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CD-SECCION-1050\SCRIPT BASE DE DATOS EJEMPLOS MODELO NEGOCIOS A UTILIZAR\"/>
    </mc:Choice>
  </mc:AlternateContent>
  <xr:revisionPtr revIDLastSave="0" documentId="13_ncr:1_{FAB64C0E-6D88-410B-A5ED-9CF4789D3F28}" xr6:coauthVersionLast="47" xr6:coauthVersionMax="47" xr10:uidLastSave="{00000000-0000-0000-0000-000000000000}"/>
  <bookViews>
    <workbookView xWindow="20370" yWindow="-120" windowWidth="25440" windowHeight="15540" xr2:uid="{EF3D4781-1C31-4E65-B048-FCCFBBAACDBE}"/>
  </bookViews>
  <sheets>
    <sheet name="DATOS DE LOS FORMULARIOS" sheetId="1" r:id="rId1"/>
    <sheet name="ANALISIS" sheetId="3" r:id="rId2"/>
    <sheet name="Hoja1" sheetId="10" r:id="rId3"/>
    <sheet name="VISTA COOP." sheetId="2" r:id="rId4"/>
  </sheets>
  <definedNames>
    <definedName name="_xlcn.WorksheetConnection_SOLUCION_CASO_COOPERATIVA.xlsxTabla11" hidden="1">Tabla1[]</definedName>
    <definedName name="CUADRO">ANALISIS!$K$4</definedName>
    <definedName name="SegmentaciónDeDatos_Pais">#N/A</definedName>
    <definedName name="TABLA">ANALISIS!$K$3:$L$12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</pivotCaches>
  <extLst>
    <ext xmlns:x14="http://schemas.microsoft.com/office/spreadsheetml/2009/9/main" uri="{876F7934-8845-4945-9796-88D515C7AA90}">
      <x14:pivotCaches>
        <pivotCache cacheId="13" r:id="rId18"/>
      </x14:pivotCaches>
    </ext>
    <ext xmlns:x14="http://schemas.microsoft.com/office/spreadsheetml/2009/9/main" uri="{BBE1A952-AA13-448e-AADC-164F8A28A991}">
      <x14:slicerCaches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SOLUCION_CASO_COOPERATIVA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Fecha Nac" columnId="Fecha Nac">
                <x16:calculatedTimeColumn columnName="Fecha Nac (año)" columnId="Fecha Nac (año)" contentType="years" isSelected="1"/>
                <x16:calculatedTimeColumn columnName="Fecha Nac (trimestre)" columnId="Fecha Nac (trimestre)" contentType="quarters" isSelected="1"/>
                <x16:calculatedTimeColumn columnName="Fecha Nac (índice de meses)" columnId="Fecha Nac (índice de meses)" contentType="monthsindex" isSelected="1"/>
                <x16:calculatedTimeColumn columnName="Fecha Nac (mes)" columnId="Fecha Nac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0" l="1"/>
  <c r="B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1F415D-2C92-4F2C-ADC6-E2E1AA13A16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C2D752-61AB-4A79-884D-7E9B7CB04960}" name="WorksheetConnection_SOLUCION_CASO_COOPERATIVA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SOLUCION_CASO_COOPERATIVA.xlsxTabla11"/>
        </x15:connection>
      </ext>
    </extLst>
  </connection>
</connections>
</file>

<file path=xl/sharedStrings.xml><?xml version="1.0" encoding="utf-8"?>
<sst xmlns="http://schemas.openxmlformats.org/spreadsheetml/2006/main" count="864" uniqueCount="337">
  <si>
    <t>id_pais</t>
  </si>
  <si>
    <t>nombre_pais</t>
  </si>
  <si>
    <t>Republica Dominicana</t>
  </si>
  <si>
    <t>Puerto Rico</t>
  </si>
  <si>
    <t>Colombia</t>
  </si>
  <si>
    <t>Cuba</t>
  </si>
  <si>
    <t>Jamaica</t>
  </si>
  <si>
    <t>Estados Unidos</t>
  </si>
  <si>
    <t>Canada</t>
  </si>
  <si>
    <t>España</t>
  </si>
  <si>
    <t>Japon</t>
  </si>
  <si>
    <t>Argentina</t>
  </si>
  <si>
    <t>Venezuela</t>
  </si>
  <si>
    <t>Francia</t>
  </si>
  <si>
    <t>Roma</t>
  </si>
  <si>
    <t>Italia</t>
  </si>
  <si>
    <t>China Oriental</t>
  </si>
  <si>
    <t>Peru</t>
  </si>
  <si>
    <t>Haiti</t>
  </si>
  <si>
    <t>id_region</t>
  </si>
  <si>
    <t>nombre_region</t>
  </si>
  <si>
    <t>Region Cibao RD</t>
  </si>
  <si>
    <t>Region Sur RD</t>
  </si>
  <si>
    <t>Region Este RD</t>
  </si>
  <si>
    <t>Atlántico Medio USA</t>
  </si>
  <si>
    <t>Atlántico Sur USA</t>
  </si>
  <si>
    <t>Nueva Inglaterra USA</t>
  </si>
  <si>
    <t>EXTREMADURA</t>
  </si>
  <si>
    <t>CASTILLA DE LEON</t>
  </si>
  <si>
    <t>MADRID</t>
  </si>
  <si>
    <t>id_tipo_Ahorro</t>
  </si>
  <si>
    <t>TIPO_AHORRO</t>
  </si>
  <si>
    <t>APORTACIONES RD$</t>
  </si>
  <si>
    <t>INVERSION RD$</t>
  </si>
  <si>
    <t>AHORRO RETIRABLE RD$</t>
  </si>
  <si>
    <t>NAVICOOP RD$</t>
  </si>
  <si>
    <t>TURICOOP RD$</t>
  </si>
  <si>
    <t>AHORRO FUNERARIO RD$</t>
  </si>
  <si>
    <t>id_tipo_socio</t>
  </si>
  <si>
    <t>TIPO_SOCIO</t>
  </si>
  <si>
    <t>NUEVO SOCIO</t>
  </si>
  <si>
    <t>SOCIO VIEJO</t>
  </si>
  <si>
    <t>id_socio</t>
  </si>
  <si>
    <t>nombre_socio</t>
  </si>
  <si>
    <t>apellido_socio</t>
  </si>
  <si>
    <t>fecha_nacimiento</t>
  </si>
  <si>
    <t>id_genero</t>
  </si>
  <si>
    <t>direccion</t>
  </si>
  <si>
    <t>lugar_de_trabajo</t>
  </si>
  <si>
    <t>telefono_de_trabajo</t>
  </si>
  <si>
    <t>id_ciudad</t>
  </si>
  <si>
    <t>telefono_residencial</t>
  </si>
  <si>
    <t>telefono_movil</t>
  </si>
  <si>
    <t>correo_electronico</t>
  </si>
  <si>
    <t>fecha_de_ingreso</t>
  </si>
  <si>
    <t>Monto_ahoro</t>
  </si>
  <si>
    <t>ENMANUEL</t>
  </si>
  <si>
    <t>BREA</t>
  </si>
  <si>
    <t>C/JUAN SALVADOR # 35, STO.DGO. ESTE</t>
  </si>
  <si>
    <t>809-111-1444</t>
  </si>
  <si>
    <t>809-540-0000</t>
  </si>
  <si>
    <t>829-841-2011</t>
  </si>
  <si>
    <t>e.brea@gmail.com</t>
  </si>
  <si>
    <t>JHON</t>
  </si>
  <si>
    <t>FAMILIA</t>
  </si>
  <si>
    <t>C/DUARTE 145, STO.DGO. DN</t>
  </si>
  <si>
    <t>BRAVO</t>
  </si>
  <si>
    <t>809-444-3333</t>
  </si>
  <si>
    <t>809-770-8080</t>
  </si>
  <si>
    <t>829-850-9852</t>
  </si>
  <si>
    <t>j.familia@gmail.com</t>
  </si>
  <si>
    <t>GERALD</t>
  </si>
  <si>
    <t>MARTINEZ</t>
  </si>
  <si>
    <t>809-222-2222</t>
  </si>
  <si>
    <t>809-555-5555</t>
  </si>
  <si>
    <t>829-888-8888</t>
  </si>
  <si>
    <t>g.martinez@gmail.com</t>
  </si>
  <si>
    <t>FRANCISCO</t>
  </si>
  <si>
    <t>CONTRERAS</t>
  </si>
  <si>
    <t>JULIO</t>
  </si>
  <si>
    <t>BERNIE</t>
  </si>
  <si>
    <t>MARITZA</t>
  </si>
  <si>
    <t>ACOSTA</t>
  </si>
  <si>
    <t>CARLOS</t>
  </si>
  <si>
    <t>JIMENEZ</t>
  </si>
  <si>
    <t>C/1ERA BALAGUER # 88</t>
  </si>
  <si>
    <t>809-954-9874</t>
  </si>
  <si>
    <t>C.JIMENEZ@gmail.com</t>
  </si>
  <si>
    <t>PEDRO</t>
  </si>
  <si>
    <t>PEÑA</t>
  </si>
  <si>
    <t>C/DUARTE 145</t>
  </si>
  <si>
    <t>P.PENA@gmail.com</t>
  </si>
  <si>
    <t>MARINO</t>
  </si>
  <si>
    <t>CRUZ</t>
  </si>
  <si>
    <t>C/JOSE CONTRERAS #55</t>
  </si>
  <si>
    <t>M.CRUZ@gmail.com</t>
  </si>
  <si>
    <t>FERNANDO</t>
  </si>
  <si>
    <t>VARGAS</t>
  </si>
  <si>
    <t>F.VARGAS@gmail.com</t>
  </si>
  <si>
    <t>MARCIA</t>
  </si>
  <si>
    <t>TERRERO</t>
  </si>
  <si>
    <t>M.TERRERO@gmail.com</t>
  </si>
  <si>
    <t>EDWARD</t>
  </si>
  <si>
    <t>RAMIREZ</t>
  </si>
  <si>
    <t>E.RAMIREZ@gmail.com</t>
  </si>
  <si>
    <t>JUAN CARLOS</t>
  </si>
  <si>
    <t>MAROQUI</t>
  </si>
  <si>
    <t>BARBER-SHOP JUAN</t>
  </si>
  <si>
    <t>809-444-5555</t>
  </si>
  <si>
    <t>809-555-0511</t>
  </si>
  <si>
    <t>829-874-8741</t>
  </si>
  <si>
    <t>J.CARLOS@gmail.com</t>
  </si>
  <si>
    <t>VICTOR</t>
  </si>
  <si>
    <t>ROBLES</t>
  </si>
  <si>
    <t>TRANSPORTE ESPINAL</t>
  </si>
  <si>
    <t>829-788-8877</t>
  </si>
  <si>
    <t>809-777-7777</t>
  </si>
  <si>
    <t>V.ROBLES@gmail.com</t>
  </si>
  <si>
    <t>genero</t>
  </si>
  <si>
    <t>Masculino</t>
  </si>
  <si>
    <t>Femenino</t>
  </si>
  <si>
    <t>RETIRADO</t>
  </si>
  <si>
    <t>Nombre del Socio</t>
  </si>
  <si>
    <t>Apellido</t>
  </si>
  <si>
    <t>Fecha Nac</t>
  </si>
  <si>
    <t>Genero</t>
  </si>
  <si>
    <t>Fecha Ingreso a la Cooperativa</t>
  </si>
  <si>
    <t>Ciudad</t>
  </si>
  <si>
    <t>Pais</t>
  </si>
  <si>
    <t>Fecha Actual</t>
  </si>
  <si>
    <t>Años Ahorrando</t>
  </si>
  <si>
    <t>Años de Edad</t>
  </si>
  <si>
    <t>Total de Ahorro</t>
  </si>
  <si>
    <t>ADVISERTECNOLOGY</t>
  </si>
  <si>
    <t>Concepción de La Vega</t>
  </si>
  <si>
    <t>Moca</t>
  </si>
  <si>
    <t>C/H ESQUINA K ZONA INDUSTRIAL</t>
  </si>
  <si>
    <t>BANANERA RD</t>
  </si>
  <si>
    <t>San Felipe de Puerto Plata</t>
  </si>
  <si>
    <t>BOTELLAS DE FORMAS</t>
  </si>
  <si>
    <t>San Francisco de Macorós</t>
  </si>
  <si>
    <t>C/SAN RAFALE # 35, STO.DGO</t>
  </si>
  <si>
    <t>TRANSPORTE RAPIDO RD</t>
  </si>
  <si>
    <t>Santiago de los Caballeros</t>
  </si>
  <si>
    <t>C/JUANA MENDEZ # 35 SAN JUAN</t>
  </si>
  <si>
    <t>ROPAS DE PACAS S.A</t>
  </si>
  <si>
    <t>Bonao</t>
  </si>
  <si>
    <t>Indefinido</t>
  </si>
  <si>
    <t>PERFUMES AFRODITA</t>
  </si>
  <si>
    <t>Samaná</t>
  </si>
  <si>
    <t>EL JUMBO</t>
  </si>
  <si>
    <t>Puerto Plata</t>
  </si>
  <si>
    <t>EL NACIONAL</t>
  </si>
  <si>
    <t>Dajabón</t>
  </si>
  <si>
    <t>C/MANZANA QUINTA # 35</t>
  </si>
  <si>
    <t>POPULAR</t>
  </si>
  <si>
    <t>Cotuí</t>
  </si>
  <si>
    <t>C/AGUACATE RD, ESQUINA # 35</t>
  </si>
  <si>
    <t>BHD-LEON</t>
  </si>
  <si>
    <t>Nagua</t>
  </si>
  <si>
    <t>C/LOS GUINEOS</t>
  </si>
  <si>
    <t>BANCA VIDAL</t>
  </si>
  <si>
    <t>C/XXX VIN DISEL # 35</t>
  </si>
  <si>
    <t>Maryland</t>
  </si>
  <si>
    <t>C/EEEE ALAMBRES Y REDES# 35</t>
  </si>
  <si>
    <t>CACERES</t>
  </si>
  <si>
    <t>JAVIER</t>
  </si>
  <si>
    <t>BERIGUETE</t>
  </si>
  <si>
    <t>C/DCD-1050, STO.DGO. ESTE</t>
  </si>
  <si>
    <t>829-784-4567</t>
  </si>
  <si>
    <t>ADRIANA</t>
  </si>
  <si>
    <t>829-888-4444</t>
  </si>
  <si>
    <t>FACEBOOK DOM.</t>
  </si>
  <si>
    <t>CAROLINA</t>
  </si>
  <si>
    <t>HERNANDEZ</t>
  </si>
  <si>
    <t>C/PENTRACION NORTE</t>
  </si>
  <si>
    <t>829-178-8888</t>
  </si>
  <si>
    <t>TODO PIZZA</t>
  </si>
  <si>
    <t>LAURA</t>
  </si>
  <si>
    <t>DIAZ</t>
  </si>
  <si>
    <t>C/CENTRAL # 450</t>
  </si>
  <si>
    <t>829-002-0001</t>
  </si>
  <si>
    <t>HOME COMPUTER</t>
  </si>
  <si>
    <t>CAMILA</t>
  </si>
  <si>
    <t xml:space="preserve">CASTRO </t>
  </si>
  <si>
    <t>C/JOSELUIS RODRIGUEZ ESQ. 32</t>
  </si>
  <si>
    <t>829-808-8080</t>
  </si>
  <si>
    <t>LAPTOP SOLO LAPTOP</t>
  </si>
  <si>
    <t>Villa Altagracia</t>
  </si>
  <si>
    <t>CATALINA</t>
  </si>
  <si>
    <t>RODRÍGUEZ</t>
  </si>
  <si>
    <t>C/MIGUEL DE MOYA #55</t>
  </si>
  <si>
    <t>829-909-7890</t>
  </si>
  <si>
    <t>ROMPE PLATOS</t>
  </si>
  <si>
    <t>San Cristóbal</t>
  </si>
  <si>
    <t>NATALIA</t>
  </si>
  <si>
    <t>TORRES</t>
  </si>
  <si>
    <t>C/MARIA JIMENES 100</t>
  </si>
  <si>
    <t>829-953-8901</t>
  </si>
  <si>
    <t>PCALZADOS PARA TI RD</t>
  </si>
  <si>
    <t>Indepencia</t>
  </si>
  <si>
    <t>VIVIANA</t>
  </si>
  <si>
    <t xml:space="preserve"> GOMEZ</t>
  </si>
  <si>
    <t>C/DEL BIEN Y EL MAR</t>
  </si>
  <si>
    <t>829-951-8903</t>
  </si>
  <si>
    <t>LLEVA VIDA INC</t>
  </si>
  <si>
    <t xml:space="preserve">Pedernales </t>
  </si>
  <si>
    <t>LEONARDO</t>
  </si>
  <si>
    <t xml:space="preserve">ROJAS </t>
  </si>
  <si>
    <t>C/MAR ADENTRO 777</t>
  </si>
  <si>
    <t>829-047-9087</t>
  </si>
  <si>
    <t>DATA ANALYST DCD</t>
  </si>
  <si>
    <t>San Jose de ocoa</t>
  </si>
  <si>
    <t>ANDRÉS</t>
  </si>
  <si>
    <t>GARCÍA</t>
  </si>
  <si>
    <t>C/DIENTES FELICES</t>
  </si>
  <si>
    <t>829-789-7700</t>
  </si>
  <si>
    <t>CIENCIA DE DATOS INC</t>
  </si>
  <si>
    <t>Baní</t>
  </si>
  <si>
    <t>LUIS</t>
  </si>
  <si>
    <t>BOLÍVAR</t>
  </si>
  <si>
    <t>AV. SIEMPRE VIVA # 115</t>
  </si>
  <si>
    <t>829-756-0077</t>
  </si>
  <si>
    <t>EMPRESA DATOS RD</t>
  </si>
  <si>
    <t>Azua</t>
  </si>
  <si>
    <t>OSCAR</t>
  </si>
  <si>
    <t>OVALLE</t>
  </si>
  <si>
    <t>AV. VIVE FELIZ #88.5</t>
  </si>
  <si>
    <t>829-321-3210</t>
  </si>
  <si>
    <t>SQL COMPANY</t>
  </si>
  <si>
    <t>Nueva York</t>
  </si>
  <si>
    <t>RETIIRADO</t>
  </si>
  <si>
    <t>PABLO</t>
  </si>
  <si>
    <t>ALVAREZ</t>
  </si>
  <si>
    <t>C/NI IDEA DE DONDE VIVE</t>
  </si>
  <si>
    <t>829-111-3214</t>
  </si>
  <si>
    <t>POWER BI COMPANY</t>
  </si>
  <si>
    <t>RAFAEL</t>
  </si>
  <si>
    <t>PARRA</t>
  </si>
  <si>
    <t>C/SUEÑA SIEMPRE # 666</t>
  </si>
  <si>
    <t>829-222-0149</t>
  </si>
  <si>
    <t>EMPRESA DE EXCEL.COM</t>
  </si>
  <si>
    <t>RICARDO</t>
  </si>
  <si>
    <t>OCHOA</t>
  </si>
  <si>
    <t>C/NADIE LO SABE Y MENOS #400</t>
  </si>
  <si>
    <t>829-321-3571</t>
  </si>
  <si>
    <t>YO LA HAGO INC</t>
  </si>
  <si>
    <t>LEON</t>
  </si>
  <si>
    <t>ALEJANDRO</t>
  </si>
  <si>
    <t>SALAZAR</t>
  </si>
  <si>
    <t>C/LA BERGUENZA #752</t>
  </si>
  <si>
    <t>829-159-1590</t>
  </si>
  <si>
    <t>ADIVINEN, ADIVINEN INC</t>
  </si>
  <si>
    <t>Etiquetas de fila</t>
  </si>
  <si>
    <t>Total general</t>
  </si>
  <si>
    <t>AHORROS POR SOCIOS</t>
  </si>
  <si>
    <t>TOP 10 DE AHORROS POR SOCIOS</t>
  </si>
  <si>
    <t>TOP 10 MENOS AHORRANTES</t>
  </si>
  <si>
    <t>AHORRO POR GENERO</t>
  </si>
  <si>
    <t>Pedernales</t>
  </si>
  <si>
    <t>AHORRO POR TIPO DE SOCIOS</t>
  </si>
  <si>
    <t>AHORRO POR CIUDAD</t>
  </si>
  <si>
    <t xml:space="preserve">AHORRO POR TIPO </t>
  </si>
  <si>
    <t>AHORRO POR EDAD</t>
  </si>
  <si>
    <t>AHORRO POR  EDAD AHORRANDO</t>
  </si>
  <si>
    <t>AHORRO POR  PAIS</t>
  </si>
  <si>
    <t>1973</t>
  </si>
  <si>
    <t>1974</t>
  </si>
  <si>
    <t>1980</t>
  </si>
  <si>
    <t>1986</t>
  </si>
  <si>
    <t>1995</t>
  </si>
  <si>
    <t>1996</t>
  </si>
  <si>
    <t>1998</t>
  </si>
  <si>
    <t>1999</t>
  </si>
  <si>
    <t>2000</t>
  </si>
  <si>
    <t>2001</t>
  </si>
  <si>
    <t>2002</t>
  </si>
  <si>
    <t>2003</t>
  </si>
  <si>
    <t>2004</t>
  </si>
  <si>
    <t>2005</t>
  </si>
  <si>
    <t>AHORRO POR  LUGAR DE TRABAJO</t>
  </si>
  <si>
    <t>Region</t>
  </si>
  <si>
    <t>Suma de Total de Ahorro</t>
  </si>
  <si>
    <t>809-111-3333</t>
  </si>
  <si>
    <t>809-111-5478</t>
  </si>
  <si>
    <t>809-111-9875</t>
  </si>
  <si>
    <t>809-999-2222</t>
  </si>
  <si>
    <t>809-999-1444</t>
  </si>
  <si>
    <t>809-888-1444</t>
  </si>
  <si>
    <t>809-100-0001</t>
  </si>
  <si>
    <t>809-700-7899</t>
  </si>
  <si>
    <t>849-000-1111</t>
  </si>
  <si>
    <t>J.BERIGUETE@gmail.com</t>
  </si>
  <si>
    <t>809-000-7981</t>
  </si>
  <si>
    <t>809-995-9995</t>
  </si>
  <si>
    <t>809-444-4444</t>
  </si>
  <si>
    <t>809-115-1155</t>
  </si>
  <si>
    <t>809-321-3322</t>
  </si>
  <si>
    <t>809-741-9630</t>
  </si>
  <si>
    <t>809-448-1440</t>
  </si>
  <si>
    <t>809-789-7391</t>
  </si>
  <si>
    <t>809-789-9990</t>
  </si>
  <si>
    <t>849-000-9731</t>
  </si>
  <si>
    <t>809-777-7575</t>
  </si>
  <si>
    <t>809-789-3210</t>
  </si>
  <si>
    <t>809-145-1210</t>
  </si>
  <si>
    <t>809-100-8000</t>
  </si>
  <si>
    <t>809-147-5555</t>
  </si>
  <si>
    <t>809-987-0008</t>
  </si>
  <si>
    <t>809-789-6547</t>
  </si>
  <si>
    <t>809-784-7845</t>
  </si>
  <si>
    <t>809-999-6665</t>
  </si>
  <si>
    <t>809-074-7410</t>
  </si>
  <si>
    <t>809-997-999</t>
  </si>
  <si>
    <t>809-014-2581</t>
  </si>
  <si>
    <t>809-780-0009</t>
  </si>
  <si>
    <t>809-078-0147</t>
  </si>
  <si>
    <t>809-784-4578</t>
  </si>
  <si>
    <t>809-124-4567</t>
  </si>
  <si>
    <t>809-874-7489</t>
  </si>
  <si>
    <t>809-012-0123</t>
  </si>
  <si>
    <t>809-789-3214</t>
  </si>
  <si>
    <t>C/DESARROLLADOR WEB</t>
  </si>
  <si>
    <t>SUPERMERCADO LAURA</t>
  </si>
  <si>
    <t>809-123-1234</t>
  </si>
  <si>
    <t>809-987-7894</t>
  </si>
  <si>
    <t>829-101-1011</t>
  </si>
  <si>
    <t>No Definido</t>
  </si>
  <si>
    <t>TABLA PAIS</t>
  </si>
  <si>
    <t>TABLA REGION</t>
  </si>
  <si>
    <t>TABLA TIPO DE AHORROS</t>
  </si>
  <si>
    <t>TABLA TIPO DE SOCIO</t>
  </si>
  <si>
    <t>TABLA TRANSACCION DE AHORROS</t>
  </si>
  <si>
    <t>TABLA SOCIO</t>
  </si>
  <si>
    <t>TABLA GENERO</t>
  </si>
  <si>
    <t>id_Ahorro</t>
  </si>
  <si>
    <t>fecha_ahorro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</si>
</sst>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m/d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44" fontId="3" fillId="0" borderId="0" xfId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6" xfId="0" applyBorder="1" applyAlignment="1">
      <alignment horizontal="center"/>
    </xf>
    <xf numFmtId="164" fontId="0" fillId="0" borderId="8" xfId="0" applyNumberFormat="1" applyBorder="1"/>
    <xf numFmtId="0" fontId="0" fillId="0" borderId="8" xfId="0" applyBorder="1" applyAlignment="1">
      <alignment horizontal="center" vertical="center"/>
    </xf>
    <xf numFmtId="14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32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/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64" formatCode="mm/dd/yyyy;@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/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/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Invisible" pivot="0" table="0" count="0" xr9:uid="{76100231-3C3B-4333-B8DA-98CB8AC346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676275</xdr:colOff>
      <xdr:row>1</xdr:row>
      <xdr:rowOff>9525</xdr:rowOff>
    </xdr:from>
    <xdr:to>
      <xdr:col>10</xdr:col>
      <xdr:colOff>457200</xdr:colOff>
      <xdr:row>14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is">
              <a:extLst>
                <a:ext uri="{FF2B5EF4-FFF2-40B4-BE49-F238E27FC236}">
                  <a16:creationId xmlns:a16="http://schemas.microsoft.com/office/drawing/2014/main" id="{4E15B005-848A-A243-8653-0FC450440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66666667" backgroundQuery="1" createdVersion="8" refreshedVersion="8" minRefreshableVersion="3" recordCount="0" supportSubquery="1" supportAdvancedDrill="1" xr:uid="{4AC1EF19-44A0-42DF-9239-F28F4AD0F3B9}">
  <cacheSource type="external" connectionId="1"/>
  <cacheFields count="3">
    <cacheField name="[Tabla1].[Nombre del Socio].[Nombre del Socio]" caption="Nombre del Socio" numFmtId="0" hierarchy="1" level="1">
      <sharedItems count="30">
        <s v="ADRIANA"/>
        <s v="ALEJANDRO"/>
        <s v="ANDRÉS"/>
        <s v="CAMILA"/>
        <s v="CARLOS"/>
        <s v="CAROLINA"/>
        <s v="CATALINA"/>
        <s v="EDWARD"/>
        <s v="ENMANUEL"/>
        <s v="FERNANDO"/>
        <s v="FRANCISCO"/>
        <s v="GERALD"/>
        <s v="JAVIER"/>
        <s v="JHON"/>
        <s v="JUAN CARLOS"/>
        <s v="JULIO"/>
        <s v="LAURA"/>
        <s v="LEONARDO"/>
        <s v="LUIS"/>
        <s v="MARCIA"/>
        <s v="MARINO"/>
        <s v="MARITZA"/>
        <s v="NATALIA"/>
        <s v="OSCAR"/>
        <s v="PABLO"/>
        <s v="PEDRO"/>
        <s v="RAFAEL"/>
        <s v="RICARDO"/>
        <s v="VICTOR"/>
        <s v="VIVIANA"/>
      </sharedItems>
    </cacheField>
    <cacheField name="[Measures].[Suma de Total de Ahorro]" caption="Suma de Total de Ahorro" numFmtId="0" hierarchy="24" level="32767"/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4305557" backgroundQuery="1" createdVersion="8" refreshedVersion="8" minRefreshableVersion="3" recordCount="0" supportSubquery="1" supportAdvancedDrill="1" xr:uid="{89A6F424-241C-4818-9057-3ECA8117AF48}">
  <cacheSource type="external" connectionId="1"/>
  <cacheFields count="5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TIPO_AHORRO].[TIPO_AHORRO]" caption="TIPO_AHORRO" numFmtId="0" hierarchy="15" level="1">
      <sharedItems count="3">
        <s v="AHORRO RETIRABLE RD$"/>
        <s v="APORTACIONES RD$"/>
        <s v="INVERSION RD$"/>
      </sharedItems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6875" backgroundQuery="1" createdVersion="8" refreshedVersion="8" minRefreshableVersion="3" recordCount="0" supportSubquery="1" supportAdvancedDrill="1" xr:uid="{98D03F7A-1F67-4C3F-8FBC-A777682DA51D}">
  <cacheSource type="external" connectionId="1"/>
  <cacheFields count="6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Fecha Nac (mes)].[Fecha Nac (mes)]" caption="Fecha Nac (mes)" numFmtId="0" hierarchy="20" level="1">
      <sharedItems containsNonDate="0" count="8">
        <s v="may"/>
        <s v="dic"/>
        <s v="oct"/>
        <s v="ene"/>
        <s v="ago"/>
        <s v="mar"/>
        <s v="sep"/>
        <s v="feb"/>
      </sharedItems>
    </cacheField>
    <cacheField name="[Tabla1].[Fecha Nac (año)].[Fecha Nac (año)]" caption="Fecha Nac (año)" numFmtId="0" hierarchy="18" level="1">
      <sharedItems count="14">
        <s v="1973"/>
        <s v="1974"/>
        <s v="1980"/>
        <s v="1986"/>
        <s v="1995"/>
        <s v="1996"/>
        <s v="1998"/>
        <s v="1999"/>
        <s v="2000"/>
        <s v="2001"/>
        <s v="2002"/>
        <s v="2003"/>
        <s v="2004"/>
        <s v="2005"/>
      </sharedItems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5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5561747685" backgroundQuery="1" createdVersion="8" refreshedVersion="8" minRefreshableVersion="3" recordCount="0" supportSubquery="1" supportAdvancedDrill="1" xr:uid="{32BD8E30-2AE3-4802-82D3-67721BBCBE2D}">
  <cacheSource type="external" connectionId="1"/>
  <cacheFields count="2">
    <cacheField name="[Tabla1].[Region].[Region]" caption="Region" numFmtId="0" hierarchy="10" level="1">
      <sharedItems count="7">
        <s v="Atlántico Medio USA"/>
        <s v="Atlántico Sur USA"/>
        <s v="CASTILLA DE LEON"/>
        <s v="EXTREMADURA"/>
        <s v="MADRID"/>
        <s v="Region Cibao RD"/>
        <s v="Region Sur RD"/>
      </sharedItems>
    </cacheField>
    <cacheField name="[Measures].[Suma de Total de Ahorro]" caption="Suma de Total de Ahorro" numFmtId="0" hierarchy="24" level="32767"/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0" memberValueDatatype="13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ais]" caption="Pais" attribute="1" defaultMemberUniqueName="[Tabla1].[Pais].[All]" allUniqueName="[Tabla1].[Pais].[All]" dimensionUniqueName="[Tabla1]" displayFolder="" count="0" memberValueDatatype="130" unbalanced="0"/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57988657405" backgroundQuery="1" createdVersion="8" refreshedVersion="8" minRefreshableVersion="3" recordCount="0" supportSubquery="1" supportAdvancedDrill="1" xr:uid="{7E0B0FEB-155C-47A4-84E0-EC85740CBD4D}">
  <cacheSource type="external" connectionId="1"/>
  <cacheFields count="5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lugar_de_trabajo].[lugar_de_trabajo]" caption="lugar_de_trabajo" numFmtId="0" hierarchy="7" level="1">
      <sharedItems count="30">
        <s v="ADVISERTECNOLOGY"/>
        <s v="BRAVO"/>
        <s v="BANANERA RD"/>
        <s v="BOTELLAS DE FORMAS"/>
        <s v="TRANSPORTE RAPIDO RD"/>
        <s v="ROPAS DE PACAS S.A"/>
        <s v="PERFUMES AFRODITA"/>
        <s v="EL JUMBO"/>
        <s v="EL NACIONAL"/>
        <s v="POPULAR"/>
        <s v="BHD-LEON"/>
        <s v="BANCA VIDAL"/>
        <s v="BARBER-SHOP JUAN"/>
        <s v="TRANSPORTE ESPINAL"/>
        <s v="FACEBOOK DOM."/>
        <s v="TODO PIZZA"/>
        <s v="HOME COMPUTER"/>
        <s v="LAPTOP SOLO LAPTOP"/>
        <s v="ROMPE PLATOS"/>
        <s v="PCALZADOS PARA TI RD"/>
        <s v="LLEVA VIDA INC"/>
        <s v="DATA ANALYST DCD"/>
        <s v="CIENCIA DE DATOS INC"/>
        <s v="EMPRESA DATOS RD"/>
        <s v="SQL COMPANY"/>
        <s v="POWER BI COMPANY"/>
        <s v="EMPRESA DE EXCEL.COM"/>
        <s v="YO LA HAGO INC"/>
        <s v="ADIVINEN, ADIVINEN INC"/>
        <s v="SUPERMERCADO LAURA" u="1"/>
      </sharedItems>
    </cacheField>
    <cacheField name="[Tabla1].[id_socio].[id_socio]" caption="id_socio" numFmtId="0" level="1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Tabla1].[id_socio].&amp;[1]"/>
            <x15:cachedUniqueName index="1" name="[Tabla1].[id_socio].&amp;[2]"/>
            <x15:cachedUniqueName index="2" name="[Tabla1].[id_socio].&amp;[3]"/>
            <x15:cachedUniqueName index="3" name="[Tabla1].[id_socio].&amp;[4]"/>
            <x15:cachedUniqueName index="4" name="[Tabla1].[id_socio].&amp;[5]"/>
            <x15:cachedUniqueName index="5" name="[Tabla1].[id_socio].&amp;[6]"/>
            <x15:cachedUniqueName index="6" name="[Tabla1].[id_socio].&amp;[7]"/>
            <x15:cachedUniqueName index="7" name="[Tabla1].[id_socio].&amp;[8]"/>
            <x15:cachedUniqueName index="8" name="[Tabla1].[id_socio].&amp;[9]"/>
            <x15:cachedUniqueName index="9" name="[Tabla1].[id_socio].&amp;[10]"/>
            <x15:cachedUniqueName index="10" name="[Tabla1].[id_socio].&amp;[11]"/>
            <x15:cachedUniqueName index="11" name="[Tabla1].[id_socio].&amp;[12]"/>
            <x15:cachedUniqueName index="12" name="[Tabla1].[id_socio].&amp;[13]"/>
            <x15:cachedUniqueName index="13" name="[Tabla1].[id_socio].&amp;[14]"/>
            <x15:cachedUniqueName index="14" name="[Tabla1].[id_socio].&amp;[15]"/>
            <x15:cachedUniqueName index="15" name="[Tabla1].[id_socio].&amp;[16]"/>
            <x15:cachedUniqueName index="16" name="[Tabla1].[id_socio].&amp;[17]"/>
            <x15:cachedUniqueName index="17" name="[Tabla1].[id_socio].&amp;[18]"/>
            <x15:cachedUniqueName index="18" name="[Tabla1].[id_socio].&amp;[19]"/>
            <x15:cachedUniqueName index="19" name="[Tabla1].[id_socio].&amp;[20]"/>
            <x15:cachedUniqueName index="20" name="[Tabla1].[id_socio].&amp;[21]"/>
            <x15:cachedUniqueName index="21" name="[Tabla1].[id_socio].&amp;[22]"/>
            <x15:cachedUniqueName index="22" name="[Tabla1].[id_socio].&amp;[23]"/>
            <x15:cachedUniqueName index="23" name="[Tabla1].[id_socio].&amp;[24]"/>
            <x15:cachedUniqueName index="24" name="[Tabla1].[id_socio].&amp;[25]"/>
            <x15:cachedUniqueName index="25" name="[Tabla1].[id_socio].&amp;[26]"/>
            <x15:cachedUniqueName index="26" name="[Tabla1].[id_socio].&amp;[27]"/>
            <x15:cachedUniqueName index="27" name="[Tabla1].[id_socio].&amp;[28]"/>
            <x15:cachedUniqueName index="28" name="[Tabla1].[id_socio].&amp;[29]"/>
            <x15:cachedUniqueName index="29" name="[Tabla1].[id_socio].&amp;[30]"/>
          </x15:cachedUniqueNames>
        </ext>
      </extLst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2" memberValueDatatype="20" unbalanced="0">
      <fieldsUsage count="2">
        <fieldUsage x="-1"/>
        <fieldUsage x="4"/>
      </fieldsUsage>
    </cacheHierarchy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/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087962962" backgroundQuery="1" createdVersion="3" refreshedVersion="8" minRefreshableVersion="3" recordCount="0" supportSubquery="1" supportAdvancedDrill="1" xr:uid="{07D9E260-EB27-45A1-AA36-487C322CB62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0" memberValueDatatype="13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/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hidden="1"/>
  </cacheHierarchies>
  <kpis count="0"/>
  <extLst>
    <ext xmlns:x14="http://schemas.microsoft.com/office/spreadsheetml/2009/9/main" uri="{725AE2AE-9491-48be-B2B4-4EB974FC3084}">
      <x14:pivotCacheDefinition slicerData="1" pivotCacheId="862168415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3263887" backgroundQuery="1" createdVersion="8" refreshedVersion="8" minRefreshableVersion="3" recordCount="0" supportSubquery="1" supportAdvancedDrill="1" xr:uid="{21595A11-7950-4243-AB6F-D86E242819BD}">
  <cacheSource type="external" connectionId="1"/>
  <cacheFields count="5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TIPO_SOCIO].[TIPO_SOCIO]" caption="TIPO_SOCIO" numFmtId="0" hierarchy="16" level="1">
      <sharedItems count="3">
        <s v="NUEVO SOCIO"/>
        <s v="RETIIRADO"/>
        <s v="SOCIO VIEJO"/>
      </sharedItems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65856482" backgroundQuery="1" createdVersion="8" refreshedVersion="8" minRefreshableVersion="3" recordCount="0" supportSubquery="1" supportAdvancedDrill="1" xr:uid="{C0727B86-0D7A-4738-B81E-934A5748F47E}">
  <cacheSource type="external" connectionId="1"/>
  <cacheFields count="4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Pais].[Pais]" caption="Pais" numFmtId="0" hierarchy="11" level="1">
      <sharedItems count="3">
        <s v="España"/>
        <s v="Estados Unidos"/>
        <s v="Republica Dominicana"/>
      </sharedItems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2453702" backgroundQuery="1" createdVersion="8" refreshedVersion="8" minRefreshableVersion="3" recordCount="0" supportSubquery="1" supportAdvancedDrill="1" xr:uid="{BBAA86FB-AFCB-4441-91A1-A16CEA179DA0}">
  <cacheSource type="external" connectionId="1"/>
  <cacheFields count="4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Ciudad].[Ciudad]" caption="Ciudad" numFmtId="0" hierarchy="9" level="1">
      <sharedItems count="23">
        <s v="Azua"/>
        <s v="Baní"/>
        <s v="Bonao"/>
        <s v="CACERES"/>
        <s v="Concepción de La Vega"/>
        <s v="Cotuí"/>
        <s v="Dajabón"/>
        <s v="Indepencia"/>
        <s v="LEON"/>
        <s v="MADRID"/>
        <s v="Maryland"/>
        <s v="Moca"/>
        <s v="Nagua"/>
        <s v="Nueva York"/>
        <s v="Pedernales"/>
        <s v="Puerto Plata"/>
        <s v="Samaná"/>
        <s v="San Cristóbal"/>
        <s v="San Felipe de Puerto Plata"/>
        <s v="San Francisco de Macorós"/>
        <s v="San Jose de ocoa"/>
        <s v="Santiago de los Caballeros"/>
        <s v="Villa Altagracia"/>
      </sharedItems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1643517" backgroundQuery="1" createdVersion="8" refreshedVersion="8" minRefreshableVersion="3" recordCount="0" supportSubquery="1" supportAdvancedDrill="1" xr:uid="{6D259A4D-7265-4617-BE9D-EB75ADCFEC55}">
  <cacheSource type="external" connectionId="1"/>
  <cacheFields count="4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5578704" backgroundQuery="1" createdVersion="8" refreshedVersion="8" minRefreshableVersion="3" recordCount="0" supportSubquery="1" supportAdvancedDrill="1" xr:uid="{2E19FF9D-27CE-4767-959E-00C921D3112C}">
  <cacheSource type="external" connectionId="1"/>
  <cacheFields count="5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Años Ahorrando].[Años Ahorrando]" caption="Años Ahorrando" numFmtId="0" hierarchy="13" level="1">
      <sharedItems containsSemiMixedTypes="0" containsString="0" containsNumber="1" containsInteger="1" minValue="1" maxValue="7" count="5">
        <n v="1"/>
        <n v="2"/>
        <n v="3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Tabla1].[Años Ahorrando].&amp;[1]"/>
            <x15:cachedUniqueName index="1" name="[Tabla1].[Años Ahorrando].&amp;[2]"/>
            <x15:cachedUniqueName index="2" name="[Tabla1].[Años Ahorrando].&amp;[3]"/>
            <x15:cachedUniqueName index="3" name="[Tabla1].[Años Ahorrando].&amp;[6]"/>
            <x15:cachedUniqueName index="4" name="[Tabla1].[Años Ahorrando].&amp;[7]"/>
          </x15:cachedUniqueNames>
        </ext>
      </extLst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2" memberValueDatatype="20" unbalanced="0">
      <fieldsUsage count="2">
        <fieldUsage x="-1"/>
        <fieldUsage x="3"/>
      </fieldsUsage>
    </cacheHierarchy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1180555" backgroundQuery="1" createdVersion="8" refreshedVersion="8" minRefreshableVersion="3" recordCount="0" supportSubquery="1" supportAdvancedDrill="1" xr:uid="{8E5F79FB-2546-4B9C-A443-5EF11A596569}">
  <cacheSource type="external" connectionId="1"/>
  <cacheFields count="3">
    <cacheField name="[Tabla1].[Nombre del Socio].[Nombre del Socio]" caption="Nombre del Socio" numFmtId="0" hierarchy="1" level="1">
      <sharedItems count="30">
        <s v="CAMILA"/>
        <s v="EDWARD"/>
        <s v="FERNANDO"/>
        <s v="GERALD"/>
        <s v="JAVIER"/>
        <s v="JUAN CARLOS"/>
        <s v="JULIO"/>
        <s v="LAURA"/>
        <s v="MARCIA"/>
        <s v="VICTOR"/>
        <s v="ALEJANDRO" u="1"/>
        <s v="MARINO" u="1"/>
        <s v="RAFAEL" u="1"/>
        <s v="RICARDO" u="1"/>
        <s v="ADRIANA" u="1"/>
        <s v="OSCAR" u="1"/>
        <s v="PABLO" u="1"/>
        <s v="ANDRÉS" u="1"/>
        <s v="CARLOS" u="1"/>
        <s v="CATALINA" u="1"/>
        <s v="LEONARDO" u="1"/>
        <s v="NATALIA" u="1"/>
        <s v="VIVIANA" u="1"/>
        <s v="CAROLINA" u="1"/>
        <s v="ENMANUEL" u="1"/>
        <s v="FRANCISCO" u="1"/>
        <s v="JHON" u="1"/>
        <s v="LUIS" u="1"/>
        <s v="MARITZA" u="1"/>
        <s v="PEDRO" u="1"/>
      </sharedItems>
    </cacheField>
    <cacheField name="[Measures].[Suma de Total de Ahorro]" caption="Suma de Total de Ahorro" numFmtId="0" hierarchy="24" level="32767"/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75000004" backgroundQuery="1" createdVersion="8" refreshedVersion="8" minRefreshableVersion="3" recordCount="0" supportSubquery="1" supportAdvancedDrill="1" xr:uid="{370F3CE1-FE4A-463B-8768-D4B86E4A4FF4}">
  <cacheSource type="external" connectionId="1"/>
  <cacheFields count="5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ADRIANA" u="1"/>
        <s v="CAMILA" u="1"/>
        <s v="CAROLINA" u="1"/>
        <s v="EDWARD" u="1"/>
        <s v="ENMANUEL" u="1"/>
        <s v="FERNANDO" u="1"/>
        <s v="FRANCISCO" u="1"/>
        <s v="GERALD" u="1"/>
        <s v="JAVIER" u="1"/>
        <s v="JHON" u="1"/>
        <s v="JUAN CARLOS" u="1"/>
        <s v="JULIO" u="1"/>
        <s v="LAURA" u="1"/>
        <s v="LUIS" u="1"/>
        <s v="MARCIA" u="1"/>
        <s v="MARITZA" u="1"/>
        <s v="OSCAR" u="1"/>
        <s v="PEDRO" u="1"/>
        <s v="RICARDO" u="1"/>
        <s v="VICTOR" u="1"/>
      </sharedItems>
    </cacheField>
    <cacheField name="[Measures].[Suma de Total de Ahorro]" caption="Suma de Total de Ahorro" numFmtId="0" hierarchy="24" level="32767"/>
    <cacheField name="[Tabla1].[Genero].[Genero]" caption="Genero" numFmtId="0" hierarchy="6" level="1">
      <sharedItems count="3">
        <s v="Femenino"/>
        <s v="Indefinido"/>
        <s v="Masculino"/>
      </sharedItems>
    </cacheField>
    <cacheField name="[Tabla1].[Años de Edad].[Años de Edad]" caption="Años de Edad" numFmtId="0" hierarchy="14" level="1">
      <sharedItems containsSemiMixedTypes="0" containsString="0" containsNumber="1" containsInteger="1" minValue="17" maxValue="49" count="14">
        <n v="17"/>
        <n v="18"/>
        <n v="19"/>
        <n v="20"/>
        <n v="21"/>
        <n v="22"/>
        <n v="23"/>
        <n v="24"/>
        <n v="26"/>
        <n v="27"/>
        <n v="36"/>
        <n v="42"/>
        <n v="48"/>
        <n v="49"/>
      </sharedItems>
      <extLst>
        <ext xmlns:x15="http://schemas.microsoft.com/office/spreadsheetml/2010/11/main" uri="{4F2E5C28-24EA-4eb8-9CBF-B6C8F9C3D259}">
          <x15:cachedUniqueNames>
            <x15:cachedUniqueName index="0" name="[Tabla1].[Años de Edad].&amp;[17]"/>
            <x15:cachedUniqueName index="1" name="[Tabla1].[Años de Edad].&amp;[18]"/>
            <x15:cachedUniqueName index="2" name="[Tabla1].[Años de Edad].&amp;[19]"/>
            <x15:cachedUniqueName index="3" name="[Tabla1].[Años de Edad].&amp;[20]"/>
            <x15:cachedUniqueName index="4" name="[Tabla1].[Años de Edad].&amp;[21]"/>
            <x15:cachedUniqueName index="5" name="[Tabla1].[Años de Edad].&amp;[22]"/>
            <x15:cachedUniqueName index="6" name="[Tabla1].[Años de Edad].&amp;[23]"/>
            <x15:cachedUniqueName index="7" name="[Tabla1].[Años de Edad].&amp;[24]"/>
            <x15:cachedUniqueName index="8" name="[Tabla1].[Años de Edad].&amp;[26]"/>
            <x15:cachedUniqueName index="9" name="[Tabla1].[Años de Edad].&amp;[27]"/>
            <x15:cachedUniqueName index="10" name="[Tabla1].[Años de Edad].&amp;[36]"/>
            <x15:cachedUniqueName index="11" name="[Tabla1].[Años de Edad].&amp;[42]"/>
            <x15:cachedUniqueName index="12" name="[Tabla1].[Años de Edad].&amp;[48]"/>
            <x15:cachedUniqueName index="13" name="[Tabla1].[Años de Edad].&amp;[49]"/>
          </x15:cachedUniqueNames>
        </ext>
      </extLst>
    </cacheField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2" memberValueDatatype="20" unbalanced="0">
      <fieldsUsage count="2">
        <fieldUsage x="-1"/>
        <fieldUsage x="3"/>
      </fieldsUsage>
    </cacheHierarchy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cito Peña Vizcaino" refreshedDate="44859.033769907408" backgroundQuery="1" createdVersion="8" refreshedVersion="8" minRefreshableVersion="3" recordCount="0" supportSubquery="1" supportAdvancedDrill="1" xr:uid="{41988BF4-FD06-4AAA-B9D5-BE7439ED734E}">
  <cacheSource type="external" connectionId="1"/>
  <cacheFields count="3">
    <cacheField name="[Tabla1].[Nombre del Socio].[Nombre del Socio]" caption="Nombre del Socio" numFmtId="0" hierarchy="1" level="1">
      <sharedItems count="30">
        <s v="ALEJANDRO"/>
        <s v="ANDRÉS"/>
        <s v="CARLOS"/>
        <s v="CATALINA"/>
        <s v="LEONARDO"/>
        <s v="MARINO"/>
        <s v="NATALIA"/>
        <s v="PABLO"/>
        <s v="RAFAEL"/>
        <s v="VIVIANA"/>
        <s v="JUAN CARLOS" u="1"/>
        <s v="RICARDO" u="1"/>
        <s v="VICTOR" u="1"/>
        <s v="CAROLINA" u="1"/>
        <s v="ENMANUEL" u="1"/>
        <s v="JHON" u="1"/>
        <s v="PEDRO" u="1"/>
        <s v="OSCAR" u="1"/>
        <s v="ADRIANA" u="1"/>
        <s v="CAMILA" u="1"/>
        <s v="EDWARD" u="1"/>
        <s v="FERNANDO" u="1"/>
        <s v="FRANCISCO" u="1"/>
        <s v="GERALD" u="1"/>
        <s v="JAVIER" u="1"/>
        <s v="JULIO" u="1"/>
        <s v="LAURA" u="1"/>
        <s v="LUIS" u="1"/>
        <s v="MARCIA" u="1"/>
        <s v="MARITZA" u="1"/>
      </sharedItems>
    </cacheField>
    <cacheField name="[Measures].[Suma de Total de Ahorro]" caption="Suma de Total de Ahorro" numFmtId="0" hierarchy="24" level="32767"/>
    <cacheField name="[Tabla1].[Pais].[Pais]" caption="Pais" numFmtId="0" hierarchy="11" level="1">
      <sharedItems containsSemiMixedTypes="0" containsNonDate="0" containsString="0"/>
    </cacheField>
  </cacheFields>
  <cacheHierarchies count="25">
    <cacheHierarchy uniqueName="[Tabla1].[id_socio]" caption="id_socio" attribute="1" defaultMemberUniqueName="[Tabla1].[id_socio].[All]" allUniqueName="[Tabla1].[id_socio].[All]" dimensionUniqueName="[Tabla1]" displayFolder="" count="0" memberValueDatatype="20" unbalanced="0"/>
    <cacheHierarchy uniqueName="[Tabla1].[Nombre del Socio]" caption="Nombre del Socio" attribute="1" defaultMemberUniqueName="[Tabla1].[Nombre del Socio].[All]" allUniqueName="[Tabla1].[Nombre del Soci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direccion]" caption="direccion" attribute="1" defaultMemberUniqueName="[Tabla1].[direccion].[All]" allUniqueName="[Tabla1].[direccion].[All]" dimensionUniqueName="[Tabla1]" displayFolder="" count="0" memberValueDatatype="130" unbalanced="0"/>
    <cacheHierarchy uniqueName="[Tabla1].[telefono_movil]" caption="telefono_movil" attribute="1" defaultMemberUniqueName="[Tabla1].[telefono_movil].[All]" allUniqueName="[Tabla1].[telefono_movil].[All]" dimensionUniqueName="[Tabla1]" displayFolder="" count="0" memberValueDatatype="130" unbalanced="0"/>
    <cacheHierarchy uniqueName="[Tabla1].[Fecha Nac]" caption="Fecha Nac" attribute="1" time="1" defaultMemberUniqueName="[Tabla1].[Fecha Nac].[All]" allUniqueName="[Tabla1].[Fecha Nac].[All]" dimensionUniqueName="[Tabla1]" displayFolder="" count="0" memberValueDatatype="7" unbalanced="0"/>
    <cacheHierarchy uniqueName="[Tabla1].[Genero]" caption="Genero" attribute="1" defaultMemberUniqueName="[Tabla1].[Genero].[All]" allUniqueName="[Tabla1].[Genero].[All]" dimensionUniqueName="[Tabla1]" displayFolder="" count="0" memberValueDatatype="130" unbalanced="0"/>
    <cacheHierarchy uniqueName="[Tabla1].[lugar_de_trabajo]" caption="lugar_de_trabajo" attribute="1" defaultMemberUniqueName="[Tabla1].[lugar_de_trabajo].[All]" allUniqueName="[Tabla1].[lugar_de_trabajo].[All]" dimensionUniqueName="[Tabla1]" displayFolder="" count="0" memberValueDatatype="130" unbalanced="0"/>
    <cacheHierarchy uniqueName="[Tabla1].[Fecha Ingreso a la Cooperativa]" caption="Fecha Ingreso a la Cooperativa" attribute="1" time="1" defaultMemberUniqueName="[Tabla1].[Fecha Ingreso a la Cooperativa].[All]" allUniqueName="[Tabla1].[Fecha Ingreso a la Cooperativa].[All]" dimensionUniqueName="[Tabla1]" displayFolder="" count="0" memberValueDatatype="7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Region]" caption="Region" attribute="1" defaultMemberUniqueName="[Tabla1].[Region].[All]" allUniqueName="[Tabla1].[Region].[All]" dimensionUniqueName="[Tabla1]" displayFolder="" count="0" memberValueDatatype="130" unbalanced="0"/>
    <cacheHierarchy uniqueName="[Tabla1].[Pais]" caption="Pais" attribute="1" defaultMemberUniqueName="[Tabla1].[Pais].[All]" allUniqueName="[Tabla1].[Pais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Fecha Actual]" caption="Fecha Actual" attribute="1" time="1" defaultMemberUniqueName="[Tabla1].[Fecha Actual].[All]" allUniqueName="[Tabla1].[Fecha Actual].[All]" dimensionUniqueName="[Tabla1]" displayFolder="" count="0" memberValueDatatype="7" unbalanced="0"/>
    <cacheHierarchy uniqueName="[Tabla1].[Años Ahorrando]" caption="Años Ahorrando" attribute="1" defaultMemberUniqueName="[Tabla1].[Años Ahorrando].[All]" allUniqueName="[Tabla1].[Años Ahorrando].[All]" dimensionUniqueName="[Tabla1]" displayFolder="" count="0" memberValueDatatype="20" unbalanced="0"/>
    <cacheHierarchy uniqueName="[Tabla1].[Años de Edad]" caption="Años de Edad" attribute="1" defaultMemberUniqueName="[Tabla1].[Años de Edad].[All]" allUniqueName="[Tabla1].[Años de Edad].[All]" dimensionUniqueName="[Tabla1]" displayFolder="" count="0" memberValueDatatype="20" unbalanced="0"/>
    <cacheHierarchy uniqueName="[Tabla1].[TIPO_AHORRO]" caption="TIPO_AHORRO" attribute="1" defaultMemberUniqueName="[Tabla1].[TIPO_AHORRO].[All]" allUniqueName="[Tabla1].[TIPO_AHORRO].[All]" dimensionUniqueName="[Tabla1]" displayFolder="" count="0" memberValueDatatype="130" unbalanced="0"/>
    <cacheHierarchy uniqueName="[Tabla1].[TIPO_SOCIO]" caption="TIPO_SOCIO" attribute="1" defaultMemberUniqueName="[Tabla1].[TIPO_SOCIO].[All]" allUniqueName="[Tabla1].[TIPO_SOCIO].[All]" dimensionUniqueName="[Tabla1]" displayFolder="" count="0" memberValueDatatype="130" unbalanced="0"/>
    <cacheHierarchy uniqueName="[Tabla1].[Total de Ahorro]" caption="Total de Ahorro" attribute="1" defaultMemberUniqueName="[Tabla1].[Total de Ahorro].[All]" allUniqueName="[Tabla1].[Total de Ahorro].[All]" dimensionUniqueName="[Tabla1]" displayFolder="" count="0" memberValueDatatype="20" unbalanced="0"/>
    <cacheHierarchy uniqueName="[Tabla1].[Fecha Nac (año)]" caption="Fecha Nac (año)" attribute="1" defaultMemberUniqueName="[Tabla1].[Fecha Nac (año)].[All]" allUniqueName="[Tabla1].[Fecha Nac (año)].[All]" dimensionUniqueName="[Tabla1]" displayFolder="" count="0" memberValueDatatype="130" unbalanced="0"/>
    <cacheHierarchy uniqueName="[Tabla1].[Fecha Nac (trimestre)]" caption="Fecha Nac (trimestre)" attribute="1" defaultMemberUniqueName="[Tabla1].[Fecha Nac (trimestre)].[All]" allUniqueName="[Tabla1].[Fecha Nac (trimestre)].[All]" dimensionUniqueName="[Tabla1]" displayFolder="" count="0" memberValueDatatype="130" unbalanced="0"/>
    <cacheHierarchy uniqueName="[Tabla1].[Fecha Nac (mes)]" caption="Fecha Nac (mes)" attribute="1" defaultMemberUniqueName="[Tabla1].[Fecha Nac (mes)].[All]" allUniqueName="[Tabla1].[Fecha Nac (mes)].[All]" dimensionUniqueName="[Tabla1]" displayFolder="" count="0" memberValueDatatype="130" unbalanced="0"/>
    <cacheHierarchy uniqueName="[Tabla1].[Fecha Nac (índice de meses)]" caption="Fecha Nac (índice de meses)" attribute="1" defaultMemberUniqueName="[Tabla1].[Fecha Nac (índice de meses)].[All]" allUniqueName="[Tabla1].[Fecha Nac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Total de Ahorro]" caption="Suma de Total de Ahorro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094D7-4D16-466B-8365-9CFB1C528D7F}" name="TablaDinámica6" cacheId="1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27:E31" firstHeaderRow="1" firstDataRow="1" firstDataCol="1"/>
  <pivotFields count="5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0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CE65E-8714-4377-990E-55C7D39EC53C}" name="TablaDinámica5" cacheId="3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G19:H43" firstHeaderRow="1" firstDataRow="1" firstDataCol="1"/>
  <pivotFields count="4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24">
    <i>
      <x v="9"/>
    </i>
    <i>
      <x v="7"/>
    </i>
    <i>
      <x v="16"/>
    </i>
    <i>
      <x v="10"/>
    </i>
    <i>
      <x v="3"/>
    </i>
    <i>
      <x v="17"/>
    </i>
    <i>
      <x v="1"/>
    </i>
    <i>
      <x v="14"/>
    </i>
    <i>
      <x v="20"/>
    </i>
    <i>
      <x v="4"/>
    </i>
    <i>
      <x v="11"/>
    </i>
    <i>
      <x v="8"/>
    </i>
    <i>
      <x v="13"/>
    </i>
    <i>
      <x v="15"/>
    </i>
    <i>
      <x v="5"/>
    </i>
    <i>
      <x v="2"/>
    </i>
    <i>
      <x v="19"/>
    </i>
    <i>
      <x v="12"/>
    </i>
    <i>
      <x/>
    </i>
    <i>
      <x v="6"/>
    </i>
    <i>
      <x v="21"/>
    </i>
    <i>
      <x v="22"/>
    </i>
    <i>
      <x v="18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9">
      <pivotArea outline="0" collapsedLevelsAreSubtotals="1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720C7-DB81-45CB-A3C0-F9655598A6D9}" name="TablaDinámica11" cacheId="12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G47:H108" firstHeaderRow="1" firstDataRow="1" firstDataCol="1"/>
  <pivotFields count="5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4"/>
    <field x="3"/>
  </rowFields>
  <rowItems count="6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/>
    </i>
    <i>
      <x v="15"/>
    </i>
    <i r="1">
      <x v="14"/>
    </i>
    <i>
      <x v="16"/>
    </i>
    <i r="1">
      <x v="15"/>
    </i>
    <i>
      <x v="17"/>
    </i>
    <i r="1">
      <x v="16"/>
    </i>
    <i>
      <x v="18"/>
    </i>
    <i r="1">
      <x v="17"/>
    </i>
    <i>
      <x v="19"/>
    </i>
    <i r="1">
      <x v="18"/>
    </i>
    <i>
      <x v="20"/>
    </i>
    <i r="1">
      <x v="19"/>
    </i>
    <i>
      <x v="21"/>
    </i>
    <i r="1">
      <x v="20"/>
    </i>
    <i>
      <x v="22"/>
    </i>
    <i r="1">
      <x v="21"/>
    </i>
    <i>
      <x v="23"/>
    </i>
    <i r="1">
      <x v="22"/>
    </i>
    <i>
      <x v="24"/>
    </i>
    <i r="1">
      <x v="23"/>
    </i>
    <i>
      <x v="25"/>
    </i>
    <i r="1">
      <x v="24"/>
    </i>
    <i>
      <x v="26"/>
    </i>
    <i r="1">
      <x v="25"/>
    </i>
    <i>
      <x v="27"/>
    </i>
    <i r="1">
      <x v="26"/>
    </i>
    <i>
      <x v="28"/>
    </i>
    <i r="1">
      <x v="27"/>
    </i>
    <i>
      <x v="29"/>
    </i>
    <i r="1">
      <x v="28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30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BA702-9120-4F06-8058-4661BA4C7DDB}" name="TablaDinámica3" cacheId="6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G3:H14" firstHeaderRow="1" firstDataRow="1" firstDataCol="1"/>
  <pivotFields count="3">
    <pivotField axis="axisRow"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4"/>
    </i>
    <i>
      <x v="9"/>
    </i>
    <i>
      <x v="6"/>
    </i>
    <i>
      <x v="7"/>
    </i>
    <i>
      <x v="5"/>
    </i>
    <i>
      <x/>
    </i>
    <i>
      <x v="2"/>
    </i>
    <i>
      <x v="1"/>
    </i>
    <i>
      <x v="8"/>
    </i>
    <i>
      <x v="3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31">
      <pivotArea outline="0" collapsedLevelsAreSubtotals="1" fieldPosition="0"/>
    </format>
  </format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2" iMeasureHier="24">
      <autoFilter ref="A1">
        <filterColumn colId="0">
          <top10 top="0"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8581-56A1-4A00-A282-5B3F1978F987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Suma de Total de Ahorro" fld="1" baseField="0" baseItem="0" numFmtId="44"/>
  </dataFields>
  <formats count="1">
    <format dxfId="19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CF8B2-8EDB-4B53-8870-F24F221471FF}" name="TablaDinámica7" cacheId="9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J19:K23" firstHeaderRow="1" firstDataRow="1" firstDataCol="1"/>
  <pivotFields count="5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1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A92E7-1EEE-4D88-8244-3B25BDF11621}" name="TablaDinámica10" cacheId="2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46:E50" firstHeaderRow="1" firstDataRow="1" firstDataCol="1"/>
  <pivotFields count="4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2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5265-46F9-4F75-ABC1-6CC23DF9CF42}" name="TablaDinámica4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19:E23" firstHeaderRow="1" firstDataRow="1" firstDataCol="1"/>
  <pivotFields count="4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3">
      <pivotArea outline="0" collapsedLevelsAreSubtotals="1" fieldPosition="0"/>
    </format>
  </format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2A3E1-5F39-4992-95FF-0B7FBB947846}" name="TablaDinámica12" cacheId="10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A38:B53" firstHeaderRow="1" firstDataRow="1" firstDataCol="1"/>
  <pivotFields count="6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  <pivotField allDrilled="1" subtotalTop="0" showAll="0" dataSourceSort="1" defaultSubtotal="0" defaultAttributeDrillState="1"/>
  </pivotFields>
  <rowFields count="2">
    <field x="4"/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4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2">
    <rowHierarchyUsage hierarchyUsage="18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CFEF8-E223-4BFD-96B0-CF2CD9BEBDDC}" name="TablaDinámica8" cacheId="7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J27:K42" firstHeaderRow="1" firstDataRow="1" firstDataCol="1"/>
  <pivotFields count="5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llDrilled="1" subtotalTop="0" showAll="0" dataSourceSort="1" defaultSubtotal="0" defaultAttributeDrillState="1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5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6654-8C2D-4958-9383-11E1A04C38A9}" name="TablaDinámica9" cacheId="5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36:E42" firstHeaderRow="1" firstDataRow="1" firstDataCol="1"/>
  <pivotFields count="5">
    <pivotField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6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6D3A3-408B-4AB2-94EA-F68DA5A158E0}" name="TablaDinámica2" cacheId="8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3:E14" firstHeaderRow="1" firstDataRow="1" firstDataCol="1"/>
  <pivotFields count="3">
    <pivotField axis="axisRow" allDrilled="1" subtotalTop="0" showAll="0" measureFilter="1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6"/>
    </i>
    <i>
      <x v="2"/>
    </i>
    <i>
      <x v="7"/>
    </i>
    <i>
      <x v="3"/>
    </i>
    <i>
      <x v="8"/>
    </i>
    <i>
      <x v="1"/>
    </i>
    <i>
      <x v="9"/>
    </i>
    <i>
      <x v="4"/>
    </i>
    <i>
      <x v="5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7">
      <pivotArea outline="0" collapsedLevelsAreSubtotals="1" fieldPosition="0"/>
    </format>
  </format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8CB61-88FF-4EA0-BE93-033480C7114C}" name="TablaDinámica1" cacheId="0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22">
  <location ref="A3:B34" firstHeaderRow="1" firstDataRow="1" firstDataCol="1"/>
  <pivotFields count="3">
    <pivotField axis="axisRow" allDrilled="1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1">
    <i>
      <x v="1"/>
    </i>
    <i>
      <x v="22"/>
    </i>
    <i>
      <x v="4"/>
    </i>
    <i>
      <x v="24"/>
    </i>
    <i>
      <x v="6"/>
    </i>
    <i>
      <x v="26"/>
    </i>
    <i>
      <x v="2"/>
    </i>
    <i>
      <x v="29"/>
    </i>
    <i>
      <x v="17"/>
    </i>
    <i>
      <x v="20"/>
    </i>
    <i>
      <x v="13"/>
    </i>
    <i>
      <x v="27"/>
    </i>
    <i>
      <x v="23"/>
    </i>
    <i>
      <x v="8"/>
    </i>
    <i>
      <x v="25"/>
    </i>
    <i>
      <x v="5"/>
    </i>
    <i>
      <x v="10"/>
    </i>
    <i>
      <x v="21"/>
    </i>
    <i>
      <x v="18"/>
    </i>
    <i>
      <x/>
    </i>
    <i>
      <x v="12"/>
    </i>
    <i>
      <x v="28"/>
    </i>
    <i>
      <x v="15"/>
    </i>
    <i>
      <x v="16"/>
    </i>
    <i>
      <x v="14"/>
    </i>
    <i>
      <x v="3"/>
    </i>
    <i>
      <x v="9"/>
    </i>
    <i>
      <x v="7"/>
    </i>
    <i>
      <x v="19"/>
    </i>
    <i>
      <x v="11"/>
    </i>
    <i t="grand">
      <x/>
    </i>
  </rowItems>
  <colItems count="1">
    <i/>
  </colItems>
  <dataFields count="1">
    <dataField name="Total de Ahorro" fld="1" baseField="0" baseItem="0" numFmtId="44"/>
  </dataFields>
  <formats count="1">
    <format dxfId="28">
      <pivotArea outline="0" collapsedLevelsAreSubtotals="1" fieldPosition="0"/>
    </format>
  </formats>
  <conditionalFormats count="1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Ahorro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UCION_CASO_COOPERATIVA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" xr10:uid="{00AEB386-587D-4469-99CB-D8E77904F69C}" sourceName="[Tabla1].[Pais]">
  <pivotTables>
    <pivotTable tabId="3" name="TablaDinámica10"/>
    <pivotTable tabId="3" name="TablaDinámica1"/>
    <pivotTable tabId="3" name="TablaDinámica11"/>
    <pivotTable tabId="3" name="TablaDinámica12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</pivotTables>
  <data>
    <olap pivotCacheId="862168415">
      <levels count="2">
        <level uniqueName="[Tabla1].[Pais].[(All)]" sourceCaption="(All)" count="0"/>
        <level uniqueName="[Tabla1].[Pais].[Pais]" sourceCaption="Pais" count="3">
          <ranges>
            <range startItem="0">
              <i n="[Tabla1].[Pais].&amp;[España]" c="España"/>
              <i n="[Tabla1].[Pais].&amp;[Estados Unidos]" c="Estados Unidos"/>
              <i n="[Tabla1].[Pais].&amp;[Republica Dominicana]" c="Republica Dominicana"/>
            </range>
          </ranges>
        </level>
      </levels>
      <selections count="1">
        <selection n="[Tabla1].[Pai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" xr10:uid="{D7FBC8B9-DBE7-46DC-98ED-3C130583E4A9}" cache="SegmentaciónDeDatos_Pais" caption="Pais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C6862-4ABB-4881-90B6-9A3277DE52AA}" name="Tabla1" displayName="Tabla1" ref="A1:R31" totalsRowShown="0" dataDxfId="18">
  <autoFilter ref="A1:R31" xr:uid="{736C6862-4ABB-4881-90B6-9A3277DE52AA}"/>
  <tableColumns count="18">
    <tableColumn id="1" xr3:uid="{602E1F51-A636-4242-B113-24B39391F3CA}" name="id_socio" dataDxfId="17"/>
    <tableColumn id="2" xr3:uid="{AB7B1821-FAF1-4DF0-9950-F0EBF7E52A9D}" name="Nombre del Socio" dataDxfId="16"/>
    <tableColumn id="3" xr3:uid="{3711EC83-32E3-435F-AC59-F40A6726EDCA}" name="Apellido" dataDxfId="15"/>
    <tableColumn id="4" xr3:uid="{02147F8E-9218-4E5F-ADC1-5B6401FFDBA1}" name="direccion" dataDxfId="14"/>
    <tableColumn id="5" xr3:uid="{0F118BE2-DE37-4881-BB1D-D3B5E5AAF0B8}" name="telefono_movil" dataDxfId="13"/>
    <tableColumn id="6" xr3:uid="{9C7844D5-D693-483B-B724-FBDF44B360EA}" name="Fecha Nac" dataDxfId="12"/>
    <tableColumn id="7" xr3:uid="{DAD303DB-218D-433D-85EE-4BA5C0021740}" name="Genero" dataDxfId="11"/>
    <tableColumn id="8" xr3:uid="{7F6D51D7-8B77-44BA-8041-5E8D4C99A805}" name="lugar_de_trabajo" dataDxfId="10"/>
    <tableColumn id="9" xr3:uid="{42E1D327-4521-4910-B02D-0E57690ABCEE}" name="Fecha Ingreso a la Cooperativa" dataDxfId="9"/>
    <tableColumn id="10" xr3:uid="{1124FEEE-3CD9-4B0A-B14D-BE47A650CFBA}" name="Ciudad" dataDxfId="8"/>
    <tableColumn id="11" xr3:uid="{4D50FD81-AE5E-47E3-BFBC-BBCB49F9F442}" name="Region" dataDxfId="7"/>
    <tableColumn id="12" xr3:uid="{F4589FA6-40AF-4DD8-9899-EE15A63075A3}" name="Pais" dataDxfId="6"/>
    <tableColumn id="13" xr3:uid="{C0526E74-79AB-4609-BA3D-0D7E808F59F1}" name="Fecha Actual" dataDxfId="5"/>
    <tableColumn id="14" xr3:uid="{C157393C-AE2A-4C8A-903C-E053E79BED48}" name="Años Ahorrando" dataDxfId="4"/>
    <tableColumn id="15" xr3:uid="{D2F75CBE-0FA5-4492-9A78-3F7545EB66D7}" name="Años de Edad" dataDxfId="3"/>
    <tableColumn id="16" xr3:uid="{AEA117CC-1247-46BB-8931-AF3855725A35}" name="TIPO_AHORRO" dataDxfId="2"/>
    <tableColumn id="17" xr3:uid="{2F06F028-6D85-42C0-A742-5190A04E3D05}" name="TIPO_SOCIO" dataDxfId="1"/>
    <tableColumn id="19" xr3:uid="{8F903F62-A7B7-49CB-B79F-5563AB5DAAD8}" name="Total de Ahorro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E652-809F-4A1B-BE0D-7F759050FF32}">
  <dimension ref="A1:U53"/>
  <sheetViews>
    <sheetView tabSelected="1" topLeftCell="A18" zoomScale="130" zoomScaleNormal="130" workbookViewId="0">
      <selection activeCell="B27" sqref="B27"/>
    </sheetView>
  </sheetViews>
  <sheetFormatPr baseColWidth="10" defaultRowHeight="15" x14ac:dyDescent="0.25"/>
  <cols>
    <col min="1" max="1" width="11.42578125" style="8"/>
    <col min="2" max="2" width="19.5703125" customWidth="1"/>
    <col min="5" max="5" width="20.7109375" customWidth="1"/>
    <col min="6" max="6" width="10" customWidth="1"/>
    <col min="7" max="7" width="15.7109375" style="8" customWidth="1"/>
    <col min="11" max="11" width="12.140625" style="8" customWidth="1"/>
    <col min="12" max="12" width="26.140625" customWidth="1"/>
    <col min="13" max="13" width="20.85546875" customWidth="1"/>
    <col min="14" max="14" width="17.5703125" customWidth="1"/>
    <col min="15" max="15" width="16.28515625" style="8" customWidth="1"/>
    <col min="20" max="20" width="15.140625" style="13" customWidth="1"/>
    <col min="21" max="21" width="18.5703125" style="13" customWidth="1"/>
  </cols>
  <sheetData>
    <row r="1" spans="1:21" s="11" customFormat="1" ht="15.75" thickBot="1" x14ac:dyDescent="0.3">
      <c r="A1" s="39" t="s">
        <v>328</v>
      </c>
      <c r="B1" s="40"/>
      <c r="D1" s="14" t="s">
        <v>329</v>
      </c>
      <c r="E1" s="14"/>
      <c r="G1" s="14" t="s">
        <v>330</v>
      </c>
      <c r="H1" s="14"/>
      <c r="K1" s="39" t="s">
        <v>331</v>
      </c>
      <c r="L1" s="40"/>
      <c r="T1" s="12"/>
      <c r="U1" s="12"/>
    </row>
    <row r="2" spans="1:21" x14ac:dyDescent="0.25">
      <c r="A2" s="41" t="s">
        <v>0</v>
      </c>
      <c r="B2" s="36" t="s">
        <v>1</v>
      </c>
      <c r="D2" s="20" t="s">
        <v>19</v>
      </c>
      <c r="E2" s="31" t="s">
        <v>20</v>
      </c>
      <c r="G2" s="20" t="s">
        <v>30</v>
      </c>
      <c r="H2" s="22" t="s">
        <v>31</v>
      </c>
      <c r="I2" s="24"/>
      <c r="K2" s="41" t="s">
        <v>38</v>
      </c>
      <c r="L2" s="36" t="s">
        <v>39</v>
      </c>
    </row>
    <row r="3" spans="1:21" x14ac:dyDescent="0.25">
      <c r="A3" s="25">
        <v>1</v>
      </c>
      <c r="B3" s="26" t="s">
        <v>2</v>
      </c>
      <c r="D3" s="25">
        <v>1</v>
      </c>
      <c r="E3" s="26" t="s">
        <v>21</v>
      </c>
      <c r="G3" s="25">
        <v>1</v>
      </c>
      <c r="H3" s="16" t="s">
        <v>32</v>
      </c>
      <c r="I3" s="26"/>
      <c r="K3" s="25">
        <v>1</v>
      </c>
      <c r="L3" s="26" t="s">
        <v>40</v>
      </c>
    </row>
    <row r="4" spans="1:21" x14ac:dyDescent="0.25">
      <c r="A4" s="25">
        <v>2</v>
      </c>
      <c r="B4" s="26" t="s">
        <v>3</v>
      </c>
      <c r="D4" s="25">
        <v>2</v>
      </c>
      <c r="E4" s="26" t="s">
        <v>22</v>
      </c>
      <c r="G4" s="25">
        <v>2</v>
      </c>
      <c r="H4" s="16" t="s">
        <v>33</v>
      </c>
      <c r="I4" s="26"/>
      <c r="K4" s="25">
        <v>2</v>
      </c>
      <c r="L4" s="26" t="s">
        <v>41</v>
      </c>
    </row>
    <row r="5" spans="1:21" ht="15.75" thickBot="1" x14ac:dyDescent="0.3">
      <c r="A5" s="25">
        <v>3</v>
      </c>
      <c r="B5" s="26" t="s">
        <v>4</v>
      </c>
      <c r="D5" s="25">
        <v>3</v>
      </c>
      <c r="E5" s="26" t="s">
        <v>23</v>
      </c>
      <c r="G5" s="25">
        <v>3</v>
      </c>
      <c r="H5" s="16" t="s">
        <v>34</v>
      </c>
      <c r="I5" s="26"/>
      <c r="K5" s="27">
        <v>3</v>
      </c>
      <c r="L5" s="30" t="s">
        <v>121</v>
      </c>
    </row>
    <row r="6" spans="1:21" x14ac:dyDescent="0.25">
      <c r="A6" s="25">
        <v>4</v>
      </c>
      <c r="B6" s="26" t="s">
        <v>5</v>
      </c>
      <c r="D6" s="25">
        <v>4</v>
      </c>
      <c r="E6" s="26" t="s">
        <v>24</v>
      </c>
      <c r="G6" s="25">
        <v>4</v>
      </c>
      <c r="H6" s="16" t="s">
        <v>35</v>
      </c>
      <c r="I6" s="26"/>
    </row>
    <row r="7" spans="1:21" x14ac:dyDescent="0.25">
      <c r="A7" s="25">
        <v>5</v>
      </c>
      <c r="B7" s="26" t="s">
        <v>6</v>
      </c>
      <c r="D7" s="25">
        <v>5</v>
      </c>
      <c r="E7" s="26" t="s">
        <v>25</v>
      </c>
      <c r="G7" s="25">
        <v>5</v>
      </c>
      <c r="H7" s="16" t="s">
        <v>36</v>
      </c>
      <c r="I7" s="26"/>
    </row>
    <row r="8" spans="1:21" ht="15.75" thickBot="1" x14ac:dyDescent="0.3">
      <c r="A8" s="25">
        <v>6</v>
      </c>
      <c r="B8" s="26" t="s">
        <v>7</v>
      </c>
      <c r="D8" s="25">
        <v>6</v>
      </c>
      <c r="E8" s="26" t="s">
        <v>26</v>
      </c>
      <c r="G8" s="27">
        <v>6</v>
      </c>
      <c r="H8" s="29" t="s">
        <v>37</v>
      </c>
      <c r="I8" s="30"/>
    </row>
    <row r="9" spans="1:21" x14ac:dyDescent="0.25">
      <c r="A9" s="25">
        <v>7</v>
      </c>
      <c r="B9" s="26" t="s">
        <v>8</v>
      </c>
      <c r="D9" s="25">
        <v>7</v>
      </c>
      <c r="E9" s="26" t="s">
        <v>27</v>
      </c>
    </row>
    <row r="10" spans="1:21" x14ac:dyDescent="0.25">
      <c r="A10" s="25">
        <v>8</v>
      </c>
      <c r="B10" s="26" t="s">
        <v>9</v>
      </c>
      <c r="D10" s="25">
        <v>8</v>
      </c>
      <c r="E10" s="26" t="s">
        <v>28</v>
      </c>
    </row>
    <row r="11" spans="1:21" ht="15.75" thickBot="1" x14ac:dyDescent="0.3">
      <c r="A11" s="25">
        <v>9</v>
      </c>
      <c r="B11" s="26" t="s">
        <v>10</v>
      </c>
      <c r="D11" s="27">
        <v>9</v>
      </c>
      <c r="E11" s="30" t="s">
        <v>29</v>
      </c>
    </row>
    <row r="12" spans="1:21" x14ac:dyDescent="0.25">
      <c r="A12" s="25">
        <v>10</v>
      </c>
      <c r="B12" s="26" t="s">
        <v>11</v>
      </c>
      <c r="H12" s="33" t="s">
        <v>334</v>
      </c>
      <c r="I12" s="34"/>
    </row>
    <row r="13" spans="1:21" x14ac:dyDescent="0.25">
      <c r="A13" s="25">
        <v>11</v>
      </c>
      <c r="B13" s="26" t="s">
        <v>12</v>
      </c>
      <c r="H13" s="35" t="s">
        <v>46</v>
      </c>
      <c r="I13" s="36" t="s">
        <v>118</v>
      </c>
    </row>
    <row r="14" spans="1:21" x14ac:dyDescent="0.25">
      <c r="A14" s="25">
        <v>12</v>
      </c>
      <c r="B14" s="26" t="s">
        <v>13</v>
      </c>
      <c r="H14" s="37">
        <v>1</v>
      </c>
      <c r="I14" s="26" t="s">
        <v>119</v>
      </c>
    </row>
    <row r="15" spans="1:21" x14ac:dyDescent="0.25">
      <c r="A15" s="25">
        <v>13</v>
      </c>
      <c r="B15" s="26" t="s">
        <v>14</v>
      </c>
      <c r="H15" s="37">
        <v>2</v>
      </c>
      <c r="I15" s="26" t="s">
        <v>120</v>
      </c>
    </row>
    <row r="16" spans="1:21" ht="15.75" thickBot="1" x14ac:dyDescent="0.3">
      <c r="A16" s="25">
        <v>14</v>
      </c>
      <c r="B16" s="26" t="s">
        <v>15</v>
      </c>
      <c r="H16" s="38">
        <v>3</v>
      </c>
      <c r="I16" s="30" t="s">
        <v>327</v>
      </c>
    </row>
    <row r="17" spans="1:21" ht="15.75" thickBot="1" x14ac:dyDescent="0.3">
      <c r="A17" s="25">
        <v>15</v>
      </c>
      <c r="B17" s="26" t="s">
        <v>16</v>
      </c>
    </row>
    <row r="18" spans="1:21" ht="15.75" thickBot="1" x14ac:dyDescent="0.3">
      <c r="A18" s="25">
        <v>16</v>
      </c>
      <c r="B18" s="26" t="s">
        <v>17</v>
      </c>
      <c r="G18" s="59" t="s">
        <v>333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</row>
    <row r="19" spans="1:21" ht="15.75" thickBot="1" x14ac:dyDescent="0.3">
      <c r="A19" s="27">
        <v>17</v>
      </c>
      <c r="B19" s="30" t="s">
        <v>18</v>
      </c>
      <c r="G19" s="54" t="s">
        <v>42</v>
      </c>
      <c r="H19" s="55" t="s">
        <v>43</v>
      </c>
      <c r="I19" s="55" t="s">
        <v>44</v>
      </c>
      <c r="J19" s="55" t="s">
        <v>45</v>
      </c>
      <c r="K19" s="56" t="s">
        <v>46</v>
      </c>
      <c r="L19" s="55" t="s">
        <v>47</v>
      </c>
      <c r="M19" s="55" t="s">
        <v>48</v>
      </c>
      <c r="N19" s="55" t="s">
        <v>49</v>
      </c>
      <c r="O19" s="56" t="s">
        <v>50</v>
      </c>
      <c r="P19" s="55" t="s">
        <v>51</v>
      </c>
      <c r="Q19" s="55" t="s">
        <v>52</v>
      </c>
      <c r="R19" s="55" t="s">
        <v>53</v>
      </c>
      <c r="S19" s="55" t="s">
        <v>54</v>
      </c>
      <c r="T19" s="57" t="s">
        <v>38</v>
      </c>
      <c r="U19" s="58" t="s">
        <v>0</v>
      </c>
    </row>
    <row r="20" spans="1:21" ht="15.75" thickBot="1" x14ac:dyDescent="0.3">
      <c r="G20" s="25">
        <v>1</v>
      </c>
      <c r="H20" s="16" t="s">
        <v>56</v>
      </c>
      <c r="I20" s="16" t="s">
        <v>57</v>
      </c>
      <c r="J20" s="45">
        <v>37024</v>
      </c>
      <c r="K20" s="17">
        <v>1</v>
      </c>
      <c r="L20" s="16" t="s">
        <v>58</v>
      </c>
      <c r="M20" s="16" t="s">
        <v>133</v>
      </c>
      <c r="N20" s="16" t="s">
        <v>59</v>
      </c>
      <c r="O20" s="17">
        <v>1</v>
      </c>
      <c r="P20" s="16" t="s">
        <v>60</v>
      </c>
      <c r="Q20" s="16" t="s">
        <v>61</v>
      </c>
      <c r="R20" s="16" t="s">
        <v>62</v>
      </c>
      <c r="S20" s="46">
        <v>43720</v>
      </c>
      <c r="T20" s="32">
        <v>1</v>
      </c>
      <c r="U20" s="48">
        <v>1</v>
      </c>
    </row>
    <row r="21" spans="1:21" ht="15.75" thickBot="1" x14ac:dyDescent="0.3">
      <c r="A21" s="42" t="s">
        <v>332</v>
      </c>
      <c r="B21" s="43"/>
      <c r="C21" s="43"/>
      <c r="D21" s="43"/>
      <c r="E21" s="44"/>
      <c r="G21" s="25">
        <v>2</v>
      </c>
      <c r="H21" s="16" t="s">
        <v>63</v>
      </c>
      <c r="I21" s="16" t="s">
        <v>64</v>
      </c>
      <c r="J21" s="45">
        <v>37306</v>
      </c>
      <c r="K21" s="17">
        <v>1</v>
      </c>
      <c r="L21" s="16" t="s">
        <v>65</v>
      </c>
      <c r="M21" s="16" t="s">
        <v>66</v>
      </c>
      <c r="N21" s="16" t="s">
        <v>67</v>
      </c>
      <c r="O21" s="17">
        <v>2</v>
      </c>
      <c r="P21" s="16" t="s">
        <v>68</v>
      </c>
      <c r="Q21" s="16" t="s">
        <v>69</v>
      </c>
      <c r="R21" s="16" t="s">
        <v>70</v>
      </c>
      <c r="S21" s="46">
        <v>44174</v>
      </c>
      <c r="T21" s="32">
        <v>2</v>
      </c>
      <c r="U21" s="48">
        <v>1</v>
      </c>
    </row>
    <row r="22" spans="1:21" x14ac:dyDescent="0.25">
      <c r="A22" s="20" t="s">
        <v>335</v>
      </c>
      <c r="B22" s="21" t="s">
        <v>336</v>
      </c>
      <c r="C22" s="22" t="s">
        <v>55</v>
      </c>
      <c r="D22" s="23" t="s">
        <v>30</v>
      </c>
      <c r="E22" s="24" t="s">
        <v>42</v>
      </c>
      <c r="G22" s="25">
        <v>3</v>
      </c>
      <c r="H22" s="16" t="s">
        <v>71</v>
      </c>
      <c r="I22" s="16" t="s">
        <v>72</v>
      </c>
      <c r="J22" s="45">
        <v>31695</v>
      </c>
      <c r="K22" s="17">
        <v>1</v>
      </c>
      <c r="L22" s="16" t="s">
        <v>136</v>
      </c>
      <c r="M22" s="16" t="s">
        <v>137</v>
      </c>
      <c r="N22" s="16" t="s">
        <v>73</v>
      </c>
      <c r="O22" s="17">
        <v>3</v>
      </c>
      <c r="P22" s="16" t="s">
        <v>74</v>
      </c>
      <c r="Q22" s="16" t="s">
        <v>75</v>
      </c>
      <c r="R22" s="16" t="s">
        <v>76</v>
      </c>
      <c r="S22" s="46">
        <v>44086</v>
      </c>
      <c r="T22" s="32">
        <v>1</v>
      </c>
      <c r="U22" s="48">
        <v>1</v>
      </c>
    </row>
    <row r="23" spans="1:21" x14ac:dyDescent="0.25">
      <c r="A23" s="25">
        <v>1</v>
      </c>
      <c r="B23" s="18">
        <v>43720</v>
      </c>
      <c r="C23" s="16">
        <v>25000</v>
      </c>
      <c r="D23" s="16">
        <v>1</v>
      </c>
      <c r="E23" s="26">
        <v>1</v>
      </c>
      <c r="G23" s="25">
        <v>4</v>
      </c>
      <c r="H23" s="16" t="s">
        <v>77</v>
      </c>
      <c r="I23" s="16" t="s">
        <v>78</v>
      </c>
      <c r="J23" s="45">
        <v>37024</v>
      </c>
      <c r="K23" s="17">
        <v>1</v>
      </c>
      <c r="L23" s="16" t="s">
        <v>58</v>
      </c>
      <c r="M23" s="16" t="s">
        <v>139</v>
      </c>
      <c r="N23" s="16" t="s">
        <v>283</v>
      </c>
      <c r="O23" s="17">
        <v>4</v>
      </c>
      <c r="P23" s="16" t="s">
        <v>60</v>
      </c>
      <c r="Q23" s="16" t="s">
        <v>61</v>
      </c>
      <c r="R23" s="16" t="s">
        <v>62</v>
      </c>
      <c r="S23" s="46">
        <v>44086</v>
      </c>
      <c r="T23" s="32">
        <v>1</v>
      </c>
      <c r="U23" s="48">
        <v>1</v>
      </c>
    </row>
    <row r="24" spans="1:21" x14ac:dyDescent="0.25">
      <c r="A24" s="25">
        <v>2</v>
      </c>
      <c r="B24" s="18">
        <v>44174</v>
      </c>
      <c r="C24" s="16">
        <v>35000</v>
      </c>
      <c r="D24" s="16">
        <v>1</v>
      </c>
      <c r="E24" s="26">
        <v>2</v>
      </c>
      <c r="G24" s="25">
        <v>5</v>
      </c>
      <c r="H24" s="16" t="s">
        <v>79</v>
      </c>
      <c r="I24" s="16" t="s">
        <v>80</v>
      </c>
      <c r="J24" s="45">
        <v>37024</v>
      </c>
      <c r="K24" s="17">
        <v>1</v>
      </c>
      <c r="L24" s="16" t="s">
        <v>141</v>
      </c>
      <c r="M24" s="16" t="s">
        <v>142</v>
      </c>
      <c r="N24" s="16" t="s">
        <v>284</v>
      </c>
      <c r="O24" s="17">
        <v>5</v>
      </c>
      <c r="P24" s="16" t="s">
        <v>60</v>
      </c>
      <c r="Q24" s="16" t="s">
        <v>61</v>
      </c>
      <c r="R24" s="16" t="s">
        <v>62</v>
      </c>
      <c r="S24" s="46">
        <v>44086</v>
      </c>
      <c r="T24" s="32">
        <v>2</v>
      </c>
      <c r="U24" s="48">
        <v>1</v>
      </c>
    </row>
    <row r="25" spans="1:21" x14ac:dyDescent="0.25">
      <c r="A25" s="25">
        <v>3</v>
      </c>
      <c r="B25" s="18">
        <v>44086</v>
      </c>
      <c r="C25" s="16">
        <v>1500</v>
      </c>
      <c r="D25" s="16">
        <v>3</v>
      </c>
      <c r="E25" s="26">
        <v>3</v>
      </c>
      <c r="G25" s="25">
        <v>6</v>
      </c>
      <c r="H25" s="16" t="s">
        <v>81</v>
      </c>
      <c r="I25" s="16" t="s">
        <v>82</v>
      </c>
      <c r="J25" s="45">
        <v>37024</v>
      </c>
      <c r="K25" s="17">
        <v>2</v>
      </c>
      <c r="L25" s="16" t="s">
        <v>144</v>
      </c>
      <c r="M25" s="16" t="s">
        <v>145</v>
      </c>
      <c r="N25" s="16" t="s">
        <v>285</v>
      </c>
      <c r="O25" s="17">
        <v>6</v>
      </c>
      <c r="P25" s="16" t="s">
        <v>60</v>
      </c>
      <c r="Q25" s="16" t="s">
        <v>61</v>
      </c>
      <c r="R25" s="16" t="s">
        <v>62</v>
      </c>
      <c r="S25" s="46">
        <v>44086</v>
      </c>
      <c r="T25" s="32">
        <v>1</v>
      </c>
      <c r="U25" s="48">
        <v>1</v>
      </c>
    </row>
    <row r="26" spans="1:21" x14ac:dyDescent="0.25">
      <c r="A26" s="25">
        <v>4</v>
      </c>
      <c r="B26" s="18">
        <v>44086</v>
      </c>
      <c r="C26" s="16">
        <v>20300</v>
      </c>
      <c r="D26" s="16">
        <v>1</v>
      </c>
      <c r="E26" s="26">
        <v>4</v>
      </c>
      <c r="G26" s="25">
        <v>7</v>
      </c>
      <c r="H26" s="16" t="s">
        <v>83</v>
      </c>
      <c r="I26" s="16" t="s">
        <v>84</v>
      </c>
      <c r="J26" s="45">
        <v>31546</v>
      </c>
      <c r="K26" s="17">
        <v>3</v>
      </c>
      <c r="L26" s="16" t="s">
        <v>85</v>
      </c>
      <c r="M26" s="16" t="s">
        <v>148</v>
      </c>
      <c r="N26" s="16" t="s">
        <v>86</v>
      </c>
      <c r="O26" s="17">
        <v>9</v>
      </c>
      <c r="P26" s="16" t="s">
        <v>60</v>
      </c>
      <c r="Q26" s="16" t="s">
        <v>61</v>
      </c>
      <c r="R26" s="16" t="s">
        <v>87</v>
      </c>
      <c r="S26" s="46">
        <v>44317</v>
      </c>
      <c r="T26" s="32">
        <v>2</v>
      </c>
      <c r="U26" s="48">
        <v>1</v>
      </c>
    </row>
    <row r="27" spans="1:21" x14ac:dyDescent="0.25">
      <c r="A27" s="25">
        <v>5</v>
      </c>
      <c r="B27" s="18">
        <v>44045</v>
      </c>
      <c r="C27" s="16">
        <v>10800</v>
      </c>
      <c r="D27" s="16">
        <v>1</v>
      </c>
      <c r="E27" s="26">
        <v>5</v>
      </c>
      <c r="G27" s="25">
        <v>8</v>
      </c>
      <c r="H27" s="16" t="s">
        <v>88</v>
      </c>
      <c r="I27" s="16" t="s">
        <v>89</v>
      </c>
      <c r="J27" s="45">
        <v>35146</v>
      </c>
      <c r="K27" s="17">
        <v>1</v>
      </c>
      <c r="L27" s="16" t="s">
        <v>90</v>
      </c>
      <c r="M27" s="16" t="s">
        <v>150</v>
      </c>
      <c r="N27" s="16" t="s">
        <v>67</v>
      </c>
      <c r="O27" s="17">
        <v>10</v>
      </c>
      <c r="P27" s="16" t="s">
        <v>68</v>
      </c>
      <c r="Q27" s="16" t="s">
        <v>69</v>
      </c>
      <c r="R27" s="16" t="s">
        <v>91</v>
      </c>
      <c r="S27" s="46">
        <v>44174</v>
      </c>
      <c r="T27" s="32">
        <v>1</v>
      </c>
      <c r="U27" s="48">
        <v>1</v>
      </c>
    </row>
    <row r="28" spans="1:21" x14ac:dyDescent="0.25">
      <c r="A28" s="25">
        <v>6</v>
      </c>
      <c r="B28" s="18">
        <v>44013</v>
      </c>
      <c r="C28" s="16">
        <v>20000</v>
      </c>
      <c r="D28" s="16">
        <v>1</v>
      </c>
      <c r="E28" s="26">
        <v>6</v>
      </c>
      <c r="G28" s="25">
        <v>9</v>
      </c>
      <c r="H28" s="16" t="s">
        <v>92</v>
      </c>
      <c r="I28" s="16" t="s">
        <v>93</v>
      </c>
      <c r="J28" s="45">
        <v>31695</v>
      </c>
      <c r="K28" s="17">
        <v>1</v>
      </c>
      <c r="L28" s="16" t="s">
        <v>94</v>
      </c>
      <c r="M28" s="16" t="s">
        <v>152</v>
      </c>
      <c r="N28" s="16" t="s">
        <v>73</v>
      </c>
      <c r="O28" s="17">
        <v>11</v>
      </c>
      <c r="P28" s="16" t="s">
        <v>74</v>
      </c>
      <c r="Q28" s="16" t="s">
        <v>75</v>
      </c>
      <c r="R28" s="16" t="s">
        <v>95</v>
      </c>
      <c r="S28" s="46">
        <v>44086</v>
      </c>
      <c r="T28" s="32">
        <v>1</v>
      </c>
      <c r="U28" s="48">
        <v>1</v>
      </c>
    </row>
    <row r="29" spans="1:21" x14ac:dyDescent="0.25">
      <c r="A29" s="25">
        <v>7</v>
      </c>
      <c r="B29" s="18">
        <v>44317</v>
      </c>
      <c r="C29" s="16">
        <v>120000</v>
      </c>
      <c r="D29" s="16">
        <v>2</v>
      </c>
      <c r="E29" s="26">
        <v>3</v>
      </c>
      <c r="G29" s="25">
        <v>10</v>
      </c>
      <c r="H29" s="16" t="s">
        <v>96</v>
      </c>
      <c r="I29" s="16" t="s">
        <v>97</v>
      </c>
      <c r="J29" s="45">
        <v>26797</v>
      </c>
      <c r="K29" s="17">
        <v>1</v>
      </c>
      <c r="L29" s="16" t="s">
        <v>154</v>
      </c>
      <c r="M29" s="16" t="s">
        <v>155</v>
      </c>
      <c r="N29" s="16" t="s">
        <v>286</v>
      </c>
      <c r="O29" s="17">
        <v>14</v>
      </c>
      <c r="P29" s="16" t="s">
        <v>60</v>
      </c>
      <c r="Q29" s="16" t="s">
        <v>61</v>
      </c>
      <c r="R29" s="16" t="s">
        <v>98</v>
      </c>
      <c r="S29" s="46">
        <v>43720</v>
      </c>
      <c r="T29" s="32">
        <v>1</v>
      </c>
      <c r="U29" s="48">
        <v>1</v>
      </c>
    </row>
    <row r="30" spans="1:21" x14ac:dyDescent="0.25">
      <c r="A30" s="25">
        <v>8</v>
      </c>
      <c r="B30" s="18">
        <v>43960</v>
      </c>
      <c r="C30" s="16">
        <v>25000</v>
      </c>
      <c r="D30" s="16">
        <v>1</v>
      </c>
      <c r="E30" s="26">
        <v>8</v>
      </c>
      <c r="G30" s="25">
        <v>11</v>
      </c>
      <c r="H30" s="16" t="s">
        <v>99</v>
      </c>
      <c r="I30" s="16" t="s">
        <v>100</v>
      </c>
      <c r="J30" s="45">
        <v>36522</v>
      </c>
      <c r="K30" s="17">
        <v>2</v>
      </c>
      <c r="L30" s="16" t="s">
        <v>157</v>
      </c>
      <c r="M30" s="16" t="s">
        <v>158</v>
      </c>
      <c r="N30" s="16" t="s">
        <v>287</v>
      </c>
      <c r="O30" s="17">
        <v>13</v>
      </c>
      <c r="P30" s="16" t="s">
        <v>60</v>
      </c>
      <c r="Q30" s="16" t="s">
        <v>61</v>
      </c>
      <c r="R30" s="16" t="s">
        <v>101</v>
      </c>
      <c r="S30" s="46">
        <v>42501</v>
      </c>
      <c r="T30" s="32">
        <v>2</v>
      </c>
      <c r="U30" s="48">
        <v>1</v>
      </c>
    </row>
    <row r="31" spans="1:21" x14ac:dyDescent="0.25">
      <c r="A31" s="25">
        <v>9</v>
      </c>
      <c r="B31" s="18">
        <v>44451</v>
      </c>
      <c r="C31" s="16">
        <v>5200</v>
      </c>
      <c r="D31" s="16">
        <v>2</v>
      </c>
      <c r="E31" s="26">
        <v>9</v>
      </c>
      <c r="G31" s="25">
        <v>12</v>
      </c>
      <c r="H31" s="16" t="s">
        <v>102</v>
      </c>
      <c r="I31" s="16" t="s">
        <v>103</v>
      </c>
      <c r="J31" s="45">
        <v>36662</v>
      </c>
      <c r="K31" s="17">
        <v>1</v>
      </c>
      <c r="L31" s="16" t="s">
        <v>160</v>
      </c>
      <c r="M31" s="16" t="s">
        <v>161</v>
      </c>
      <c r="N31" s="16" t="s">
        <v>288</v>
      </c>
      <c r="O31" s="17">
        <v>6</v>
      </c>
      <c r="P31" s="16" t="s">
        <v>60</v>
      </c>
      <c r="Q31" s="16" t="s">
        <v>61</v>
      </c>
      <c r="R31" s="16" t="s">
        <v>104</v>
      </c>
      <c r="S31" s="46">
        <v>42005</v>
      </c>
      <c r="T31" s="32">
        <v>1</v>
      </c>
      <c r="U31" s="48">
        <v>1</v>
      </c>
    </row>
    <row r="32" spans="1:21" x14ac:dyDescent="0.25">
      <c r="A32" s="25">
        <v>10</v>
      </c>
      <c r="B32" s="18">
        <v>44451</v>
      </c>
      <c r="C32" s="16">
        <v>2300</v>
      </c>
      <c r="D32" s="16">
        <v>3</v>
      </c>
      <c r="E32" s="26">
        <v>10</v>
      </c>
      <c r="G32" s="25">
        <v>13</v>
      </c>
      <c r="H32" s="16" t="s">
        <v>105</v>
      </c>
      <c r="I32" s="16" t="s">
        <v>106</v>
      </c>
      <c r="J32" s="45">
        <v>36938</v>
      </c>
      <c r="K32" s="17">
        <v>1</v>
      </c>
      <c r="L32" s="16" t="s">
        <v>162</v>
      </c>
      <c r="M32" s="16" t="s">
        <v>107</v>
      </c>
      <c r="N32" s="16" t="s">
        <v>108</v>
      </c>
      <c r="O32" s="17">
        <v>38</v>
      </c>
      <c r="P32" s="16" t="s">
        <v>109</v>
      </c>
      <c r="Q32" s="16" t="s">
        <v>110</v>
      </c>
      <c r="R32" s="16" t="s">
        <v>111</v>
      </c>
      <c r="S32" s="46">
        <v>44062</v>
      </c>
      <c r="T32" s="32">
        <v>1</v>
      </c>
      <c r="U32" s="48">
        <v>8</v>
      </c>
    </row>
    <row r="33" spans="1:21" x14ac:dyDescent="0.25">
      <c r="A33" s="25">
        <v>11</v>
      </c>
      <c r="B33" s="18">
        <v>42501</v>
      </c>
      <c r="C33" s="16">
        <v>1800</v>
      </c>
      <c r="D33" s="16">
        <v>1</v>
      </c>
      <c r="E33" s="26">
        <v>11</v>
      </c>
      <c r="G33" s="25">
        <v>14</v>
      </c>
      <c r="H33" s="16" t="s">
        <v>112</v>
      </c>
      <c r="I33" s="16" t="s">
        <v>113</v>
      </c>
      <c r="J33" s="45">
        <v>35187</v>
      </c>
      <c r="K33" s="17">
        <v>1</v>
      </c>
      <c r="L33" s="16" t="s">
        <v>164</v>
      </c>
      <c r="M33" s="16" t="s">
        <v>114</v>
      </c>
      <c r="N33" s="16" t="s">
        <v>289</v>
      </c>
      <c r="O33" s="17">
        <v>40</v>
      </c>
      <c r="P33" s="16" t="s">
        <v>115</v>
      </c>
      <c r="Q33" s="16" t="s">
        <v>116</v>
      </c>
      <c r="R33" s="16" t="s">
        <v>117</v>
      </c>
      <c r="S33" s="46">
        <v>43560</v>
      </c>
      <c r="T33" s="32">
        <v>2</v>
      </c>
      <c r="U33" s="48">
        <v>8</v>
      </c>
    </row>
    <row r="34" spans="1:21" x14ac:dyDescent="0.25">
      <c r="A34" s="25">
        <v>12</v>
      </c>
      <c r="B34" s="18">
        <v>42005</v>
      </c>
      <c r="C34" s="16">
        <v>2000</v>
      </c>
      <c r="D34" s="16">
        <v>3</v>
      </c>
      <c r="E34" s="26">
        <v>12</v>
      </c>
      <c r="G34" s="25">
        <v>15</v>
      </c>
      <c r="H34" s="16" t="s">
        <v>166</v>
      </c>
      <c r="I34" s="16" t="s">
        <v>167</v>
      </c>
      <c r="J34" s="47">
        <v>35928</v>
      </c>
      <c r="K34" s="17">
        <v>1</v>
      </c>
      <c r="L34" s="16" t="s">
        <v>168</v>
      </c>
      <c r="M34" s="16" t="s">
        <v>133</v>
      </c>
      <c r="N34" s="16" t="s">
        <v>290</v>
      </c>
      <c r="O34" s="17">
        <v>1</v>
      </c>
      <c r="P34" s="16" t="s">
        <v>291</v>
      </c>
      <c r="Q34" s="16" t="s">
        <v>169</v>
      </c>
      <c r="R34" s="16" t="s">
        <v>292</v>
      </c>
      <c r="S34" s="46">
        <v>43720</v>
      </c>
      <c r="T34" s="32">
        <v>1</v>
      </c>
      <c r="U34" s="48">
        <v>1</v>
      </c>
    </row>
    <row r="35" spans="1:21" x14ac:dyDescent="0.25">
      <c r="A35" s="25">
        <v>13</v>
      </c>
      <c r="B35" s="18">
        <v>44062</v>
      </c>
      <c r="C35" s="16">
        <v>5000</v>
      </c>
      <c r="D35" s="16">
        <v>1</v>
      </c>
      <c r="E35" s="26">
        <v>13</v>
      </c>
      <c r="G35" s="25">
        <v>16</v>
      </c>
      <c r="H35" s="16" t="s">
        <v>170</v>
      </c>
      <c r="I35" s="16" t="s">
        <v>93</v>
      </c>
      <c r="J35" s="47">
        <v>31695</v>
      </c>
      <c r="K35" s="17">
        <v>2</v>
      </c>
      <c r="L35" s="16" t="s">
        <v>94</v>
      </c>
      <c r="M35" s="16" t="s">
        <v>172</v>
      </c>
      <c r="N35" s="16" t="s">
        <v>293</v>
      </c>
      <c r="O35" s="17">
        <v>13</v>
      </c>
      <c r="P35" s="16" t="s">
        <v>294</v>
      </c>
      <c r="Q35" s="16" t="s">
        <v>171</v>
      </c>
      <c r="R35" s="16" t="s">
        <v>95</v>
      </c>
      <c r="S35" s="46">
        <v>44086</v>
      </c>
      <c r="T35" s="32">
        <v>1</v>
      </c>
      <c r="U35" s="48">
        <v>1</v>
      </c>
    </row>
    <row r="36" spans="1:21" x14ac:dyDescent="0.25">
      <c r="A36" s="25">
        <v>14</v>
      </c>
      <c r="B36" s="18">
        <v>43560</v>
      </c>
      <c r="C36" s="16">
        <v>13500</v>
      </c>
      <c r="D36" s="16">
        <v>1</v>
      </c>
      <c r="E36" s="26">
        <v>14</v>
      </c>
      <c r="G36" s="25">
        <v>17</v>
      </c>
      <c r="H36" s="16" t="s">
        <v>173</v>
      </c>
      <c r="I36" s="16" t="s">
        <v>174</v>
      </c>
      <c r="J36" s="47">
        <v>31695</v>
      </c>
      <c r="K36" s="17">
        <v>2</v>
      </c>
      <c r="L36" s="16" t="s">
        <v>175</v>
      </c>
      <c r="M36" s="16" t="s">
        <v>177</v>
      </c>
      <c r="N36" s="16" t="s">
        <v>295</v>
      </c>
      <c r="O36" s="17">
        <v>14</v>
      </c>
      <c r="P36" s="16" t="s">
        <v>296</v>
      </c>
      <c r="Q36" s="16" t="s">
        <v>176</v>
      </c>
      <c r="R36" s="16" t="s">
        <v>95</v>
      </c>
      <c r="S36" s="46">
        <v>44086</v>
      </c>
      <c r="T36" s="32">
        <v>1</v>
      </c>
      <c r="U36" s="48">
        <v>1</v>
      </c>
    </row>
    <row r="37" spans="1:21" x14ac:dyDescent="0.25">
      <c r="A37" s="25">
        <v>15</v>
      </c>
      <c r="B37" s="19">
        <v>43477</v>
      </c>
      <c r="C37" s="16">
        <v>14500</v>
      </c>
      <c r="D37" s="16">
        <v>1</v>
      </c>
      <c r="E37" s="26">
        <v>15</v>
      </c>
      <c r="G37" s="25">
        <v>18</v>
      </c>
      <c r="H37" s="16" t="s">
        <v>178</v>
      </c>
      <c r="I37" s="16" t="s">
        <v>179</v>
      </c>
      <c r="J37" s="47">
        <v>37174</v>
      </c>
      <c r="K37" s="17">
        <v>2</v>
      </c>
      <c r="L37" s="16" t="s">
        <v>180</v>
      </c>
      <c r="M37" s="16" t="s">
        <v>182</v>
      </c>
      <c r="N37" s="16" t="s">
        <v>73</v>
      </c>
      <c r="O37" s="17">
        <v>11</v>
      </c>
      <c r="P37" s="16" t="s">
        <v>297</v>
      </c>
      <c r="Q37" s="16" t="s">
        <v>181</v>
      </c>
      <c r="R37" s="16" t="s">
        <v>95</v>
      </c>
      <c r="S37" s="46">
        <v>44086</v>
      </c>
      <c r="T37" s="32">
        <v>1</v>
      </c>
      <c r="U37" s="48">
        <v>1</v>
      </c>
    </row>
    <row r="38" spans="1:21" x14ac:dyDescent="0.25">
      <c r="A38" s="25">
        <v>16</v>
      </c>
      <c r="B38" s="19">
        <v>43873</v>
      </c>
      <c r="C38" s="16">
        <v>18000</v>
      </c>
      <c r="D38" s="16">
        <v>1</v>
      </c>
      <c r="E38" s="26">
        <v>16</v>
      </c>
      <c r="G38" s="25">
        <v>19</v>
      </c>
      <c r="H38" s="16" t="s">
        <v>183</v>
      </c>
      <c r="I38" s="16" t="s">
        <v>184</v>
      </c>
      <c r="J38" s="47">
        <v>37274</v>
      </c>
      <c r="K38" s="17">
        <v>2</v>
      </c>
      <c r="L38" s="16" t="s">
        <v>185</v>
      </c>
      <c r="M38" s="16" t="s">
        <v>187</v>
      </c>
      <c r="N38" s="16" t="s">
        <v>298</v>
      </c>
      <c r="O38" s="17">
        <v>15</v>
      </c>
      <c r="P38" s="16" t="s">
        <v>299</v>
      </c>
      <c r="Q38" s="16" t="s">
        <v>186</v>
      </c>
      <c r="R38" s="16" t="s">
        <v>95</v>
      </c>
      <c r="S38" s="46">
        <v>44086</v>
      </c>
      <c r="T38" s="32">
        <v>1</v>
      </c>
      <c r="U38" s="48">
        <v>1</v>
      </c>
    </row>
    <row r="39" spans="1:21" x14ac:dyDescent="0.25">
      <c r="A39" s="25">
        <v>17</v>
      </c>
      <c r="B39" s="19">
        <v>43902</v>
      </c>
      <c r="C39" s="16">
        <v>21000</v>
      </c>
      <c r="D39" s="16">
        <v>1</v>
      </c>
      <c r="E39" s="26">
        <v>17</v>
      </c>
      <c r="G39" s="25">
        <v>20</v>
      </c>
      <c r="H39" s="16" t="s">
        <v>189</v>
      </c>
      <c r="I39" s="16" t="s">
        <v>190</v>
      </c>
      <c r="J39" s="47">
        <v>38362</v>
      </c>
      <c r="K39" s="17">
        <v>2</v>
      </c>
      <c r="L39" s="16" t="s">
        <v>191</v>
      </c>
      <c r="M39" s="16" t="s">
        <v>193</v>
      </c>
      <c r="N39" s="16" t="s">
        <v>300</v>
      </c>
      <c r="O39" s="17">
        <v>16</v>
      </c>
      <c r="P39" s="16" t="s">
        <v>301</v>
      </c>
      <c r="Q39" s="16" t="s">
        <v>192</v>
      </c>
      <c r="R39" s="16" t="s">
        <v>95</v>
      </c>
      <c r="S39" s="46">
        <v>44086</v>
      </c>
      <c r="T39" s="32">
        <v>1</v>
      </c>
      <c r="U39" s="48">
        <v>1</v>
      </c>
    </row>
    <row r="40" spans="1:21" x14ac:dyDescent="0.25">
      <c r="A40" s="25">
        <v>18</v>
      </c>
      <c r="B40" s="19">
        <v>43963</v>
      </c>
      <c r="C40" s="16">
        <v>9800</v>
      </c>
      <c r="D40" s="16">
        <v>1</v>
      </c>
      <c r="E40" s="26">
        <v>18</v>
      </c>
      <c r="G40" s="25">
        <v>21</v>
      </c>
      <c r="H40" s="16" t="s">
        <v>195</v>
      </c>
      <c r="I40" s="16" t="s">
        <v>196</v>
      </c>
      <c r="J40" s="47">
        <v>38261</v>
      </c>
      <c r="K40" s="17">
        <v>2</v>
      </c>
      <c r="L40" s="16" t="s">
        <v>197</v>
      </c>
      <c r="M40" s="16" t="s">
        <v>199</v>
      </c>
      <c r="N40" s="16" t="s">
        <v>302</v>
      </c>
      <c r="O40" s="17">
        <v>17</v>
      </c>
      <c r="P40" s="16" t="s">
        <v>303</v>
      </c>
      <c r="Q40" s="16" t="s">
        <v>198</v>
      </c>
      <c r="R40" s="16" t="s">
        <v>95</v>
      </c>
      <c r="S40" s="46">
        <v>44086</v>
      </c>
      <c r="T40" s="32">
        <v>1</v>
      </c>
      <c r="U40" s="48">
        <v>1</v>
      </c>
    </row>
    <row r="41" spans="1:21" x14ac:dyDescent="0.25">
      <c r="A41" s="25">
        <v>19</v>
      </c>
      <c r="B41" s="19">
        <v>43994</v>
      </c>
      <c r="C41" s="16">
        <v>4500</v>
      </c>
      <c r="D41" s="16">
        <v>1</v>
      </c>
      <c r="E41" s="26">
        <v>19</v>
      </c>
      <c r="G41" s="25">
        <v>22</v>
      </c>
      <c r="H41" s="16" t="s">
        <v>201</v>
      </c>
      <c r="I41" s="16" t="s">
        <v>202</v>
      </c>
      <c r="J41" s="47">
        <v>34921</v>
      </c>
      <c r="K41" s="17">
        <v>2</v>
      </c>
      <c r="L41" s="16" t="s">
        <v>203</v>
      </c>
      <c r="M41" s="16" t="s">
        <v>205</v>
      </c>
      <c r="N41" s="16" t="s">
        <v>304</v>
      </c>
      <c r="O41" s="17">
        <v>18</v>
      </c>
      <c r="P41" s="16" t="s">
        <v>305</v>
      </c>
      <c r="Q41" s="16" t="s">
        <v>204</v>
      </c>
      <c r="R41" s="16" t="s">
        <v>95</v>
      </c>
      <c r="S41" s="46">
        <v>44086</v>
      </c>
      <c r="T41" s="32">
        <v>1</v>
      </c>
      <c r="U41" s="48">
        <v>1</v>
      </c>
    </row>
    <row r="42" spans="1:21" x14ac:dyDescent="0.25">
      <c r="A42" s="25">
        <v>20</v>
      </c>
      <c r="B42" s="19">
        <v>44086</v>
      </c>
      <c r="C42" s="16">
        <v>78900</v>
      </c>
      <c r="D42" s="16">
        <v>1</v>
      </c>
      <c r="E42" s="26">
        <v>20</v>
      </c>
      <c r="G42" s="25">
        <v>23</v>
      </c>
      <c r="H42" s="16" t="s">
        <v>207</v>
      </c>
      <c r="I42" s="16" t="s">
        <v>208</v>
      </c>
      <c r="J42" s="47">
        <v>35346</v>
      </c>
      <c r="K42" s="17">
        <v>3</v>
      </c>
      <c r="L42" s="16" t="s">
        <v>209</v>
      </c>
      <c r="M42" s="16" t="s">
        <v>211</v>
      </c>
      <c r="N42" s="16" t="s">
        <v>306</v>
      </c>
      <c r="O42" s="17">
        <v>19</v>
      </c>
      <c r="P42" s="16" t="s">
        <v>307</v>
      </c>
      <c r="Q42" s="16" t="s">
        <v>210</v>
      </c>
      <c r="R42" s="16" t="s">
        <v>95</v>
      </c>
      <c r="S42" s="46">
        <v>44086</v>
      </c>
      <c r="T42" s="32">
        <v>1</v>
      </c>
      <c r="U42" s="48">
        <v>1</v>
      </c>
    </row>
    <row r="43" spans="1:21" x14ac:dyDescent="0.25">
      <c r="A43" s="25">
        <v>21</v>
      </c>
      <c r="B43" s="19">
        <v>44389</v>
      </c>
      <c r="C43" s="16">
        <v>150000</v>
      </c>
      <c r="D43" s="16">
        <v>2</v>
      </c>
      <c r="E43" s="26">
        <v>21</v>
      </c>
      <c r="G43" s="25">
        <v>24</v>
      </c>
      <c r="H43" s="16" t="s">
        <v>213</v>
      </c>
      <c r="I43" s="16" t="s">
        <v>214</v>
      </c>
      <c r="J43" s="47">
        <v>36412</v>
      </c>
      <c r="K43" s="17">
        <v>1</v>
      </c>
      <c r="L43" s="16" t="s">
        <v>215</v>
      </c>
      <c r="M43" s="16" t="s">
        <v>217</v>
      </c>
      <c r="N43" s="16" t="s">
        <v>308</v>
      </c>
      <c r="O43" s="17">
        <v>20</v>
      </c>
      <c r="P43" s="16" t="s">
        <v>309</v>
      </c>
      <c r="Q43" s="16" t="s">
        <v>216</v>
      </c>
      <c r="R43" s="16" t="s">
        <v>95</v>
      </c>
      <c r="S43" s="46">
        <v>44086</v>
      </c>
      <c r="T43" s="32">
        <v>1</v>
      </c>
      <c r="U43" s="48">
        <v>1</v>
      </c>
    </row>
    <row r="44" spans="1:21" x14ac:dyDescent="0.25">
      <c r="A44" s="25">
        <v>22</v>
      </c>
      <c r="B44" s="19">
        <v>44116</v>
      </c>
      <c r="C44" s="16">
        <v>45600</v>
      </c>
      <c r="D44" s="16">
        <v>2</v>
      </c>
      <c r="E44" s="26">
        <v>22</v>
      </c>
      <c r="G44" s="25">
        <v>25</v>
      </c>
      <c r="H44" s="16" t="s">
        <v>219</v>
      </c>
      <c r="I44" s="16" t="s">
        <v>220</v>
      </c>
      <c r="J44" s="47">
        <v>31413</v>
      </c>
      <c r="K44" s="17">
        <v>1</v>
      </c>
      <c r="L44" s="16" t="s">
        <v>221</v>
      </c>
      <c r="M44" s="16" t="s">
        <v>223</v>
      </c>
      <c r="N44" s="16" t="s">
        <v>310</v>
      </c>
      <c r="O44" s="17">
        <v>21</v>
      </c>
      <c r="P44" s="16" t="s">
        <v>311</v>
      </c>
      <c r="Q44" s="16" t="s">
        <v>222</v>
      </c>
      <c r="R44" s="16" t="s">
        <v>95</v>
      </c>
      <c r="S44" s="46">
        <v>44086</v>
      </c>
      <c r="T44" s="32">
        <v>1</v>
      </c>
      <c r="U44" s="48">
        <v>1</v>
      </c>
    </row>
    <row r="45" spans="1:21" x14ac:dyDescent="0.25">
      <c r="A45" s="25">
        <v>23</v>
      </c>
      <c r="B45" s="19">
        <v>44055</v>
      </c>
      <c r="C45" s="16">
        <v>40000</v>
      </c>
      <c r="D45" s="16">
        <v>2</v>
      </c>
      <c r="E45" s="26">
        <v>23</v>
      </c>
      <c r="G45" s="25">
        <v>26</v>
      </c>
      <c r="H45" s="16" t="s">
        <v>225</v>
      </c>
      <c r="I45" s="16" t="s">
        <v>226</v>
      </c>
      <c r="J45" s="47">
        <v>37695</v>
      </c>
      <c r="K45" s="17">
        <v>1</v>
      </c>
      <c r="L45" s="16" t="s">
        <v>227</v>
      </c>
      <c r="M45" s="16" t="s">
        <v>229</v>
      </c>
      <c r="N45" s="16" t="s">
        <v>312</v>
      </c>
      <c r="O45" s="17">
        <v>37</v>
      </c>
      <c r="P45" s="16" t="s">
        <v>313</v>
      </c>
      <c r="Q45" s="16" t="s">
        <v>228</v>
      </c>
      <c r="R45" s="16" t="s">
        <v>95</v>
      </c>
      <c r="S45" s="46">
        <v>44086</v>
      </c>
      <c r="T45" s="32">
        <v>3</v>
      </c>
      <c r="U45" s="48">
        <v>6</v>
      </c>
    </row>
    <row r="46" spans="1:21" x14ac:dyDescent="0.25">
      <c r="A46" s="25">
        <v>24</v>
      </c>
      <c r="B46" s="19">
        <v>43933</v>
      </c>
      <c r="C46" s="16">
        <v>66000</v>
      </c>
      <c r="D46" s="16">
        <v>1</v>
      </c>
      <c r="E46" s="26">
        <v>24</v>
      </c>
      <c r="G46" s="25">
        <v>27</v>
      </c>
      <c r="H46" s="16" t="s">
        <v>232</v>
      </c>
      <c r="I46" s="16" t="s">
        <v>233</v>
      </c>
      <c r="J46" s="47">
        <v>27394</v>
      </c>
      <c r="K46" s="17">
        <v>1</v>
      </c>
      <c r="L46" s="16" t="s">
        <v>234</v>
      </c>
      <c r="M46" s="16" t="s">
        <v>236</v>
      </c>
      <c r="N46" s="16" t="s">
        <v>314</v>
      </c>
      <c r="O46" s="17">
        <v>38</v>
      </c>
      <c r="P46" s="16" t="s">
        <v>315</v>
      </c>
      <c r="Q46" s="16" t="s">
        <v>235</v>
      </c>
      <c r="R46" s="16" t="s">
        <v>95</v>
      </c>
      <c r="S46" s="46">
        <v>44086</v>
      </c>
      <c r="T46" s="32">
        <v>1</v>
      </c>
      <c r="U46" s="48">
        <v>6</v>
      </c>
    </row>
    <row r="47" spans="1:21" x14ac:dyDescent="0.25">
      <c r="A47" s="25">
        <v>25</v>
      </c>
      <c r="B47" s="19">
        <v>43902</v>
      </c>
      <c r="C47" s="16">
        <v>19800</v>
      </c>
      <c r="D47" s="16">
        <v>1</v>
      </c>
      <c r="E47" s="26">
        <v>25</v>
      </c>
      <c r="G47" s="25">
        <v>28</v>
      </c>
      <c r="H47" s="16" t="s">
        <v>237</v>
      </c>
      <c r="I47" s="16" t="s">
        <v>238</v>
      </c>
      <c r="J47" s="47">
        <v>29525</v>
      </c>
      <c r="K47" s="17">
        <v>1</v>
      </c>
      <c r="L47" s="16" t="s">
        <v>239</v>
      </c>
      <c r="M47" s="16" t="s">
        <v>241</v>
      </c>
      <c r="N47" s="16" t="s">
        <v>316</v>
      </c>
      <c r="O47" s="17">
        <v>40</v>
      </c>
      <c r="P47" s="16" t="s">
        <v>317</v>
      </c>
      <c r="Q47" s="16" t="s">
        <v>240</v>
      </c>
      <c r="R47" s="16" t="s">
        <v>95</v>
      </c>
      <c r="S47" s="46">
        <v>44086</v>
      </c>
      <c r="T47" s="32">
        <v>1</v>
      </c>
      <c r="U47" s="48">
        <v>8</v>
      </c>
    </row>
    <row r="48" spans="1:21" x14ac:dyDescent="0.25">
      <c r="A48" s="25">
        <v>26</v>
      </c>
      <c r="B48" s="19">
        <v>44086</v>
      </c>
      <c r="C48" s="16">
        <v>28000</v>
      </c>
      <c r="D48" s="16">
        <v>3</v>
      </c>
      <c r="E48" s="26">
        <v>26</v>
      </c>
      <c r="G48" s="25">
        <v>29</v>
      </c>
      <c r="H48" s="16" t="s">
        <v>242</v>
      </c>
      <c r="I48" s="16" t="s">
        <v>243</v>
      </c>
      <c r="J48" s="47">
        <v>38598</v>
      </c>
      <c r="K48" s="17">
        <v>1</v>
      </c>
      <c r="L48" s="16" t="s">
        <v>244</v>
      </c>
      <c r="M48" s="16" t="s">
        <v>246</v>
      </c>
      <c r="N48" s="16" t="s">
        <v>318</v>
      </c>
      <c r="O48" s="17">
        <v>41</v>
      </c>
      <c r="P48" s="16" t="s">
        <v>319</v>
      </c>
      <c r="Q48" s="16" t="s">
        <v>245</v>
      </c>
      <c r="R48" s="16" t="s">
        <v>95</v>
      </c>
      <c r="S48" s="46">
        <v>44086</v>
      </c>
      <c r="T48" s="32">
        <v>1</v>
      </c>
      <c r="U48" s="48">
        <v>8</v>
      </c>
    </row>
    <row r="49" spans="1:21" x14ac:dyDescent="0.25">
      <c r="A49" s="25">
        <v>27</v>
      </c>
      <c r="B49" s="19">
        <v>43933</v>
      </c>
      <c r="C49" s="16">
        <v>98000</v>
      </c>
      <c r="D49" s="16">
        <v>1</v>
      </c>
      <c r="E49" s="26">
        <v>27</v>
      </c>
      <c r="G49" s="25">
        <v>30</v>
      </c>
      <c r="H49" s="16" t="s">
        <v>248</v>
      </c>
      <c r="I49" s="16" t="s">
        <v>249</v>
      </c>
      <c r="J49" s="47">
        <v>37143</v>
      </c>
      <c r="K49" s="17">
        <v>1</v>
      </c>
      <c r="L49" s="16" t="s">
        <v>250</v>
      </c>
      <c r="M49" s="16" t="s">
        <v>252</v>
      </c>
      <c r="N49" s="16" t="s">
        <v>320</v>
      </c>
      <c r="O49" s="17">
        <v>42</v>
      </c>
      <c r="P49" s="16" t="s">
        <v>321</v>
      </c>
      <c r="Q49" s="16" t="s">
        <v>251</v>
      </c>
      <c r="R49" s="16" t="s">
        <v>95</v>
      </c>
      <c r="S49" s="46">
        <v>44086</v>
      </c>
      <c r="T49" s="32">
        <v>3</v>
      </c>
      <c r="U49" s="48">
        <v>8</v>
      </c>
    </row>
    <row r="50" spans="1:21" ht="15.75" thickBot="1" x14ac:dyDescent="0.3">
      <c r="A50" s="25">
        <v>28</v>
      </c>
      <c r="B50" s="19">
        <v>44147</v>
      </c>
      <c r="C50" s="16">
        <v>66000</v>
      </c>
      <c r="D50" s="16">
        <v>1</v>
      </c>
      <c r="E50" s="26">
        <v>28</v>
      </c>
      <c r="G50" s="27">
        <v>31</v>
      </c>
      <c r="H50" s="29" t="s">
        <v>92</v>
      </c>
      <c r="I50" s="29" t="s">
        <v>93</v>
      </c>
      <c r="J50" s="49">
        <v>37028</v>
      </c>
      <c r="K50" s="50">
        <v>3</v>
      </c>
      <c r="L50" s="29" t="s">
        <v>322</v>
      </c>
      <c r="M50" s="29" t="s">
        <v>323</v>
      </c>
      <c r="N50" s="29" t="s">
        <v>324</v>
      </c>
      <c r="O50" s="50">
        <v>42</v>
      </c>
      <c r="P50" s="29" t="s">
        <v>325</v>
      </c>
      <c r="Q50" s="29" t="s">
        <v>326</v>
      </c>
      <c r="R50" s="29" t="s">
        <v>95</v>
      </c>
      <c r="S50" s="51">
        <v>44086</v>
      </c>
      <c r="T50" s="52">
        <v>3</v>
      </c>
      <c r="U50" s="53">
        <v>1</v>
      </c>
    </row>
    <row r="51" spans="1:21" x14ac:dyDescent="0.25">
      <c r="A51" s="25">
        <v>29</v>
      </c>
      <c r="B51" s="19">
        <v>44176</v>
      </c>
      <c r="C51" s="16">
        <v>29888</v>
      </c>
      <c r="D51" s="16">
        <v>1</v>
      </c>
      <c r="E51" s="26">
        <v>29</v>
      </c>
    </row>
    <row r="52" spans="1:21" x14ac:dyDescent="0.25">
      <c r="A52" s="25">
        <v>30</v>
      </c>
      <c r="B52" s="19">
        <v>43835</v>
      </c>
      <c r="C52" s="16">
        <v>159000</v>
      </c>
      <c r="D52" s="16">
        <v>3</v>
      </c>
      <c r="E52" s="26">
        <v>30</v>
      </c>
    </row>
    <row r="53" spans="1:21" ht="15.75" thickBot="1" x14ac:dyDescent="0.3">
      <c r="A53" s="27">
        <v>31</v>
      </c>
      <c r="B53" s="28">
        <v>43832</v>
      </c>
      <c r="C53" s="29">
        <v>32145</v>
      </c>
      <c r="D53" s="29">
        <v>3</v>
      </c>
      <c r="E53" s="30">
        <v>31</v>
      </c>
    </row>
  </sheetData>
  <mergeCells count="7">
    <mergeCell ref="A1:B1"/>
    <mergeCell ref="D1:E1"/>
    <mergeCell ref="G1:H1"/>
    <mergeCell ref="K1:L1"/>
    <mergeCell ref="G18:U18"/>
    <mergeCell ref="H12:I12"/>
    <mergeCell ref="A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3D33-18F9-483A-84B3-A90501CE9825}">
  <dimension ref="A2:L108"/>
  <sheetViews>
    <sheetView topLeftCell="A101" workbookViewId="0">
      <selection activeCell="F107" sqref="F107"/>
    </sheetView>
  </sheetViews>
  <sheetFormatPr baseColWidth="10" defaultRowHeight="15" x14ac:dyDescent="0.25"/>
  <cols>
    <col min="1" max="1" width="17.5703125" bestFit="1" customWidth="1"/>
    <col min="2" max="2" width="15.28515625" customWidth="1"/>
    <col min="4" max="4" width="17.140625" customWidth="1"/>
    <col min="5" max="5" width="14.7109375" customWidth="1"/>
    <col min="7" max="7" width="23.42578125" customWidth="1"/>
    <col min="8" max="8" width="14.28515625" customWidth="1"/>
    <col min="10" max="10" width="19.28515625" customWidth="1"/>
    <col min="11" max="11" width="16.85546875" customWidth="1"/>
    <col min="14" max="14" width="16.5703125" customWidth="1"/>
    <col min="37" max="37" width="17.85546875" customWidth="1"/>
    <col min="38" max="38" width="16.5703125" customWidth="1"/>
  </cols>
  <sheetData>
    <row r="2" spans="1:12" x14ac:dyDescent="0.25">
      <c r="A2" s="15" t="s">
        <v>255</v>
      </c>
      <c r="B2" s="15"/>
      <c r="D2" s="15" t="s">
        <v>256</v>
      </c>
      <c r="E2" s="15"/>
      <c r="G2" s="15" t="s">
        <v>257</v>
      </c>
      <c r="H2" s="15"/>
    </row>
    <row r="3" spans="1:12" x14ac:dyDescent="0.25">
      <c r="A3" s="1" t="s">
        <v>253</v>
      </c>
      <c r="B3" t="s">
        <v>132</v>
      </c>
      <c r="D3" s="1" t="s">
        <v>253</v>
      </c>
      <c r="E3" t="s">
        <v>132</v>
      </c>
      <c r="G3" s="1" t="s">
        <v>253</v>
      </c>
      <c r="H3" t="s">
        <v>132</v>
      </c>
      <c r="K3" s="2"/>
      <c r="L3" s="3"/>
    </row>
    <row r="4" spans="1:12" x14ac:dyDescent="0.25">
      <c r="A4" s="2" t="s">
        <v>248</v>
      </c>
      <c r="B4" s="3">
        <v>159000</v>
      </c>
      <c r="D4" s="2" t="s">
        <v>248</v>
      </c>
      <c r="E4" s="3">
        <v>159000</v>
      </c>
      <c r="G4" s="2" t="s">
        <v>166</v>
      </c>
      <c r="H4" s="3">
        <v>14500</v>
      </c>
      <c r="K4" s="2"/>
      <c r="L4" s="3"/>
    </row>
    <row r="5" spans="1:12" x14ac:dyDescent="0.25">
      <c r="A5" s="2" t="s">
        <v>195</v>
      </c>
      <c r="B5" s="3">
        <v>150000</v>
      </c>
      <c r="D5" s="2" t="s">
        <v>195</v>
      </c>
      <c r="E5" s="3">
        <v>150000</v>
      </c>
      <c r="G5" s="2" t="s">
        <v>112</v>
      </c>
      <c r="H5" s="3">
        <v>13500</v>
      </c>
      <c r="K5" s="2"/>
      <c r="L5" s="3"/>
    </row>
    <row r="6" spans="1:12" x14ac:dyDescent="0.25">
      <c r="A6" s="2" t="s">
        <v>83</v>
      </c>
      <c r="B6" s="3">
        <v>120000</v>
      </c>
      <c r="D6" s="2" t="s">
        <v>83</v>
      </c>
      <c r="E6" s="3">
        <v>120000</v>
      </c>
      <c r="G6" s="2" t="s">
        <v>79</v>
      </c>
      <c r="H6" s="3">
        <v>10800</v>
      </c>
      <c r="K6" s="2"/>
      <c r="L6" s="3"/>
    </row>
    <row r="7" spans="1:12" x14ac:dyDescent="0.25">
      <c r="A7" s="2" t="s">
        <v>232</v>
      </c>
      <c r="B7" s="3">
        <v>98000</v>
      </c>
      <c r="D7" s="2" t="s">
        <v>232</v>
      </c>
      <c r="E7" s="3">
        <v>98000</v>
      </c>
      <c r="G7" s="2" t="s">
        <v>178</v>
      </c>
      <c r="H7" s="3">
        <v>9800</v>
      </c>
      <c r="K7" s="2"/>
      <c r="L7" s="3"/>
    </row>
    <row r="8" spans="1:12" x14ac:dyDescent="0.25">
      <c r="A8" s="2" t="s">
        <v>189</v>
      </c>
      <c r="B8" s="3">
        <v>78900</v>
      </c>
      <c r="D8" s="2" t="s">
        <v>189</v>
      </c>
      <c r="E8" s="3">
        <v>78900</v>
      </c>
      <c r="G8" s="2" t="s">
        <v>105</v>
      </c>
      <c r="H8" s="3">
        <v>5000</v>
      </c>
      <c r="K8" s="2"/>
      <c r="L8" s="3"/>
    </row>
    <row r="9" spans="1:12" x14ac:dyDescent="0.25">
      <c r="A9" s="2" t="s">
        <v>237</v>
      </c>
      <c r="B9" s="3">
        <v>66000</v>
      </c>
      <c r="D9" s="2" t="s">
        <v>237</v>
      </c>
      <c r="E9" s="3">
        <v>66000</v>
      </c>
      <c r="G9" s="2" t="s">
        <v>183</v>
      </c>
      <c r="H9" s="3">
        <v>4500</v>
      </c>
      <c r="K9" s="2"/>
      <c r="L9" s="3"/>
    </row>
    <row r="10" spans="1:12" x14ac:dyDescent="0.25">
      <c r="A10" s="2" t="s">
        <v>213</v>
      </c>
      <c r="B10" s="3">
        <v>66000</v>
      </c>
      <c r="D10" s="2" t="s">
        <v>213</v>
      </c>
      <c r="E10" s="3">
        <v>66000</v>
      </c>
      <c r="G10" s="2" t="s">
        <v>96</v>
      </c>
      <c r="H10" s="3">
        <v>2300</v>
      </c>
      <c r="K10" s="2"/>
      <c r="L10" s="3"/>
    </row>
    <row r="11" spans="1:12" x14ac:dyDescent="0.25">
      <c r="A11" s="2" t="s">
        <v>201</v>
      </c>
      <c r="B11" s="3">
        <v>45600</v>
      </c>
      <c r="D11" s="2" t="s">
        <v>201</v>
      </c>
      <c r="E11" s="3">
        <v>45600</v>
      </c>
      <c r="G11" s="2" t="s">
        <v>102</v>
      </c>
      <c r="H11" s="3">
        <v>2000</v>
      </c>
      <c r="K11" s="2"/>
      <c r="L11" s="3"/>
    </row>
    <row r="12" spans="1:12" x14ac:dyDescent="0.25">
      <c r="A12" s="2" t="s">
        <v>207</v>
      </c>
      <c r="B12" s="3">
        <v>40000</v>
      </c>
      <c r="D12" s="2" t="s">
        <v>207</v>
      </c>
      <c r="E12" s="3">
        <v>40000</v>
      </c>
      <c r="G12" s="2" t="s">
        <v>99</v>
      </c>
      <c r="H12" s="3">
        <v>1800</v>
      </c>
      <c r="K12" s="2"/>
      <c r="L12" s="3"/>
    </row>
    <row r="13" spans="1:12" x14ac:dyDescent="0.25">
      <c r="A13" s="2" t="s">
        <v>92</v>
      </c>
      <c r="B13" s="3">
        <v>37345</v>
      </c>
      <c r="D13" s="2" t="s">
        <v>92</v>
      </c>
      <c r="E13" s="3">
        <v>37345</v>
      </c>
      <c r="G13" s="2" t="s">
        <v>71</v>
      </c>
      <c r="H13" s="3">
        <v>1500</v>
      </c>
    </row>
    <row r="14" spans="1:12" x14ac:dyDescent="0.25">
      <c r="A14" s="2" t="s">
        <v>63</v>
      </c>
      <c r="B14" s="3">
        <v>35000</v>
      </c>
      <c r="D14" s="2" t="s">
        <v>254</v>
      </c>
      <c r="E14" s="3">
        <v>860845</v>
      </c>
      <c r="G14" s="2" t="s">
        <v>254</v>
      </c>
      <c r="H14" s="3">
        <v>65700</v>
      </c>
    </row>
    <row r="15" spans="1:12" x14ac:dyDescent="0.25">
      <c r="A15" s="2" t="s">
        <v>242</v>
      </c>
      <c r="B15" s="3">
        <v>29888</v>
      </c>
    </row>
    <row r="16" spans="1:12" x14ac:dyDescent="0.25">
      <c r="A16" s="2" t="s">
        <v>225</v>
      </c>
      <c r="B16" s="3">
        <v>28000</v>
      </c>
    </row>
    <row r="17" spans="1:11" x14ac:dyDescent="0.25">
      <c r="A17" s="2" t="s">
        <v>56</v>
      </c>
      <c r="B17" s="3">
        <v>25000</v>
      </c>
    </row>
    <row r="18" spans="1:11" x14ac:dyDescent="0.25">
      <c r="A18" s="2" t="s">
        <v>88</v>
      </c>
      <c r="B18" s="3">
        <v>25000</v>
      </c>
      <c r="D18" s="15" t="s">
        <v>258</v>
      </c>
      <c r="E18" s="15"/>
      <c r="G18" s="15" t="s">
        <v>261</v>
      </c>
      <c r="H18" s="15"/>
      <c r="J18" s="15" t="s">
        <v>262</v>
      </c>
      <c r="K18" s="15"/>
    </row>
    <row r="19" spans="1:11" x14ac:dyDescent="0.25">
      <c r="A19" s="2" t="s">
        <v>173</v>
      </c>
      <c r="B19" s="3">
        <v>21000</v>
      </c>
      <c r="D19" s="1" t="s">
        <v>253</v>
      </c>
      <c r="E19" t="s">
        <v>132</v>
      </c>
      <c r="G19" s="1" t="s">
        <v>253</v>
      </c>
      <c r="H19" t="s">
        <v>132</v>
      </c>
      <c r="J19" s="1" t="s">
        <v>253</v>
      </c>
      <c r="K19" t="s">
        <v>132</v>
      </c>
    </row>
    <row r="20" spans="1:11" x14ac:dyDescent="0.25">
      <c r="A20" s="2" t="s">
        <v>77</v>
      </c>
      <c r="B20" s="3">
        <v>20300</v>
      </c>
      <c r="D20" s="2" t="s">
        <v>119</v>
      </c>
      <c r="E20" s="3">
        <v>626788</v>
      </c>
      <c r="G20" s="2" t="s">
        <v>29</v>
      </c>
      <c r="H20" s="3">
        <v>191145</v>
      </c>
      <c r="J20" s="2" t="s">
        <v>34</v>
      </c>
      <c r="K20" s="3">
        <v>224945</v>
      </c>
    </row>
    <row r="21" spans="1:11" x14ac:dyDescent="0.25">
      <c r="A21" s="2" t="s">
        <v>81</v>
      </c>
      <c r="B21" s="3">
        <v>20000</v>
      </c>
      <c r="D21" s="2" t="s">
        <v>120</v>
      </c>
      <c r="E21" s="3">
        <v>349600</v>
      </c>
      <c r="G21" s="2" t="s">
        <v>200</v>
      </c>
      <c r="H21" s="3">
        <v>150000</v>
      </c>
      <c r="J21" s="2" t="s">
        <v>32</v>
      </c>
      <c r="K21" s="3">
        <v>582788</v>
      </c>
    </row>
    <row r="22" spans="1:11" x14ac:dyDescent="0.25">
      <c r="A22" s="2" t="s">
        <v>219</v>
      </c>
      <c r="B22" s="3">
        <v>19800</v>
      </c>
      <c r="D22" s="2" t="s">
        <v>147</v>
      </c>
      <c r="E22" s="3">
        <v>192145</v>
      </c>
      <c r="G22" s="2" t="s">
        <v>149</v>
      </c>
      <c r="H22" s="3">
        <v>120000</v>
      </c>
      <c r="J22" s="2" t="s">
        <v>33</v>
      </c>
      <c r="K22" s="3">
        <v>360800</v>
      </c>
    </row>
    <row r="23" spans="1:11" x14ac:dyDescent="0.25">
      <c r="A23" s="2" t="s">
        <v>170</v>
      </c>
      <c r="B23" s="3">
        <v>18000</v>
      </c>
      <c r="D23" s="2" t="s">
        <v>254</v>
      </c>
      <c r="E23" s="3">
        <v>1168533</v>
      </c>
      <c r="G23" s="2" t="s">
        <v>163</v>
      </c>
      <c r="H23" s="3">
        <v>103000</v>
      </c>
      <c r="J23" s="2" t="s">
        <v>254</v>
      </c>
      <c r="K23" s="3">
        <v>1168533</v>
      </c>
    </row>
    <row r="24" spans="1:11" x14ac:dyDescent="0.25">
      <c r="A24" s="2" t="s">
        <v>166</v>
      </c>
      <c r="B24" s="3">
        <v>14500</v>
      </c>
      <c r="G24" s="2" t="s">
        <v>165</v>
      </c>
      <c r="H24" s="3">
        <v>79500</v>
      </c>
    </row>
    <row r="25" spans="1:11" x14ac:dyDescent="0.25">
      <c r="A25" s="2" t="s">
        <v>112</v>
      </c>
      <c r="B25" s="3">
        <v>13500</v>
      </c>
      <c r="G25" s="2" t="s">
        <v>194</v>
      </c>
      <c r="H25" s="3">
        <v>78900</v>
      </c>
    </row>
    <row r="26" spans="1:11" x14ac:dyDescent="0.25">
      <c r="A26" s="2" t="s">
        <v>79</v>
      </c>
      <c r="B26" s="3">
        <v>10800</v>
      </c>
      <c r="D26" s="15" t="s">
        <v>260</v>
      </c>
      <c r="E26" s="15"/>
      <c r="G26" s="2" t="s">
        <v>218</v>
      </c>
      <c r="H26" s="3">
        <v>66000</v>
      </c>
      <c r="J26" s="15" t="s">
        <v>263</v>
      </c>
      <c r="K26" s="15"/>
    </row>
    <row r="27" spans="1:11" x14ac:dyDescent="0.25">
      <c r="A27" s="2" t="s">
        <v>178</v>
      </c>
      <c r="B27" s="3">
        <v>9800</v>
      </c>
      <c r="D27" s="1" t="s">
        <v>253</v>
      </c>
      <c r="E27" t="s">
        <v>132</v>
      </c>
      <c r="G27" s="2" t="s">
        <v>259</v>
      </c>
      <c r="H27" s="3">
        <v>45600</v>
      </c>
      <c r="J27" s="1" t="s">
        <v>253</v>
      </c>
      <c r="K27" t="s">
        <v>132</v>
      </c>
    </row>
    <row r="28" spans="1:11" x14ac:dyDescent="0.25">
      <c r="A28" s="2" t="s">
        <v>105</v>
      </c>
      <c r="B28" s="3">
        <v>5000</v>
      </c>
      <c r="D28" s="2" t="s">
        <v>40</v>
      </c>
      <c r="E28" s="3">
        <v>768288</v>
      </c>
      <c r="G28" s="2" t="s">
        <v>212</v>
      </c>
      <c r="H28" s="3">
        <v>40000</v>
      </c>
      <c r="J28" s="2">
        <v>17</v>
      </c>
      <c r="K28" s="3">
        <v>108788</v>
      </c>
    </row>
    <row r="29" spans="1:11" x14ac:dyDescent="0.25">
      <c r="A29" s="2" t="s">
        <v>183</v>
      </c>
      <c r="B29" s="3">
        <v>4500</v>
      </c>
      <c r="D29" s="2" t="s">
        <v>231</v>
      </c>
      <c r="E29" s="3">
        <v>219145</v>
      </c>
      <c r="G29" s="2" t="s">
        <v>134</v>
      </c>
      <c r="H29" s="3">
        <v>39500</v>
      </c>
      <c r="J29" s="2">
        <v>18</v>
      </c>
      <c r="K29" s="3">
        <v>150000</v>
      </c>
    </row>
    <row r="30" spans="1:11" x14ac:dyDescent="0.25">
      <c r="A30" s="2" t="s">
        <v>96</v>
      </c>
      <c r="B30" s="3">
        <v>2300</v>
      </c>
      <c r="D30" s="2" t="s">
        <v>41</v>
      </c>
      <c r="E30" s="3">
        <v>181100</v>
      </c>
      <c r="G30" s="2" t="s">
        <v>135</v>
      </c>
      <c r="H30" s="3">
        <v>35000</v>
      </c>
      <c r="J30" s="2">
        <v>19</v>
      </c>
      <c r="K30" s="3">
        <v>28000</v>
      </c>
    </row>
    <row r="31" spans="1:11" x14ac:dyDescent="0.25">
      <c r="A31" s="2" t="s">
        <v>102</v>
      </c>
      <c r="B31" s="3">
        <v>2000</v>
      </c>
      <c r="D31" s="2" t="s">
        <v>254</v>
      </c>
      <c r="E31" s="3">
        <v>1168533</v>
      </c>
      <c r="G31" s="2" t="s">
        <v>247</v>
      </c>
      <c r="H31" s="3">
        <v>29888</v>
      </c>
      <c r="J31" s="2">
        <v>20</v>
      </c>
      <c r="K31" s="3">
        <v>39500</v>
      </c>
    </row>
    <row r="32" spans="1:11" x14ac:dyDescent="0.25">
      <c r="A32" s="2" t="s">
        <v>99</v>
      </c>
      <c r="B32" s="3">
        <v>1800</v>
      </c>
      <c r="G32" s="2" t="s">
        <v>230</v>
      </c>
      <c r="H32" s="3">
        <v>28000</v>
      </c>
      <c r="J32" s="2">
        <v>21</v>
      </c>
      <c r="K32" s="3">
        <v>282045</v>
      </c>
    </row>
    <row r="33" spans="1:11" x14ac:dyDescent="0.25">
      <c r="A33" s="2" t="s">
        <v>71</v>
      </c>
      <c r="B33" s="3">
        <v>1500</v>
      </c>
      <c r="G33" s="2" t="s">
        <v>151</v>
      </c>
      <c r="H33" s="3">
        <v>25000</v>
      </c>
      <c r="J33" s="2">
        <v>22</v>
      </c>
      <c r="K33" s="3">
        <v>2000</v>
      </c>
    </row>
    <row r="34" spans="1:11" x14ac:dyDescent="0.25">
      <c r="A34" s="2" t="s">
        <v>254</v>
      </c>
      <c r="B34" s="3">
        <v>1168533</v>
      </c>
      <c r="G34" s="2" t="s">
        <v>156</v>
      </c>
      <c r="H34" s="3">
        <v>23300</v>
      </c>
      <c r="J34" s="2">
        <v>23</v>
      </c>
      <c r="K34" s="3">
        <v>67800</v>
      </c>
    </row>
    <row r="35" spans="1:11" x14ac:dyDescent="0.25">
      <c r="D35" s="15" t="s">
        <v>264</v>
      </c>
      <c r="E35" s="15"/>
      <c r="G35" s="2" t="s">
        <v>146</v>
      </c>
      <c r="H35" s="3">
        <v>22000</v>
      </c>
      <c r="J35" s="2">
        <v>24</v>
      </c>
      <c r="K35" s="3">
        <v>14500</v>
      </c>
    </row>
    <row r="36" spans="1:11" x14ac:dyDescent="0.25">
      <c r="D36" s="1" t="s">
        <v>253</v>
      </c>
      <c r="E36" t="s">
        <v>132</v>
      </c>
      <c r="G36" s="2" t="s">
        <v>140</v>
      </c>
      <c r="H36" s="3">
        <v>20300</v>
      </c>
      <c r="J36" s="2">
        <v>26</v>
      </c>
      <c r="K36" s="3">
        <v>78500</v>
      </c>
    </row>
    <row r="37" spans="1:11" x14ac:dyDescent="0.25">
      <c r="A37" s="15" t="s">
        <v>265</v>
      </c>
      <c r="B37" s="15"/>
      <c r="D37" s="2">
        <v>1</v>
      </c>
      <c r="E37" s="3">
        <v>120000</v>
      </c>
      <c r="G37" s="2" t="s">
        <v>159</v>
      </c>
      <c r="H37" s="3">
        <v>19800</v>
      </c>
      <c r="J37" s="2">
        <v>27</v>
      </c>
      <c r="K37" s="3">
        <v>45600</v>
      </c>
    </row>
    <row r="38" spans="1:11" x14ac:dyDescent="0.25">
      <c r="A38" s="1" t="s">
        <v>253</v>
      </c>
      <c r="B38" t="s">
        <v>132</v>
      </c>
      <c r="D38" s="2">
        <v>2</v>
      </c>
      <c r="E38" s="3">
        <v>989433</v>
      </c>
      <c r="G38" s="2" t="s">
        <v>224</v>
      </c>
      <c r="H38" s="3">
        <v>19800</v>
      </c>
      <c r="J38" s="2">
        <v>36</v>
      </c>
      <c r="K38" s="3">
        <v>185500</v>
      </c>
    </row>
    <row r="39" spans="1:11" x14ac:dyDescent="0.25">
      <c r="A39" s="2" t="s">
        <v>266</v>
      </c>
      <c r="B39" s="3">
        <v>2300</v>
      </c>
      <c r="D39" s="2">
        <v>3</v>
      </c>
      <c r="E39" s="3">
        <v>55300</v>
      </c>
      <c r="G39" s="2" t="s">
        <v>153</v>
      </c>
      <c r="H39" s="3">
        <v>15000</v>
      </c>
      <c r="J39" s="2">
        <v>42</v>
      </c>
      <c r="K39" s="3">
        <v>66000</v>
      </c>
    </row>
    <row r="40" spans="1:11" x14ac:dyDescent="0.25">
      <c r="A40" s="2" t="s">
        <v>267</v>
      </c>
      <c r="B40" s="3">
        <v>98000</v>
      </c>
      <c r="D40" s="2">
        <v>6</v>
      </c>
      <c r="E40" s="3">
        <v>1800</v>
      </c>
      <c r="G40" s="2" t="s">
        <v>143</v>
      </c>
      <c r="H40" s="3">
        <v>10800</v>
      </c>
      <c r="J40" s="2">
        <v>48</v>
      </c>
      <c r="K40" s="3">
        <v>98000</v>
      </c>
    </row>
    <row r="41" spans="1:11" x14ac:dyDescent="0.25">
      <c r="A41" s="2" t="s">
        <v>268</v>
      </c>
      <c r="B41" s="3">
        <v>66000</v>
      </c>
      <c r="D41" s="2">
        <v>7</v>
      </c>
      <c r="E41" s="3">
        <v>2000</v>
      </c>
      <c r="G41" s="2" t="s">
        <v>188</v>
      </c>
      <c r="H41" s="3">
        <v>4500</v>
      </c>
      <c r="J41" s="2">
        <v>49</v>
      </c>
      <c r="K41" s="3">
        <v>2300</v>
      </c>
    </row>
    <row r="42" spans="1:11" x14ac:dyDescent="0.25">
      <c r="A42" s="2" t="s">
        <v>269</v>
      </c>
      <c r="B42" s="3">
        <v>185500</v>
      </c>
      <c r="D42" s="2" t="s">
        <v>254</v>
      </c>
      <c r="E42" s="3">
        <v>1168533</v>
      </c>
      <c r="G42" s="2" t="s">
        <v>138</v>
      </c>
      <c r="H42" s="3">
        <v>1500</v>
      </c>
      <c r="J42" s="2" t="s">
        <v>254</v>
      </c>
      <c r="K42" s="3">
        <v>1168533</v>
      </c>
    </row>
    <row r="43" spans="1:11" x14ac:dyDescent="0.25">
      <c r="A43" s="2" t="s">
        <v>270</v>
      </c>
      <c r="B43" s="3">
        <v>45600</v>
      </c>
      <c r="G43" s="2" t="s">
        <v>254</v>
      </c>
      <c r="H43" s="3">
        <v>1168533</v>
      </c>
    </row>
    <row r="44" spans="1:11" x14ac:dyDescent="0.25">
      <c r="A44" s="2" t="s">
        <v>271</v>
      </c>
      <c r="B44" s="3">
        <v>78500</v>
      </c>
    </row>
    <row r="45" spans="1:11" x14ac:dyDescent="0.25">
      <c r="A45" s="2" t="s">
        <v>272</v>
      </c>
      <c r="B45" s="3">
        <v>14500</v>
      </c>
      <c r="D45" s="15" t="s">
        <v>265</v>
      </c>
      <c r="E45" s="15"/>
    </row>
    <row r="46" spans="1:11" x14ac:dyDescent="0.25">
      <c r="A46" s="2" t="s">
        <v>273</v>
      </c>
      <c r="B46" s="3">
        <v>67800</v>
      </c>
      <c r="D46" s="1" t="s">
        <v>253</v>
      </c>
      <c r="E46" t="s">
        <v>132</v>
      </c>
      <c r="G46" s="15" t="s">
        <v>280</v>
      </c>
      <c r="H46" s="15"/>
    </row>
    <row r="47" spans="1:11" x14ac:dyDescent="0.25">
      <c r="A47" s="2" t="s">
        <v>274</v>
      </c>
      <c r="B47" s="3">
        <v>2000</v>
      </c>
      <c r="D47" s="2" t="s">
        <v>2</v>
      </c>
      <c r="E47" s="3">
        <v>737000</v>
      </c>
      <c r="G47" s="1" t="s">
        <v>253</v>
      </c>
      <c r="H47" t="s">
        <v>132</v>
      </c>
    </row>
    <row r="48" spans="1:11" x14ac:dyDescent="0.25">
      <c r="A48" s="2" t="s">
        <v>275</v>
      </c>
      <c r="B48" s="3">
        <v>282045</v>
      </c>
      <c r="D48" s="2" t="s">
        <v>9</v>
      </c>
      <c r="E48" s="3">
        <v>305533</v>
      </c>
      <c r="G48" s="2">
        <v>1</v>
      </c>
      <c r="H48" s="3"/>
    </row>
    <row r="49" spans="1:8" x14ac:dyDescent="0.25">
      <c r="A49" s="2" t="s">
        <v>276</v>
      </c>
      <c r="B49" s="3">
        <v>39500</v>
      </c>
      <c r="D49" s="2" t="s">
        <v>7</v>
      </c>
      <c r="E49" s="3">
        <v>126000</v>
      </c>
      <c r="G49" s="10" t="s">
        <v>133</v>
      </c>
      <c r="H49" s="3">
        <v>25000</v>
      </c>
    </row>
    <row r="50" spans="1:8" x14ac:dyDescent="0.25">
      <c r="A50" s="2" t="s">
        <v>277</v>
      </c>
      <c r="B50" s="3">
        <v>28000</v>
      </c>
      <c r="D50" s="2" t="s">
        <v>254</v>
      </c>
      <c r="E50" s="3">
        <v>1168533</v>
      </c>
      <c r="G50" s="2">
        <v>2</v>
      </c>
      <c r="H50" s="3"/>
    </row>
    <row r="51" spans="1:8" x14ac:dyDescent="0.25">
      <c r="A51" s="2" t="s">
        <v>278</v>
      </c>
      <c r="B51" s="3">
        <v>150000</v>
      </c>
      <c r="G51" s="10" t="s">
        <v>66</v>
      </c>
      <c r="H51" s="3">
        <v>35000</v>
      </c>
    </row>
    <row r="52" spans="1:8" x14ac:dyDescent="0.25">
      <c r="A52" s="2" t="s">
        <v>279</v>
      </c>
      <c r="B52" s="3">
        <v>108788</v>
      </c>
      <c r="G52" s="2">
        <v>3</v>
      </c>
      <c r="H52" s="3"/>
    </row>
    <row r="53" spans="1:8" x14ac:dyDescent="0.25">
      <c r="A53" s="2" t="s">
        <v>254</v>
      </c>
      <c r="B53" s="3">
        <v>1168533</v>
      </c>
      <c r="G53" s="10" t="s">
        <v>137</v>
      </c>
      <c r="H53" s="3">
        <v>1500</v>
      </c>
    </row>
    <row r="54" spans="1:8" x14ac:dyDescent="0.25">
      <c r="G54" s="2">
        <v>4</v>
      </c>
      <c r="H54" s="3"/>
    </row>
    <row r="55" spans="1:8" x14ac:dyDescent="0.25">
      <c r="G55" s="10" t="s">
        <v>139</v>
      </c>
      <c r="H55" s="3">
        <v>20300</v>
      </c>
    </row>
    <row r="56" spans="1:8" x14ac:dyDescent="0.25">
      <c r="G56" s="2">
        <v>5</v>
      </c>
      <c r="H56" s="3"/>
    </row>
    <row r="57" spans="1:8" x14ac:dyDescent="0.25">
      <c r="G57" s="10" t="s">
        <v>142</v>
      </c>
      <c r="H57" s="3">
        <v>10800</v>
      </c>
    </row>
    <row r="58" spans="1:8" x14ac:dyDescent="0.25">
      <c r="G58" s="2">
        <v>6</v>
      </c>
      <c r="H58" s="3"/>
    </row>
    <row r="59" spans="1:8" x14ac:dyDescent="0.25">
      <c r="G59" s="10" t="s">
        <v>145</v>
      </c>
      <c r="H59" s="3">
        <v>20000</v>
      </c>
    </row>
    <row r="60" spans="1:8" x14ac:dyDescent="0.25">
      <c r="G60" s="2">
        <v>7</v>
      </c>
      <c r="H60" s="3"/>
    </row>
    <row r="61" spans="1:8" x14ac:dyDescent="0.25">
      <c r="G61" s="10" t="s">
        <v>148</v>
      </c>
      <c r="H61" s="3">
        <v>120000</v>
      </c>
    </row>
    <row r="62" spans="1:8" x14ac:dyDescent="0.25">
      <c r="G62" s="2">
        <v>8</v>
      </c>
      <c r="H62" s="3"/>
    </row>
    <row r="63" spans="1:8" x14ac:dyDescent="0.25">
      <c r="G63" s="10" t="s">
        <v>150</v>
      </c>
      <c r="H63" s="3">
        <v>25000</v>
      </c>
    </row>
    <row r="64" spans="1:8" x14ac:dyDescent="0.25">
      <c r="G64" s="2">
        <v>9</v>
      </c>
      <c r="H64" s="3"/>
    </row>
    <row r="65" spans="7:8" x14ac:dyDescent="0.25">
      <c r="G65" s="10" t="s">
        <v>152</v>
      </c>
      <c r="H65" s="3">
        <v>5200</v>
      </c>
    </row>
    <row r="66" spans="7:8" x14ac:dyDescent="0.25">
      <c r="G66" s="2">
        <v>10</v>
      </c>
      <c r="H66" s="3"/>
    </row>
    <row r="67" spans="7:8" x14ac:dyDescent="0.25">
      <c r="G67" s="10" t="s">
        <v>155</v>
      </c>
      <c r="H67" s="3">
        <v>2300</v>
      </c>
    </row>
    <row r="68" spans="7:8" x14ac:dyDescent="0.25">
      <c r="G68" s="2">
        <v>11</v>
      </c>
      <c r="H68" s="3"/>
    </row>
    <row r="69" spans="7:8" x14ac:dyDescent="0.25">
      <c r="G69" s="10" t="s">
        <v>158</v>
      </c>
      <c r="H69" s="3">
        <v>1800</v>
      </c>
    </row>
    <row r="70" spans="7:8" x14ac:dyDescent="0.25">
      <c r="G70" s="2">
        <v>12</v>
      </c>
      <c r="H70" s="3"/>
    </row>
    <row r="71" spans="7:8" x14ac:dyDescent="0.25">
      <c r="G71" s="10" t="s">
        <v>161</v>
      </c>
      <c r="H71" s="3">
        <v>2000</v>
      </c>
    </row>
    <row r="72" spans="7:8" x14ac:dyDescent="0.25">
      <c r="G72" s="2">
        <v>13</v>
      </c>
      <c r="H72" s="3"/>
    </row>
    <row r="73" spans="7:8" x14ac:dyDescent="0.25">
      <c r="G73" s="10" t="s">
        <v>107</v>
      </c>
      <c r="H73" s="3">
        <v>5000</v>
      </c>
    </row>
    <row r="74" spans="7:8" x14ac:dyDescent="0.25">
      <c r="G74" s="2">
        <v>14</v>
      </c>
      <c r="H74" s="3"/>
    </row>
    <row r="75" spans="7:8" x14ac:dyDescent="0.25">
      <c r="G75" s="10" t="s">
        <v>114</v>
      </c>
      <c r="H75" s="3">
        <v>13500</v>
      </c>
    </row>
    <row r="76" spans="7:8" x14ac:dyDescent="0.25">
      <c r="G76" s="2">
        <v>15</v>
      </c>
      <c r="H76" s="3"/>
    </row>
    <row r="77" spans="7:8" x14ac:dyDescent="0.25">
      <c r="G77" s="10" t="s">
        <v>133</v>
      </c>
      <c r="H77" s="3">
        <v>14500</v>
      </c>
    </row>
    <row r="78" spans="7:8" x14ac:dyDescent="0.25">
      <c r="G78" s="2">
        <v>16</v>
      </c>
      <c r="H78" s="3"/>
    </row>
    <row r="79" spans="7:8" x14ac:dyDescent="0.25">
      <c r="G79" s="10" t="s">
        <v>172</v>
      </c>
      <c r="H79" s="3">
        <v>18000</v>
      </c>
    </row>
    <row r="80" spans="7:8" x14ac:dyDescent="0.25">
      <c r="G80" s="2">
        <v>17</v>
      </c>
      <c r="H80" s="3"/>
    </row>
    <row r="81" spans="7:8" x14ac:dyDescent="0.25">
      <c r="G81" s="10" t="s">
        <v>177</v>
      </c>
      <c r="H81" s="3">
        <v>21000</v>
      </c>
    </row>
    <row r="82" spans="7:8" x14ac:dyDescent="0.25">
      <c r="G82" s="2">
        <v>18</v>
      </c>
      <c r="H82" s="3"/>
    </row>
    <row r="83" spans="7:8" x14ac:dyDescent="0.25">
      <c r="G83" s="10" t="s">
        <v>182</v>
      </c>
      <c r="H83" s="3">
        <v>9800</v>
      </c>
    </row>
    <row r="84" spans="7:8" x14ac:dyDescent="0.25">
      <c r="G84" s="2">
        <v>19</v>
      </c>
      <c r="H84" s="3"/>
    </row>
    <row r="85" spans="7:8" x14ac:dyDescent="0.25">
      <c r="G85" s="10" t="s">
        <v>187</v>
      </c>
      <c r="H85" s="3">
        <v>4500</v>
      </c>
    </row>
    <row r="86" spans="7:8" x14ac:dyDescent="0.25">
      <c r="G86" s="2">
        <v>20</v>
      </c>
      <c r="H86" s="3"/>
    </row>
    <row r="87" spans="7:8" x14ac:dyDescent="0.25">
      <c r="G87" s="10" t="s">
        <v>193</v>
      </c>
      <c r="H87" s="3">
        <v>78900</v>
      </c>
    </row>
    <row r="88" spans="7:8" x14ac:dyDescent="0.25">
      <c r="G88" s="2">
        <v>21</v>
      </c>
      <c r="H88" s="3"/>
    </row>
    <row r="89" spans="7:8" x14ac:dyDescent="0.25">
      <c r="G89" s="10" t="s">
        <v>199</v>
      </c>
      <c r="H89" s="3">
        <v>150000</v>
      </c>
    </row>
    <row r="90" spans="7:8" x14ac:dyDescent="0.25">
      <c r="G90" s="2">
        <v>22</v>
      </c>
      <c r="H90" s="3"/>
    </row>
    <row r="91" spans="7:8" x14ac:dyDescent="0.25">
      <c r="G91" s="10" t="s">
        <v>205</v>
      </c>
      <c r="H91" s="3">
        <v>45600</v>
      </c>
    </row>
    <row r="92" spans="7:8" x14ac:dyDescent="0.25">
      <c r="G92" s="2">
        <v>23</v>
      </c>
      <c r="H92" s="3"/>
    </row>
    <row r="93" spans="7:8" x14ac:dyDescent="0.25">
      <c r="G93" s="10" t="s">
        <v>211</v>
      </c>
      <c r="H93" s="3">
        <v>40000</v>
      </c>
    </row>
    <row r="94" spans="7:8" x14ac:dyDescent="0.25">
      <c r="G94" s="2">
        <v>24</v>
      </c>
      <c r="H94" s="3"/>
    </row>
    <row r="95" spans="7:8" x14ac:dyDescent="0.25">
      <c r="G95" s="10" t="s">
        <v>217</v>
      </c>
      <c r="H95" s="3">
        <v>66000</v>
      </c>
    </row>
    <row r="96" spans="7:8" x14ac:dyDescent="0.25">
      <c r="G96" s="2">
        <v>25</v>
      </c>
      <c r="H96" s="3"/>
    </row>
    <row r="97" spans="7:8" x14ac:dyDescent="0.25">
      <c r="G97" s="10" t="s">
        <v>223</v>
      </c>
      <c r="H97" s="3">
        <v>19800</v>
      </c>
    </row>
    <row r="98" spans="7:8" x14ac:dyDescent="0.25">
      <c r="G98" s="2">
        <v>26</v>
      </c>
      <c r="H98" s="3"/>
    </row>
    <row r="99" spans="7:8" x14ac:dyDescent="0.25">
      <c r="G99" s="10" t="s">
        <v>229</v>
      </c>
      <c r="H99" s="3">
        <v>28000</v>
      </c>
    </row>
    <row r="100" spans="7:8" x14ac:dyDescent="0.25">
      <c r="G100" s="2">
        <v>27</v>
      </c>
      <c r="H100" s="3"/>
    </row>
    <row r="101" spans="7:8" x14ac:dyDescent="0.25">
      <c r="G101" s="10" t="s">
        <v>236</v>
      </c>
      <c r="H101" s="3">
        <v>98000</v>
      </c>
    </row>
    <row r="102" spans="7:8" x14ac:dyDescent="0.25">
      <c r="G102" s="2">
        <v>28</v>
      </c>
      <c r="H102" s="3"/>
    </row>
    <row r="103" spans="7:8" x14ac:dyDescent="0.25">
      <c r="G103" s="10" t="s">
        <v>241</v>
      </c>
      <c r="H103" s="3">
        <v>66000</v>
      </c>
    </row>
    <row r="104" spans="7:8" x14ac:dyDescent="0.25">
      <c r="G104" s="2">
        <v>29</v>
      </c>
      <c r="H104" s="3"/>
    </row>
    <row r="105" spans="7:8" x14ac:dyDescent="0.25">
      <c r="G105" s="10" t="s">
        <v>246</v>
      </c>
      <c r="H105" s="3">
        <v>29888</v>
      </c>
    </row>
    <row r="106" spans="7:8" x14ac:dyDescent="0.25">
      <c r="G106" s="2">
        <v>30</v>
      </c>
      <c r="H106" s="3"/>
    </row>
    <row r="107" spans="7:8" x14ac:dyDescent="0.25">
      <c r="G107" s="10" t="s">
        <v>252</v>
      </c>
      <c r="H107" s="3">
        <v>159000</v>
      </c>
    </row>
    <row r="108" spans="7:8" x14ac:dyDescent="0.25">
      <c r="G108" s="2" t="s">
        <v>254</v>
      </c>
      <c r="H108" s="3">
        <v>1136388</v>
      </c>
    </row>
  </sheetData>
  <mergeCells count="12">
    <mergeCell ref="A37:B37"/>
    <mergeCell ref="A2:B2"/>
    <mergeCell ref="D2:E2"/>
    <mergeCell ref="G2:H2"/>
    <mergeCell ref="D18:E18"/>
    <mergeCell ref="G18:H18"/>
    <mergeCell ref="D26:E26"/>
    <mergeCell ref="J18:K18"/>
    <mergeCell ref="J26:K26"/>
    <mergeCell ref="D35:E35"/>
    <mergeCell ref="D45:E45"/>
    <mergeCell ref="G46:H46"/>
  </mergeCells>
  <conditionalFormatting pivot="1" sqref="B4:B3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{6F38C205-DB24-4189-A6B8-DA3FB472D5CC}</x14:id>
        </ext>
      </extLst>
    </cfRule>
  </conditionalFormatting>
  <conditionalFormatting pivot="1" sqref="E4:E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{4ED43CDB-61B2-4074-B6E7-77F1BDF8A0E4}</x14:id>
        </ext>
      </extLst>
    </cfRule>
  </conditionalFormatting>
  <conditionalFormatting pivot="1" sqref="H4:H1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{916AA28E-4BB4-4657-8296-9312C6D9F349}</x14:id>
        </ext>
      </extLst>
    </cfRule>
  </conditionalFormatting>
  <conditionalFormatting pivot="1" sqref="E20:E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{CEE7E2B7-5E9F-4946-BFAA-79DBAD29C55C}</x14:id>
        </ext>
      </extLst>
    </cfRule>
  </conditionalFormatting>
  <conditionalFormatting pivot="1" sqref="H20:H4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{EE316E10-DD5C-4EE6-A112-856A0BC48EBF}</x14:id>
        </ext>
      </extLst>
    </cfRule>
  </conditionalFormatting>
  <conditionalFormatting pivot="1" sqref="H49 H51 H53 H55 H57 H59 H61 H63 H65 H67 H69 H71 H73 H75 H77 H79 H81 H83 H85 H87 H89 H91 H93 H95 H97 H99 H101 H103 H105 H10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{DDF7A5F7-65BC-4515-BC40-D472C1313586}</x14:id>
        </ext>
      </extLst>
    </cfRule>
  </conditionalFormatting>
  <conditionalFormatting sqref="L3:L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{B799964D-3ED8-420E-AC80-AED11676244B}</x14:id>
        </ext>
      </extLst>
    </cfRule>
  </conditionalFormatting>
  <pageMargins left="0.7" right="0.7" top="0.75" bottom="0.75" header="0.3" footer="0.3"/>
  <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F38C205-DB24-4189-A6B8-DA3FB472D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B4:B33</xm:sqref>
        </x14:conditionalFormatting>
        <x14:conditionalFormatting xmlns:xm="http://schemas.microsoft.com/office/excel/2006/main" pivot="1">
          <x14:cfRule type="dataBar" id="{4ED43CDB-61B2-4074-B6E7-77F1BDF8A0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E4:E13</xm:sqref>
        </x14:conditionalFormatting>
        <x14:conditionalFormatting xmlns:xm="http://schemas.microsoft.com/office/excel/2006/main" pivot="1">
          <x14:cfRule type="dataBar" id="{916AA28E-4BB4-4657-8296-9312C6D9F3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 pivot="1">
          <x14:cfRule type="dataBar" id="{CEE7E2B7-5E9F-4946-BFAA-79DBAD29C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E20:E22</xm:sqref>
        </x14:conditionalFormatting>
        <x14:conditionalFormatting xmlns:xm="http://schemas.microsoft.com/office/excel/2006/main" pivot="1">
          <x14:cfRule type="dataBar" id="{EE316E10-DD5C-4EE6-A112-856A0BC48E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H20:H42</xm:sqref>
        </x14:conditionalFormatting>
        <x14:conditionalFormatting xmlns:xm="http://schemas.microsoft.com/office/excel/2006/main" pivot="1">
          <x14:cfRule type="dataBar" id="{DDF7A5F7-65BC-4515-BC40-D472C1313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H49 H51 H53 H55 H57 H59 H61 H63 H65 H67 H69 H71 H73 H75 H77 H79 H81 H83 H85 H87 H89 H91 H93 H95 H97 H99 H101 H103 H105 H107</xm:sqref>
        </x14:conditionalFormatting>
        <x14:conditionalFormatting xmlns:xm="http://schemas.microsoft.com/office/excel/2006/main">
          <x14:cfRule type="dataBar" id="{B799964D-3ED8-420E-AC80-AED1167624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L3:L12</xm:sqref>
        </x14:conditionalFormatting>
      </x14:conditionalFormattings>
    </ex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0D52-233D-4E7F-A6EC-8B75AE379366}">
  <dimension ref="A3:E13"/>
  <sheetViews>
    <sheetView workbookViewId="0">
      <selection activeCell="B13" sqref="B13"/>
    </sheetView>
  </sheetViews>
  <sheetFormatPr baseColWidth="10" defaultRowHeight="15" x14ac:dyDescent="0.25"/>
  <cols>
    <col min="1" max="1" width="19.28515625" bestFit="1" customWidth="1"/>
    <col min="2" max="2" width="23" bestFit="1" customWidth="1"/>
    <col min="5" max="6" width="22.5703125" customWidth="1"/>
  </cols>
  <sheetData>
    <row r="3" spans="1:5" x14ac:dyDescent="0.25">
      <c r="A3" s="1" t="s">
        <v>253</v>
      </c>
      <c r="B3" t="s">
        <v>282</v>
      </c>
      <c r="D3" s="15" t="s">
        <v>265</v>
      </c>
      <c r="E3" s="15"/>
    </row>
    <row r="4" spans="1:5" x14ac:dyDescent="0.25">
      <c r="A4" s="2" t="s">
        <v>22</v>
      </c>
      <c r="B4" s="3">
        <v>404800</v>
      </c>
      <c r="D4" t="s">
        <v>253</v>
      </c>
      <c r="E4" t="s">
        <v>132</v>
      </c>
    </row>
    <row r="5" spans="1:5" x14ac:dyDescent="0.25">
      <c r="A5" s="2" t="s">
        <v>21</v>
      </c>
      <c r="B5" s="3">
        <v>332200</v>
      </c>
      <c r="D5" s="2" t="s">
        <v>2</v>
      </c>
      <c r="E5" s="3">
        <v>737000</v>
      </c>
    </row>
    <row r="6" spans="1:5" x14ac:dyDescent="0.25">
      <c r="A6" s="2" t="s">
        <v>29</v>
      </c>
      <c r="B6" s="3">
        <v>159000</v>
      </c>
      <c r="D6" s="2" t="s">
        <v>9</v>
      </c>
      <c r="E6" s="3">
        <v>305533</v>
      </c>
    </row>
    <row r="7" spans="1:5" x14ac:dyDescent="0.25">
      <c r="A7" s="2" t="s">
        <v>25</v>
      </c>
      <c r="B7" s="3">
        <v>103000</v>
      </c>
      <c r="D7" s="2" t="s">
        <v>7</v>
      </c>
      <c r="E7" s="3">
        <v>126000</v>
      </c>
    </row>
    <row r="8" spans="1:5" x14ac:dyDescent="0.25">
      <c r="A8" s="2" t="s">
        <v>27</v>
      </c>
      <c r="B8" s="3">
        <v>79500</v>
      </c>
      <c r="E8" s="3">
        <f>SUM(E5:E7)</f>
        <v>1168533</v>
      </c>
    </row>
    <row r="9" spans="1:5" x14ac:dyDescent="0.25">
      <c r="A9" s="2" t="s">
        <v>28</v>
      </c>
      <c r="B9" s="3">
        <v>29888</v>
      </c>
    </row>
    <row r="10" spans="1:5" x14ac:dyDescent="0.25">
      <c r="A10" s="2" t="s">
        <v>24</v>
      </c>
      <c r="B10" s="3">
        <v>28000</v>
      </c>
    </row>
    <row r="11" spans="1:5" x14ac:dyDescent="0.25">
      <c r="A11" s="2" t="s">
        <v>254</v>
      </c>
      <c r="B11" s="3">
        <v>1136388</v>
      </c>
    </row>
    <row r="13" spans="1:5" x14ac:dyDescent="0.25">
      <c r="B13" s="3">
        <f>E8-GETPIVOTDATA("[Measures].[Suma de Total de Ahorro]",$A$3)</f>
        <v>32145</v>
      </c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A7A9-34A8-46A4-BB82-1127657B5EDF}">
  <dimension ref="A1:R31"/>
  <sheetViews>
    <sheetView workbookViewId="0">
      <selection activeCell="A32" sqref="A32"/>
    </sheetView>
  </sheetViews>
  <sheetFormatPr baseColWidth="10" defaultRowHeight="15" x14ac:dyDescent="0.25"/>
  <cols>
    <col min="2" max="2" width="18.85546875" customWidth="1"/>
    <col min="5" max="5" width="16.85546875" customWidth="1"/>
    <col min="6" max="6" width="12" customWidth="1"/>
    <col min="8" max="8" width="37.85546875" customWidth="1"/>
    <col min="9" max="9" width="29.85546875" customWidth="1"/>
    <col min="10" max="10" width="16.5703125" customWidth="1"/>
    <col min="11" max="11" width="20.7109375" customWidth="1"/>
    <col min="12" max="12" width="20.140625" customWidth="1"/>
    <col min="13" max="13" width="17.42578125" customWidth="1"/>
    <col min="14" max="14" width="15" style="8" customWidth="1"/>
    <col min="15" max="15" width="16" style="8" customWidth="1"/>
    <col min="16" max="16" width="13.85546875" customWidth="1"/>
    <col min="17" max="17" width="16.85546875" customWidth="1"/>
    <col min="18" max="18" width="12.5703125" bestFit="1" customWidth="1"/>
  </cols>
  <sheetData>
    <row r="1" spans="1:18" x14ac:dyDescent="0.25">
      <c r="A1" t="s">
        <v>42</v>
      </c>
      <c r="B1" t="s">
        <v>122</v>
      </c>
      <c r="C1" t="s">
        <v>123</v>
      </c>
      <c r="D1" t="s">
        <v>47</v>
      </c>
      <c r="E1" t="s">
        <v>52</v>
      </c>
      <c r="F1" t="s">
        <v>124</v>
      </c>
      <c r="G1" t="s">
        <v>125</v>
      </c>
      <c r="H1" t="s">
        <v>48</v>
      </c>
      <c r="I1" t="s">
        <v>126</v>
      </c>
      <c r="J1" t="s">
        <v>127</v>
      </c>
      <c r="K1" t="s">
        <v>281</v>
      </c>
      <c r="L1" t="s">
        <v>128</v>
      </c>
      <c r="M1" t="s">
        <v>129</v>
      </c>
      <c r="N1" s="8" t="s">
        <v>130</v>
      </c>
      <c r="O1" s="8" t="s">
        <v>131</v>
      </c>
      <c r="P1" t="s">
        <v>31</v>
      </c>
      <c r="Q1" t="s">
        <v>39</v>
      </c>
      <c r="R1" t="s">
        <v>132</v>
      </c>
    </row>
    <row r="2" spans="1:18" x14ac:dyDescent="0.25">
      <c r="A2" s="4">
        <v>1</v>
      </c>
      <c r="B2" s="4" t="s">
        <v>56</v>
      </c>
      <c r="C2" s="4" t="s">
        <v>57</v>
      </c>
      <c r="D2" s="4" t="s">
        <v>58</v>
      </c>
      <c r="E2" s="4" t="s">
        <v>61</v>
      </c>
      <c r="F2" s="5">
        <v>37024</v>
      </c>
      <c r="G2" s="4" t="s">
        <v>119</v>
      </c>
      <c r="H2" s="4" t="s">
        <v>133</v>
      </c>
      <c r="I2" s="5">
        <v>43720</v>
      </c>
      <c r="J2" s="4" t="s">
        <v>134</v>
      </c>
      <c r="K2" s="4" t="s">
        <v>21</v>
      </c>
      <c r="L2" s="6" t="s">
        <v>2</v>
      </c>
      <c r="M2" s="5">
        <v>44859.046579201386</v>
      </c>
      <c r="N2" s="9">
        <v>3</v>
      </c>
      <c r="O2" s="9">
        <v>21</v>
      </c>
      <c r="P2" s="4" t="s">
        <v>32</v>
      </c>
      <c r="Q2" s="4" t="s">
        <v>40</v>
      </c>
      <c r="R2" s="7">
        <v>25000</v>
      </c>
    </row>
    <row r="3" spans="1:18" x14ac:dyDescent="0.25">
      <c r="A3" s="4">
        <v>2</v>
      </c>
      <c r="B3" s="4" t="s">
        <v>63</v>
      </c>
      <c r="C3" s="4" t="s">
        <v>64</v>
      </c>
      <c r="D3" s="4" t="s">
        <v>65</v>
      </c>
      <c r="E3" s="4" t="s">
        <v>69</v>
      </c>
      <c r="F3" s="5">
        <v>37306</v>
      </c>
      <c r="G3" s="4" t="s">
        <v>119</v>
      </c>
      <c r="H3" s="4" t="s">
        <v>66</v>
      </c>
      <c r="I3" s="5">
        <v>44174</v>
      </c>
      <c r="J3" s="4" t="s">
        <v>135</v>
      </c>
      <c r="K3" s="4" t="s">
        <v>21</v>
      </c>
      <c r="L3" s="6" t="s">
        <v>2</v>
      </c>
      <c r="M3" s="5">
        <v>44859.046579201386</v>
      </c>
      <c r="N3" s="9">
        <v>2</v>
      </c>
      <c r="O3" s="9">
        <v>20</v>
      </c>
      <c r="P3" s="4" t="s">
        <v>32</v>
      </c>
      <c r="Q3" s="4" t="s">
        <v>41</v>
      </c>
      <c r="R3" s="7">
        <v>35000</v>
      </c>
    </row>
    <row r="4" spans="1:18" x14ac:dyDescent="0.25">
      <c r="A4" s="4">
        <v>3</v>
      </c>
      <c r="B4" s="4" t="s">
        <v>71</v>
      </c>
      <c r="C4" s="4" t="s">
        <v>72</v>
      </c>
      <c r="D4" s="4" t="s">
        <v>136</v>
      </c>
      <c r="E4" s="4" t="s">
        <v>75</v>
      </c>
      <c r="F4" s="5">
        <v>31695</v>
      </c>
      <c r="G4" s="4" t="s">
        <v>119</v>
      </c>
      <c r="H4" s="4" t="s">
        <v>137</v>
      </c>
      <c r="I4" s="5">
        <v>44086</v>
      </c>
      <c r="J4" s="4" t="s">
        <v>138</v>
      </c>
      <c r="K4" s="4" t="s">
        <v>21</v>
      </c>
      <c r="L4" s="6" t="s">
        <v>2</v>
      </c>
      <c r="M4" s="5">
        <v>44859.046579201386</v>
      </c>
      <c r="N4" s="9">
        <v>2</v>
      </c>
      <c r="O4" s="9">
        <v>36</v>
      </c>
      <c r="P4" s="4" t="s">
        <v>34</v>
      </c>
      <c r="Q4" s="4" t="s">
        <v>40</v>
      </c>
      <c r="R4" s="7">
        <v>1500</v>
      </c>
    </row>
    <row r="5" spans="1:18" x14ac:dyDescent="0.25">
      <c r="A5" s="4">
        <v>4</v>
      </c>
      <c r="B5" s="4" t="s">
        <v>77</v>
      </c>
      <c r="C5" s="4" t="s">
        <v>78</v>
      </c>
      <c r="D5" s="4" t="s">
        <v>58</v>
      </c>
      <c r="E5" s="4" t="s">
        <v>61</v>
      </c>
      <c r="F5" s="5">
        <v>37024</v>
      </c>
      <c r="G5" s="4" t="s">
        <v>119</v>
      </c>
      <c r="H5" s="4" t="s">
        <v>139</v>
      </c>
      <c r="I5" s="5">
        <v>44086</v>
      </c>
      <c r="J5" s="4" t="s">
        <v>140</v>
      </c>
      <c r="K5" s="4" t="s">
        <v>21</v>
      </c>
      <c r="L5" s="6" t="s">
        <v>2</v>
      </c>
      <c r="M5" s="5">
        <v>44859.046579201386</v>
      </c>
      <c r="N5" s="9">
        <v>2</v>
      </c>
      <c r="O5" s="9">
        <v>21</v>
      </c>
      <c r="P5" s="4" t="s">
        <v>32</v>
      </c>
      <c r="Q5" s="4" t="s">
        <v>40</v>
      </c>
      <c r="R5" s="7">
        <v>20300</v>
      </c>
    </row>
    <row r="6" spans="1:18" x14ac:dyDescent="0.25">
      <c r="A6" s="4">
        <v>5</v>
      </c>
      <c r="B6" s="4" t="s">
        <v>79</v>
      </c>
      <c r="C6" s="4" t="s">
        <v>80</v>
      </c>
      <c r="D6" s="4" t="s">
        <v>141</v>
      </c>
      <c r="E6" s="4" t="s">
        <v>61</v>
      </c>
      <c r="F6" s="5">
        <v>37024</v>
      </c>
      <c r="G6" s="4" t="s">
        <v>119</v>
      </c>
      <c r="H6" s="4" t="s">
        <v>142</v>
      </c>
      <c r="I6" s="5">
        <v>44086</v>
      </c>
      <c r="J6" s="4" t="s">
        <v>143</v>
      </c>
      <c r="K6" s="4" t="s">
        <v>21</v>
      </c>
      <c r="L6" s="6" t="s">
        <v>2</v>
      </c>
      <c r="M6" s="5">
        <v>44859.046579201386</v>
      </c>
      <c r="N6" s="9">
        <v>2</v>
      </c>
      <c r="O6" s="9">
        <v>21</v>
      </c>
      <c r="P6" s="4" t="s">
        <v>32</v>
      </c>
      <c r="Q6" s="4" t="s">
        <v>41</v>
      </c>
      <c r="R6" s="7">
        <v>10800</v>
      </c>
    </row>
    <row r="7" spans="1:18" x14ac:dyDescent="0.25">
      <c r="A7" s="4">
        <v>6</v>
      </c>
      <c r="B7" s="4" t="s">
        <v>81</v>
      </c>
      <c r="C7" s="4" t="s">
        <v>82</v>
      </c>
      <c r="D7" s="4" t="s">
        <v>144</v>
      </c>
      <c r="E7" s="4" t="s">
        <v>61</v>
      </c>
      <c r="F7" s="5">
        <v>37024</v>
      </c>
      <c r="G7" s="4" t="s">
        <v>120</v>
      </c>
      <c r="H7" s="4" t="s">
        <v>145</v>
      </c>
      <c r="I7" s="5">
        <v>44086</v>
      </c>
      <c r="J7" s="4" t="s">
        <v>146</v>
      </c>
      <c r="K7" s="4" t="s">
        <v>21</v>
      </c>
      <c r="L7" s="6" t="s">
        <v>2</v>
      </c>
      <c r="M7" s="5">
        <v>44859.046579201386</v>
      </c>
      <c r="N7" s="9">
        <v>2</v>
      </c>
      <c r="O7" s="9">
        <v>21</v>
      </c>
      <c r="P7" s="4" t="s">
        <v>32</v>
      </c>
      <c r="Q7" s="4" t="s">
        <v>40</v>
      </c>
      <c r="R7" s="7">
        <v>20000</v>
      </c>
    </row>
    <row r="8" spans="1:18" x14ac:dyDescent="0.25">
      <c r="A8" s="4">
        <v>7</v>
      </c>
      <c r="B8" s="4" t="s">
        <v>83</v>
      </c>
      <c r="C8" s="4" t="s">
        <v>84</v>
      </c>
      <c r="D8" s="4" t="s">
        <v>85</v>
      </c>
      <c r="E8" s="4" t="s">
        <v>61</v>
      </c>
      <c r="F8" s="5">
        <v>31546</v>
      </c>
      <c r="G8" s="4" t="s">
        <v>147</v>
      </c>
      <c r="H8" s="4" t="s">
        <v>148</v>
      </c>
      <c r="I8" s="5">
        <v>44317</v>
      </c>
      <c r="J8" s="4" t="s">
        <v>149</v>
      </c>
      <c r="K8" s="4" t="s">
        <v>21</v>
      </c>
      <c r="L8" s="6" t="s">
        <v>2</v>
      </c>
      <c r="M8" s="5">
        <v>44859.046579201386</v>
      </c>
      <c r="N8" s="9">
        <v>1</v>
      </c>
      <c r="O8" s="9">
        <v>36</v>
      </c>
      <c r="P8" s="4" t="s">
        <v>33</v>
      </c>
      <c r="Q8" s="4" t="s">
        <v>41</v>
      </c>
      <c r="R8" s="7">
        <v>120000</v>
      </c>
    </row>
    <row r="9" spans="1:18" x14ac:dyDescent="0.25">
      <c r="A9" s="4">
        <v>8</v>
      </c>
      <c r="B9" s="4" t="s">
        <v>88</v>
      </c>
      <c r="C9" s="4" t="s">
        <v>89</v>
      </c>
      <c r="D9" s="4" t="s">
        <v>90</v>
      </c>
      <c r="E9" s="4" t="s">
        <v>69</v>
      </c>
      <c r="F9" s="5">
        <v>35146</v>
      </c>
      <c r="G9" s="4" t="s">
        <v>119</v>
      </c>
      <c r="H9" s="4" t="s">
        <v>150</v>
      </c>
      <c r="I9" s="5">
        <v>44174</v>
      </c>
      <c r="J9" s="4" t="s">
        <v>151</v>
      </c>
      <c r="K9" s="4" t="s">
        <v>21</v>
      </c>
      <c r="L9" s="6" t="s">
        <v>2</v>
      </c>
      <c r="M9" s="5">
        <v>44859.046579201386</v>
      </c>
      <c r="N9" s="9">
        <v>2</v>
      </c>
      <c r="O9" s="9">
        <v>26</v>
      </c>
      <c r="P9" s="4" t="s">
        <v>32</v>
      </c>
      <c r="Q9" s="4" t="s">
        <v>40</v>
      </c>
      <c r="R9" s="7">
        <v>25000</v>
      </c>
    </row>
    <row r="10" spans="1:18" x14ac:dyDescent="0.25">
      <c r="A10" s="4">
        <v>9</v>
      </c>
      <c r="B10" s="4" t="s">
        <v>92</v>
      </c>
      <c r="C10" s="4" t="s">
        <v>93</v>
      </c>
      <c r="D10" s="4" t="s">
        <v>94</v>
      </c>
      <c r="E10" s="4" t="s">
        <v>75</v>
      </c>
      <c r="F10" s="5">
        <v>31695</v>
      </c>
      <c r="G10" s="4" t="s">
        <v>119</v>
      </c>
      <c r="H10" s="4" t="s">
        <v>152</v>
      </c>
      <c r="I10" s="5">
        <v>44086</v>
      </c>
      <c r="J10" s="4" t="s">
        <v>153</v>
      </c>
      <c r="K10" s="4" t="s">
        <v>21</v>
      </c>
      <c r="L10" s="6" t="s">
        <v>2</v>
      </c>
      <c r="M10" s="5">
        <v>44859.046579201386</v>
      </c>
      <c r="N10" s="9">
        <v>2</v>
      </c>
      <c r="O10" s="9">
        <v>36</v>
      </c>
      <c r="P10" s="4" t="s">
        <v>33</v>
      </c>
      <c r="Q10" s="4" t="s">
        <v>40</v>
      </c>
      <c r="R10" s="7">
        <v>5200</v>
      </c>
    </row>
    <row r="11" spans="1:18" x14ac:dyDescent="0.25">
      <c r="A11" s="4">
        <v>10</v>
      </c>
      <c r="B11" s="4" t="s">
        <v>96</v>
      </c>
      <c r="C11" s="4" t="s">
        <v>97</v>
      </c>
      <c r="D11" s="4" t="s">
        <v>154</v>
      </c>
      <c r="E11" s="4" t="s">
        <v>61</v>
      </c>
      <c r="F11" s="5">
        <v>26797</v>
      </c>
      <c r="G11" s="4" t="s">
        <v>119</v>
      </c>
      <c r="H11" s="4" t="s">
        <v>155</v>
      </c>
      <c r="I11" s="5">
        <v>43720</v>
      </c>
      <c r="J11" s="4" t="s">
        <v>156</v>
      </c>
      <c r="K11" s="4" t="s">
        <v>21</v>
      </c>
      <c r="L11" s="6" t="s">
        <v>2</v>
      </c>
      <c r="M11" s="5">
        <v>44859.046579201386</v>
      </c>
      <c r="N11" s="9">
        <v>3</v>
      </c>
      <c r="O11" s="9">
        <v>49</v>
      </c>
      <c r="P11" s="4" t="s">
        <v>34</v>
      </c>
      <c r="Q11" s="4" t="s">
        <v>40</v>
      </c>
      <c r="R11" s="7">
        <v>2300</v>
      </c>
    </row>
    <row r="12" spans="1:18" x14ac:dyDescent="0.25">
      <c r="A12" s="4">
        <v>11</v>
      </c>
      <c r="B12" s="4" t="s">
        <v>99</v>
      </c>
      <c r="C12" s="4" t="s">
        <v>100</v>
      </c>
      <c r="D12" s="4" t="s">
        <v>157</v>
      </c>
      <c r="E12" s="4" t="s">
        <v>61</v>
      </c>
      <c r="F12" s="5">
        <v>36522</v>
      </c>
      <c r="G12" s="4" t="s">
        <v>120</v>
      </c>
      <c r="H12" s="4" t="s">
        <v>158</v>
      </c>
      <c r="I12" s="5">
        <v>42501</v>
      </c>
      <c r="J12" s="4" t="s">
        <v>159</v>
      </c>
      <c r="K12" s="4" t="s">
        <v>21</v>
      </c>
      <c r="L12" s="6" t="s">
        <v>2</v>
      </c>
      <c r="M12" s="5">
        <v>44859.046579201386</v>
      </c>
      <c r="N12" s="9">
        <v>6</v>
      </c>
      <c r="O12" s="9">
        <v>23</v>
      </c>
      <c r="P12" s="4" t="s">
        <v>32</v>
      </c>
      <c r="Q12" s="4" t="s">
        <v>41</v>
      </c>
      <c r="R12" s="7">
        <v>1800</v>
      </c>
    </row>
    <row r="13" spans="1:18" x14ac:dyDescent="0.25">
      <c r="A13" s="4">
        <v>12</v>
      </c>
      <c r="B13" s="4" t="s">
        <v>102</v>
      </c>
      <c r="C13" s="4" t="s">
        <v>103</v>
      </c>
      <c r="D13" s="4" t="s">
        <v>160</v>
      </c>
      <c r="E13" s="4" t="s">
        <v>61</v>
      </c>
      <c r="F13" s="5">
        <v>36662</v>
      </c>
      <c r="G13" s="4" t="s">
        <v>119</v>
      </c>
      <c r="H13" s="4" t="s">
        <v>161</v>
      </c>
      <c r="I13" s="5">
        <v>42005</v>
      </c>
      <c r="J13" s="4" t="s">
        <v>146</v>
      </c>
      <c r="K13" s="4" t="s">
        <v>21</v>
      </c>
      <c r="L13" s="6" t="s">
        <v>2</v>
      </c>
      <c r="M13" s="5">
        <v>44859.046579201386</v>
      </c>
      <c r="N13" s="9">
        <v>7</v>
      </c>
      <c r="O13" s="9">
        <v>22</v>
      </c>
      <c r="P13" s="4" t="s">
        <v>34</v>
      </c>
      <c r="Q13" s="4" t="s">
        <v>40</v>
      </c>
      <c r="R13" s="7">
        <v>2000</v>
      </c>
    </row>
    <row r="14" spans="1:18" x14ac:dyDescent="0.25">
      <c r="A14" s="4">
        <v>13</v>
      </c>
      <c r="B14" s="4" t="s">
        <v>105</v>
      </c>
      <c r="C14" s="4" t="s">
        <v>106</v>
      </c>
      <c r="D14" s="4" t="s">
        <v>162</v>
      </c>
      <c r="E14" s="4" t="s">
        <v>110</v>
      </c>
      <c r="F14" s="5">
        <v>36938</v>
      </c>
      <c r="G14" s="4" t="s">
        <v>119</v>
      </c>
      <c r="H14" s="4" t="s">
        <v>107</v>
      </c>
      <c r="I14" s="5">
        <v>44062</v>
      </c>
      <c r="J14" s="4" t="s">
        <v>163</v>
      </c>
      <c r="K14" s="4" t="s">
        <v>25</v>
      </c>
      <c r="L14" s="6" t="s">
        <v>9</v>
      </c>
      <c r="M14" s="5">
        <v>44859.046579201386</v>
      </c>
      <c r="N14" s="9">
        <v>2</v>
      </c>
      <c r="O14" s="9">
        <v>21</v>
      </c>
      <c r="P14" s="4" t="s">
        <v>32</v>
      </c>
      <c r="Q14" s="4" t="s">
        <v>40</v>
      </c>
      <c r="R14" s="7">
        <v>5000</v>
      </c>
    </row>
    <row r="15" spans="1:18" x14ac:dyDescent="0.25">
      <c r="A15" s="4">
        <v>14</v>
      </c>
      <c r="B15" s="4" t="s">
        <v>112</v>
      </c>
      <c r="C15" s="4" t="s">
        <v>113</v>
      </c>
      <c r="D15" s="4" t="s">
        <v>164</v>
      </c>
      <c r="E15" s="4" t="s">
        <v>116</v>
      </c>
      <c r="F15" s="5">
        <v>35187</v>
      </c>
      <c r="G15" s="4" t="s">
        <v>119</v>
      </c>
      <c r="H15" s="4" t="s">
        <v>114</v>
      </c>
      <c r="I15" s="5">
        <v>43560</v>
      </c>
      <c r="J15" s="4" t="s">
        <v>165</v>
      </c>
      <c r="K15" s="4" t="s">
        <v>27</v>
      </c>
      <c r="L15" s="6" t="s">
        <v>9</v>
      </c>
      <c r="M15" s="5">
        <v>44859.046579201386</v>
      </c>
      <c r="N15" s="9">
        <v>3</v>
      </c>
      <c r="O15" s="9">
        <v>26</v>
      </c>
      <c r="P15" s="4" t="s">
        <v>32</v>
      </c>
      <c r="Q15" s="4" t="s">
        <v>41</v>
      </c>
      <c r="R15" s="7">
        <v>13500</v>
      </c>
    </row>
    <row r="16" spans="1:18" x14ac:dyDescent="0.25">
      <c r="A16" s="4">
        <v>15</v>
      </c>
      <c r="B16" s="4" t="s">
        <v>166</v>
      </c>
      <c r="C16" s="4" t="s">
        <v>167</v>
      </c>
      <c r="D16" s="4" t="s">
        <v>168</v>
      </c>
      <c r="E16" s="4" t="s">
        <v>169</v>
      </c>
      <c r="F16" s="5">
        <v>35928</v>
      </c>
      <c r="G16" s="4" t="s">
        <v>119</v>
      </c>
      <c r="H16" s="4" t="s">
        <v>133</v>
      </c>
      <c r="I16" s="5">
        <v>43720</v>
      </c>
      <c r="J16" s="4" t="s">
        <v>134</v>
      </c>
      <c r="K16" s="4" t="s">
        <v>21</v>
      </c>
      <c r="L16" s="6" t="s">
        <v>2</v>
      </c>
      <c r="M16" s="5">
        <v>44859.046579201386</v>
      </c>
      <c r="N16" s="9">
        <v>3</v>
      </c>
      <c r="O16" s="9">
        <v>24</v>
      </c>
      <c r="P16" s="4" t="s">
        <v>32</v>
      </c>
      <c r="Q16" s="4" t="s">
        <v>40</v>
      </c>
      <c r="R16" s="7">
        <v>14500</v>
      </c>
    </row>
    <row r="17" spans="1:18" x14ac:dyDescent="0.25">
      <c r="A17" s="4">
        <v>16</v>
      </c>
      <c r="B17" s="4" t="s">
        <v>170</v>
      </c>
      <c r="C17" s="4" t="s">
        <v>93</v>
      </c>
      <c r="D17" s="4" t="s">
        <v>94</v>
      </c>
      <c r="E17" s="4" t="s">
        <v>171</v>
      </c>
      <c r="F17" s="5">
        <v>31695</v>
      </c>
      <c r="G17" s="4" t="s">
        <v>120</v>
      </c>
      <c r="H17" s="4" t="s">
        <v>172</v>
      </c>
      <c r="I17" s="5">
        <v>44086</v>
      </c>
      <c r="J17" s="4" t="s">
        <v>159</v>
      </c>
      <c r="K17" s="4" t="s">
        <v>21</v>
      </c>
      <c r="L17" s="6" t="s">
        <v>2</v>
      </c>
      <c r="M17" s="5">
        <v>44859.046579201386</v>
      </c>
      <c r="N17" s="9">
        <v>2</v>
      </c>
      <c r="O17" s="9">
        <v>36</v>
      </c>
      <c r="P17" s="4" t="s">
        <v>32</v>
      </c>
      <c r="Q17" s="4" t="s">
        <v>40</v>
      </c>
      <c r="R17" s="7">
        <v>18000</v>
      </c>
    </row>
    <row r="18" spans="1:18" x14ac:dyDescent="0.25">
      <c r="A18" s="4">
        <v>17</v>
      </c>
      <c r="B18" s="4" t="s">
        <v>173</v>
      </c>
      <c r="C18" s="4" t="s">
        <v>174</v>
      </c>
      <c r="D18" s="4" t="s">
        <v>175</v>
      </c>
      <c r="E18" s="4" t="s">
        <v>176</v>
      </c>
      <c r="F18" s="5">
        <v>31695</v>
      </c>
      <c r="G18" s="4" t="s">
        <v>120</v>
      </c>
      <c r="H18" s="4" t="s">
        <v>177</v>
      </c>
      <c r="I18" s="5">
        <v>44086</v>
      </c>
      <c r="J18" s="4" t="s">
        <v>156</v>
      </c>
      <c r="K18" s="4" t="s">
        <v>21</v>
      </c>
      <c r="L18" s="6" t="s">
        <v>2</v>
      </c>
      <c r="M18" s="5">
        <v>44859.046579201386</v>
      </c>
      <c r="N18" s="9">
        <v>2</v>
      </c>
      <c r="O18" s="9">
        <v>36</v>
      </c>
      <c r="P18" s="4" t="s">
        <v>32</v>
      </c>
      <c r="Q18" s="4" t="s">
        <v>40</v>
      </c>
      <c r="R18" s="7">
        <v>21000</v>
      </c>
    </row>
    <row r="19" spans="1:18" x14ac:dyDescent="0.25">
      <c r="A19" s="4">
        <v>18</v>
      </c>
      <c r="B19" s="4" t="s">
        <v>178</v>
      </c>
      <c r="C19" s="4" t="s">
        <v>179</v>
      </c>
      <c r="D19" s="4" t="s">
        <v>180</v>
      </c>
      <c r="E19" s="4" t="s">
        <v>181</v>
      </c>
      <c r="F19" s="5">
        <v>37174</v>
      </c>
      <c r="G19" s="4" t="s">
        <v>120</v>
      </c>
      <c r="H19" s="4" t="s">
        <v>182</v>
      </c>
      <c r="I19" s="5">
        <v>44086</v>
      </c>
      <c r="J19" s="4" t="s">
        <v>153</v>
      </c>
      <c r="K19" s="4" t="s">
        <v>21</v>
      </c>
      <c r="L19" s="6" t="s">
        <v>2</v>
      </c>
      <c r="M19" s="5">
        <v>44859.046579201386</v>
      </c>
      <c r="N19" s="9">
        <v>2</v>
      </c>
      <c r="O19" s="9">
        <v>21</v>
      </c>
      <c r="P19" s="4" t="s">
        <v>32</v>
      </c>
      <c r="Q19" s="4" t="s">
        <v>40</v>
      </c>
      <c r="R19" s="7">
        <v>9800</v>
      </c>
    </row>
    <row r="20" spans="1:18" x14ac:dyDescent="0.25">
      <c r="A20" s="4">
        <v>19</v>
      </c>
      <c r="B20" s="4" t="s">
        <v>183</v>
      </c>
      <c r="C20" s="4" t="s">
        <v>184</v>
      </c>
      <c r="D20" s="4" t="s">
        <v>185</v>
      </c>
      <c r="E20" s="4" t="s">
        <v>186</v>
      </c>
      <c r="F20" s="5">
        <v>37274</v>
      </c>
      <c r="G20" s="4" t="s">
        <v>120</v>
      </c>
      <c r="H20" s="4" t="s">
        <v>187</v>
      </c>
      <c r="I20" s="5">
        <v>44086</v>
      </c>
      <c r="J20" s="4" t="s">
        <v>188</v>
      </c>
      <c r="K20" s="4" t="s">
        <v>22</v>
      </c>
      <c r="L20" s="6" t="s">
        <v>2</v>
      </c>
      <c r="M20" s="5">
        <v>44859.046579201386</v>
      </c>
      <c r="N20" s="9">
        <v>2</v>
      </c>
      <c r="O20" s="9">
        <v>20</v>
      </c>
      <c r="P20" s="4" t="s">
        <v>32</v>
      </c>
      <c r="Q20" s="4" t="s">
        <v>40</v>
      </c>
      <c r="R20" s="7">
        <v>4500</v>
      </c>
    </row>
    <row r="21" spans="1:18" x14ac:dyDescent="0.25">
      <c r="A21" s="4">
        <v>20</v>
      </c>
      <c r="B21" s="4" t="s">
        <v>189</v>
      </c>
      <c r="C21" s="4" t="s">
        <v>190</v>
      </c>
      <c r="D21" s="4" t="s">
        <v>191</v>
      </c>
      <c r="E21" s="4" t="s">
        <v>192</v>
      </c>
      <c r="F21" s="5">
        <v>38362</v>
      </c>
      <c r="G21" s="4" t="s">
        <v>120</v>
      </c>
      <c r="H21" s="4" t="s">
        <v>193</v>
      </c>
      <c r="I21" s="5">
        <v>44086</v>
      </c>
      <c r="J21" s="4" t="s">
        <v>194</v>
      </c>
      <c r="K21" s="4" t="s">
        <v>22</v>
      </c>
      <c r="L21" s="6" t="s">
        <v>2</v>
      </c>
      <c r="M21" s="5">
        <v>44859.046579201386</v>
      </c>
      <c r="N21" s="9">
        <v>2</v>
      </c>
      <c r="O21" s="9">
        <v>17</v>
      </c>
      <c r="P21" s="4" t="s">
        <v>32</v>
      </c>
      <c r="Q21" s="4" t="s">
        <v>40</v>
      </c>
      <c r="R21" s="7">
        <v>78900</v>
      </c>
    </row>
    <row r="22" spans="1:18" x14ac:dyDescent="0.25">
      <c r="A22" s="4">
        <v>21</v>
      </c>
      <c r="B22" s="4" t="s">
        <v>195</v>
      </c>
      <c r="C22" s="4" t="s">
        <v>196</v>
      </c>
      <c r="D22" s="4" t="s">
        <v>197</v>
      </c>
      <c r="E22" s="4" t="s">
        <v>198</v>
      </c>
      <c r="F22" s="5">
        <v>38261</v>
      </c>
      <c r="G22" s="4" t="s">
        <v>120</v>
      </c>
      <c r="H22" s="4" t="s">
        <v>199</v>
      </c>
      <c r="I22" s="5">
        <v>44086</v>
      </c>
      <c r="J22" s="4" t="s">
        <v>200</v>
      </c>
      <c r="K22" s="4" t="s">
        <v>22</v>
      </c>
      <c r="L22" s="6" t="s">
        <v>2</v>
      </c>
      <c r="M22" s="5">
        <v>44859.046579201386</v>
      </c>
      <c r="N22" s="9">
        <v>2</v>
      </c>
      <c r="O22" s="9">
        <v>18</v>
      </c>
      <c r="P22" s="4" t="s">
        <v>33</v>
      </c>
      <c r="Q22" s="4" t="s">
        <v>40</v>
      </c>
      <c r="R22" s="7">
        <v>150000</v>
      </c>
    </row>
    <row r="23" spans="1:18" x14ac:dyDescent="0.25">
      <c r="A23" s="4">
        <v>22</v>
      </c>
      <c r="B23" s="4" t="s">
        <v>201</v>
      </c>
      <c r="C23" s="4" t="s">
        <v>202</v>
      </c>
      <c r="D23" s="4" t="s">
        <v>203</v>
      </c>
      <c r="E23" s="4" t="s">
        <v>204</v>
      </c>
      <c r="F23" s="5">
        <v>34921</v>
      </c>
      <c r="G23" s="4" t="s">
        <v>120</v>
      </c>
      <c r="H23" s="4" t="s">
        <v>205</v>
      </c>
      <c r="I23" s="5">
        <v>44086</v>
      </c>
      <c r="J23" s="4" t="s">
        <v>206</v>
      </c>
      <c r="K23" s="4" t="s">
        <v>22</v>
      </c>
      <c r="L23" s="6" t="s">
        <v>2</v>
      </c>
      <c r="M23" s="5">
        <v>44859.046579201386</v>
      </c>
      <c r="N23" s="9">
        <v>2</v>
      </c>
      <c r="O23" s="9">
        <v>27</v>
      </c>
      <c r="P23" s="4" t="s">
        <v>33</v>
      </c>
      <c r="Q23" s="4" t="s">
        <v>40</v>
      </c>
      <c r="R23" s="7">
        <v>45600</v>
      </c>
    </row>
    <row r="24" spans="1:18" x14ac:dyDescent="0.25">
      <c r="A24" s="4">
        <v>23</v>
      </c>
      <c r="B24" s="4" t="s">
        <v>207</v>
      </c>
      <c r="C24" s="4" t="s">
        <v>208</v>
      </c>
      <c r="D24" s="4" t="s">
        <v>209</v>
      </c>
      <c r="E24" s="4" t="s">
        <v>210</v>
      </c>
      <c r="F24" s="5">
        <v>35346</v>
      </c>
      <c r="G24" s="4" t="s">
        <v>147</v>
      </c>
      <c r="H24" s="4" t="s">
        <v>211</v>
      </c>
      <c r="I24" s="5">
        <v>44086</v>
      </c>
      <c r="J24" s="4" t="s">
        <v>212</v>
      </c>
      <c r="K24" s="4" t="s">
        <v>22</v>
      </c>
      <c r="L24" s="6" t="s">
        <v>2</v>
      </c>
      <c r="M24" s="5">
        <v>44859.046579201386</v>
      </c>
      <c r="N24" s="9">
        <v>2</v>
      </c>
      <c r="O24" s="9">
        <v>26</v>
      </c>
      <c r="P24" s="4" t="s">
        <v>33</v>
      </c>
      <c r="Q24" s="4" t="s">
        <v>40</v>
      </c>
      <c r="R24" s="7">
        <v>40000</v>
      </c>
    </row>
    <row r="25" spans="1:18" x14ac:dyDescent="0.25">
      <c r="A25" s="4">
        <v>24</v>
      </c>
      <c r="B25" s="4" t="s">
        <v>213</v>
      </c>
      <c r="C25" s="4" t="s">
        <v>214</v>
      </c>
      <c r="D25" s="4" t="s">
        <v>215</v>
      </c>
      <c r="E25" s="4" t="s">
        <v>216</v>
      </c>
      <c r="F25" s="5">
        <v>36412</v>
      </c>
      <c r="G25" s="4" t="s">
        <v>119</v>
      </c>
      <c r="H25" s="4" t="s">
        <v>217</v>
      </c>
      <c r="I25" s="5">
        <v>44086</v>
      </c>
      <c r="J25" s="4" t="s">
        <v>218</v>
      </c>
      <c r="K25" s="4" t="s">
        <v>22</v>
      </c>
      <c r="L25" s="6" t="s">
        <v>2</v>
      </c>
      <c r="M25" s="5">
        <v>44859.046579201386</v>
      </c>
      <c r="N25" s="9">
        <v>2</v>
      </c>
      <c r="O25" s="9">
        <v>23</v>
      </c>
      <c r="P25" s="4" t="s">
        <v>32</v>
      </c>
      <c r="Q25" s="4" t="s">
        <v>40</v>
      </c>
      <c r="R25" s="7">
        <v>66000</v>
      </c>
    </row>
    <row r="26" spans="1:18" x14ac:dyDescent="0.25">
      <c r="A26" s="4">
        <v>25</v>
      </c>
      <c r="B26" s="4" t="s">
        <v>219</v>
      </c>
      <c r="C26" s="4" t="s">
        <v>220</v>
      </c>
      <c r="D26" s="4" t="s">
        <v>221</v>
      </c>
      <c r="E26" s="4" t="s">
        <v>222</v>
      </c>
      <c r="F26" s="5">
        <v>31413</v>
      </c>
      <c r="G26" s="4" t="s">
        <v>119</v>
      </c>
      <c r="H26" s="4" t="s">
        <v>223</v>
      </c>
      <c r="I26" s="5">
        <v>44086</v>
      </c>
      <c r="J26" s="4" t="s">
        <v>224</v>
      </c>
      <c r="K26" s="4" t="s">
        <v>22</v>
      </c>
      <c r="L26" s="6" t="s">
        <v>2</v>
      </c>
      <c r="M26" s="5">
        <v>44859.046579201386</v>
      </c>
      <c r="N26" s="9">
        <v>2</v>
      </c>
      <c r="O26" s="9">
        <v>36</v>
      </c>
      <c r="P26" s="4" t="s">
        <v>32</v>
      </c>
      <c r="Q26" s="4" t="s">
        <v>40</v>
      </c>
      <c r="R26" s="7">
        <v>19800</v>
      </c>
    </row>
    <row r="27" spans="1:18" x14ac:dyDescent="0.25">
      <c r="A27" s="4">
        <v>26</v>
      </c>
      <c r="B27" s="4" t="s">
        <v>225</v>
      </c>
      <c r="C27" s="4" t="s">
        <v>226</v>
      </c>
      <c r="D27" s="4" t="s">
        <v>227</v>
      </c>
      <c r="E27" s="4" t="s">
        <v>228</v>
      </c>
      <c r="F27" s="5">
        <v>37695</v>
      </c>
      <c r="G27" s="4" t="s">
        <v>119</v>
      </c>
      <c r="H27" s="4" t="s">
        <v>229</v>
      </c>
      <c r="I27" s="5">
        <v>44086</v>
      </c>
      <c r="J27" s="4" t="s">
        <v>230</v>
      </c>
      <c r="K27" s="4" t="s">
        <v>24</v>
      </c>
      <c r="L27" s="6" t="s">
        <v>7</v>
      </c>
      <c r="M27" s="5">
        <v>44859.046579201386</v>
      </c>
      <c r="N27" s="9">
        <v>2</v>
      </c>
      <c r="O27" s="9">
        <v>19</v>
      </c>
      <c r="P27" s="4" t="s">
        <v>34</v>
      </c>
      <c r="Q27" s="4" t="s">
        <v>231</v>
      </c>
      <c r="R27" s="7">
        <v>28000</v>
      </c>
    </row>
    <row r="28" spans="1:18" x14ac:dyDescent="0.25">
      <c r="A28" s="4">
        <v>27</v>
      </c>
      <c r="B28" s="4" t="s">
        <v>232</v>
      </c>
      <c r="C28" s="4" t="s">
        <v>233</v>
      </c>
      <c r="D28" s="4" t="s">
        <v>234</v>
      </c>
      <c r="E28" s="4" t="s">
        <v>235</v>
      </c>
      <c r="F28" s="5">
        <v>27394</v>
      </c>
      <c r="G28" s="4" t="s">
        <v>119</v>
      </c>
      <c r="H28" s="4" t="s">
        <v>236</v>
      </c>
      <c r="I28" s="5">
        <v>44086</v>
      </c>
      <c r="J28" s="4" t="s">
        <v>163</v>
      </c>
      <c r="K28" s="4" t="s">
        <v>25</v>
      </c>
      <c r="L28" s="6" t="s">
        <v>7</v>
      </c>
      <c r="M28" s="5">
        <v>44859.046579201386</v>
      </c>
      <c r="N28" s="9">
        <v>2</v>
      </c>
      <c r="O28" s="9">
        <v>48</v>
      </c>
      <c r="P28" s="4" t="s">
        <v>32</v>
      </c>
      <c r="Q28" s="4" t="s">
        <v>40</v>
      </c>
      <c r="R28" s="7">
        <v>98000</v>
      </c>
    </row>
    <row r="29" spans="1:18" x14ac:dyDescent="0.25">
      <c r="A29" s="4">
        <v>28</v>
      </c>
      <c r="B29" s="4" t="s">
        <v>237</v>
      </c>
      <c r="C29" s="4" t="s">
        <v>238</v>
      </c>
      <c r="D29" s="4" t="s">
        <v>239</v>
      </c>
      <c r="E29" s="4" t="s">
        <v>240</v>
      </c>
      <c r="F29" s="5">
        <v>29525</v>
      </c>
      <c r="G29" s="4" t="s">
        <v>119</v>
      </c>
      <c r="H29" s="4" t="s">
        <v>241</v>
      </c>
      <c r="I29" s="5">
        <v>44086</v>
      </c>
      <c r="J29" s="4" t="s">
        <v>165</v>
      </c>
      <c r="K29" s="4" t="s">
        <v>27</v>
      </c>
      <c r="L29" s="6" t="s">
        <v>9</v>
      </c>
      <c r="M29" s="5">
        <v>44859.046579201386</v>
      </c>
      <c r="N29" s="9">
        <v>2</v>
      </c>
      <c r="O29" s="9">
        <v>42</v>
      </c>
      <c r="P29" s="4" t="s">
        <v>32</v>
      </c>
      <c r="Q29" s="4" t="s">
        <v>40</v>
      </c>
      <c r="R29" s="7">
        <v>66000</v>
      </c>
    </row>
    <row r="30" spans="1:18" x14ac:dyDescent="0.25">
      <c r="A30" s="4">
        <v>29</v>
      </c>
      <c r="B30" s="4" t="s">
        <v>242</v>
      </c>
      <c r="C30" s="4" t="s">
        <v>243</v>
      </c>
      <c r="D30" s="4" t="s">
        <v>244</v>
      </c>
      <c r="E30" s="4" t="s">
        <v>245</v>
      </c>
      <c r="F30" s="5">
        <v>38598</v>
      </c>
      <c r="G30" s="4" t="s">
        <v>119</v>
      </c>
      <c r="H30" s="4" t="s">
        <v>246</v>
      </c>
      <c r="I30" s="5">
        <v>44086</v>
      </c>
      <c r="J30" s="4" t="s">
        <v>247</v>
      </c>
      <c r="K30" s="4" t="s">
        <v>28</v>
      </c>
      <c r="L30" s="6" t="s">
        <v>9</v>
      </c>
      <c r="M30" s="5">
        <v>44859.046579201386</v>
      </c>
      <c r="N30" s="9">
        <v>2</v>
      </c>
      <c r="O30" s="9">
        <v>17</v>
      </c>
      <c r="P30" s="4" t="s">
        <v>32</v>
      </c>
      <c r="Q30" s="4" t="s">
        <v>40</v>
      </c>
      <c r="R30" s="7">
        <v>29888</v>
      </c>
    </row>
    <row r="31" spans="1:18" x14ac:dyDescent="0.25">
      <c r="A31" s="4">
        <v>30</v>
      </c>
      <c r="B31" s="4" t="s">
        <v>248</v>
      </c>
      <c r="C31" s="4" t="s">
        <v>249</v>
      </c>
      <c r="D31" s="4" t="s">
        <v>250</v>
      </c>
      <c r="E31" s="4" t="s">
        <v>251</v>
      </c>
      <c r="F31" s="5">
        <v>37143</v>
      </c>
      <c r="G31" s="4" t="s">
        <v>119</v>
      </c>
      <c r="H31" s="4" t="s">
        <v>252</v>
      </c>
      <c r="I31" s="5">
        <v>44086</v>
      </c>
      <c r="J31" s="4" t="s">
        <v>29</v>
      </c>
      <c r="K31" s="4" t="s">
        <v>29</v>
      </c>
      <c r="L31" s="6" t="s">
        <v>9</v>
      </c>
      <c r="M31" s="5">
        <v>44859.046579201386</v>
      </c>
      <c r="N31" s="9">
        <v>2</v>
      </c>
      <c r="O31" s="9">
        <v>21</v>
      </c>
      <c r="P31" s="4" t="s">
        <v>34</v>
      </c>
      <c r="Q31" s="4" t="s">
        <v>231</v>
      </c>
      <c r="R31" s="7">
        <v>159000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 DE LOS FORMULARIOS</vt:lpstr>
      <vt:lpstr>ANALISIS</vt:lpstr>
      <vt:lpstr>Hoja1</vt:lpstr>
      <vt:lpstr>VISTA COOP.</vt:lpstr>
      <vt:lpstr>CUADRO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2022-10-24T18:26:22Z</dcterms:created>
  <dcterms:modified xsi:type="dcterms:W3CDTF">2022-10-31T16:43:40Z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f11b58df-0961-480b-b1df-646ff31909f3</vt:lpwstr>
  </property>
</Properties>
</file>