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PROFF\INVENTARIO MAYO\"/>
    </mc:Choice>
  </mc:AlternateContent>
  <xr:revisionPtr revIDLastSave="0" documentId="8_{C78931BE-CD87-4173-AD14-FCB552CE3480}" xr6:coauthVersionLast="47" xr6:coauthVersionMax="47" xr10:uidLastSave="{00000000-0000-0000-0000-000000000000}"/>
  <bookViews>
    <workbookView xWindow="-120" yWindow="-120" windowWidth="20730" windowHeight="11160" xr2:uid="{C051413F-B99D-4D96-B95B-0823717B0B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1" l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<sst xmlns="http://schemas.openxmlformats.org/spreadsheetml/2006/main" count="92" uniqueCount="87">
  <si>
    <t>Código</t>
  </si>
  <si>
    <t>Nombre</t>
  </si>
  <si>
    <t>cant</t>
  </si>
  <si>
    <t>IVA</t>
  </si>
  <si>
    <t>Precio</t>
  </si>
  <si>
    <t>15% + 13%</t>
  </si>
  <si>
    <t>12% + 13%</t>
  </si>
  <si>
    <t>ACETAMINOFEN 100 MG GOTAS FRASCO X 30 ML</t>
  </si>
  <si>
    <t>ACETAMINOFEN 325 MG + FOSFATO DE CODEINA 30 MG CAJA X 100 TABLETAS</t>
  </si>
  <si>
    <t>ACICLOVIR UNGUENTO TOPICO 5 % TUBO X 15 G (LAPROFF)</t>
  </si>
  <si>
    <t>ACICLOVIR 800 MG CAJA X 10 TABLETAS</t>
  </si>
  <si>
    <t>ACICLOVIR 800 MG CAJA X 50 TABLETAS</t>
  </si>
  <si>
    <t>ACIDO FOLICO 1 MG CAJA X 400 TABLETAS.</t>
  </si>
  <si>
    <t>ACIDO FUSIDICO 2% CREMA TUBO 15G LAPROFF</t>
  </si>
  <si>
    <t>ALBENDAZOL 200MG X 50 TABLETAS</t>
  </si>
  <si>
    <t>ALBENDAZOL SUSPENSIÓN 2 % CAJA X 12 SOBRES X 20 ML</t>
  </si>
  <si>
    <t>ALBENDAZOL SUSPENSIÓN ORAL 400 MG FRASCO X 20 ML</t>
  </si>
  <si>
    <t>AMBROXOL 30 MG / 5 ML ADULTOS FRASCO X 120 ML</t>
  </si>
  <si>
    <t>AMITRIPTILINA 25MG CAJA X 400 TABLETAS</t>
  </si>
  <si>
    <t>AMLODIPINO 5 MG CAJA X 10 TABLETAS</t>
  </si>
  <si>
    <t>AMLODIPINO 5 MG CAJA X 300 TABLETAS MULTIPACK</t>
  </si>
  <si>
    <t>AZITROMICINA 500 MG CAJA X 60 TABLETAS (20 BLISTER X 3)</t>
  </si>
  <si>
    <t>BETAHISTINA 8 MG CAJA X 20 TABLETAS</t>
  </si>
  <si>
    <t>BETAMETASONA 0.05 % CREMA TUBO X  40 G (LAPROFF)</t>
  </si>
  <si>
    <t>BETAMETASONA CREMA 0.1 % TUBO X 40 G</t>
  </si>
  <si>
    <t>CALCIO 600 MG + VITAMINA D3 200 UI OROCAL+D CAJA X 30 TAB</t>
  </si>
  <si>
    <t>CARBAMAZEPINA 200 MG CAJA X 30 TABLETAS</t>
  </si>
  <si>
    <t>CARBAMAZEPINA 200 MG CAJA X 300 TABLETAS</t>
  </si>
  <si>
    <t>CEFALEXINA 500 MG CAJA  X 100 CAPSULAS "LAPROFF"</t>
  </si>
  <si>
    <t>CETIRIZINA 10 MG CAJA X 400 TABLETAS "LAPROFF"</t>
  </si>
  <si>
    <t>CIPROFLOXACINA 500 MG CAJA X 300 TABLETAS (LAPROOF)</t>
  </si>
  <si>
    <t>CLOBETASOL PROPIONATO 0,05% TUBO X 40 G</t>
  </si>
  <si>
    <t>CLOTRIMAZOL 1 % CREMA VAGINAL TUBO X 40 G</t>
  </si>
  <si>
    <t>CLOTRIMAZOL 1 % + BETAMETASONA 4 % + NEOMICINA 05% TUBO X 20 G</t>
  </si>
  <si>
    <t>COLCHICINA 0.5 MG CAJA X 40 TABLETAS</t>
  </si>
  <si>
    <t>COMPLEJO B TABLETA CAJA  X 300 "LAPROFF"</t>
  </si>
  <si>
    <t>DESLORATADINA 0.5 MG JARABE FRASCO X 60 ML</t>
  </si>
  <si>
    <t>DESLORATADINA 5 MG TABLETAS CAJA X 10 (LAPROOF)</t>
  </si>
  <si>
    <t>DICLOFENACO 50MG CAJA X 400 TABLETAS (LAPROFF)</t>
  </si>
  <si>
    <t xml:space="preserve">ENER ZINC SULFATO DE ZINC FRASCO X 120 ML FRUTOS ROJOS </t>
  </si>
  <si>
    <t>ESOMEPRAZOL 40 MG CAJA X 100 TABLETAS</t>
  </si>
  <si>
    <t>ESPIRONOLACTONA 25 MG CAJA X 20 TABLETAS "LAPROFF"</t>
  </si>
  <si>
    <t xml:space="preserve">FEXOFENADDINA  CLORHIDRATO 120MG CAJA X 100 TABLETAS </t>
  </si>
  <si>
    <t>FIN-ESPAM HIOSCINA 10 MG X 10 TABLETAS</t>
  </si>
  <si>
    <t>FIN-ESPAM COMPUESTO  HIOSCINA 10 MG + ACETAMINOFEN 325 MG  X 10 TBL</t>
  </si>
  <si>
    <t>FIN-ESPAM FEM HIOSCINA 20 MG + IBUPROFENO 400 MG  X</t>
  </si>
  <si>
    <t>FLUCONAZOL 200 MG CAJA X 100 CAPSULAS "LAPROFF"</t>
  </si>
  <si>
    <t>FLUOXETINA 20 MG CAJA X 300 CAPSULAS (LAPROFF)</t>
  </si>
  <si>
    <t>FUROSEMIDA 40 MG CAJA X 300 TABLETAS (LAPROFF)</t>
  </si>
  <si>
    <t>GEMFIBROZILO 600MG X 300 TABLETAS *F.V 10-2025*</t>
  </si>
  <si>
    <t>GLIBENCLAMIDA 5 MG CAJA X 100 TABLETAS</t>
  </si>
  <si>
    <t>GUAYACOLATO DE GLICERILO - GUAYAPROFF JARABE FRASCO X 120 ML</t>
  </si>
  <si>
    <t>HIOSCINA N- BUTILBROMURO 10 MG CAJA X 50 TABLETAS</t>
  </si>
  <si>
    <t>HIOSCINA N-BUTILBROMURO 10MG CAJA X 20 TABLETAS *F.V 09-2025*</t>
  </si>
  <si>
    <t>IBUPROFENO 400 MG CAJA X 300 TABLETAS</t>
  </si>
  <si>
    <t>KETOTIFENO 20 MG JARABE FRASCO X 100ML (LAPROFF)</t>
  </si>
  <si>
    <t>LORATADINA 0.1 G (5 MG / 5 ML) JARABE FRASCO X 100 ML</t>
  </si>
  <si>
    <t>METOCARBAMOL 750 MG CAJA X 300 TABLETAS</t>
  </si>
  <si>
    <t>METOCLOPRAMIDA 10 MG CAJA X 400 TABLETAS</t>
  </si>
  <si>
    <t>METOPROLOL 50 MG TABLETA RECUBIERTA CAJA X 300</t>
  </si>
  <si>
    <t>METOPROLOL TARTRATO 50 MG CAJA X 30 TABLETAS</t>
  </si>
  <si>
    <t>MOMETASONA FUROATO 0.1% 15G CREMA LAPROFF</t>
  </si>
  <si>
    <t>NAPROXENO 250 MG X 300 TABLETAS "LAPROFF"</t>
  </si>
  <si>
    <t>SALBUTAMOL 2 MG / 5 ML JARABE FRASCO X 120 ML</t>
  </si>
  <si>
    <t>SULFATO FERROSO 125MG/ 20 ML GOTAS</t>
  </si>
  <si>
    <t>SULFATO FERROSO 300 MG TABLETAS CAJA X 300</t>
  </si>
  <si>
    <t>SULFATO FERROSO JARABE FRASCO X 120 ML</t>
  </si>
  <si>
    <t>SUPRIFENO 100 MG (IBUPROFENO) SUSPENSIÓN FRASCO X 120ML</t>
  </si>
  <si>
    <t>TADALAFILO 20 MG X 4 TABLETAS RECUBIERTAS</t>
  </si>
  <si>
    <t xml:space="preserve">TIAMINA 300 MG CAJA X 250 TABLETAS </t>
  </si>
  <si>
    <t xml:space="preserve">TRIMEBUTINA 200 MG X 300 TAB </t>
  </si>
  <si>
    <t>YODOPOVIDONA 10 G SOLUCIÓN TÓPICA FRASCO X 60 ML YODINFEX (LAPROFF)</t>
  </si>
  <si>
    <t>ZOPICLONA 7.5 MG  CAJA X 50 TABLETAS RECUBIERTAS</t>
  </si>
  <si>
    <t>MOLECULAS ESPECIALES</t>
  </si>
  <si>
    <t>15% + 18%</t>
  </si>
  <si>
    <t>12% + 18%</t>
  </si>
  <si>
    <t xml:space="preserve">ACETAMINOFEN 500 MG CAJA X 300 TABLETAS </t>
  </si>
  <si>
    <t>ACETAMINOFEN JARABE FRASCO X 60 ML (LAPROFF)</t>
  </si>
  <si>
    <t>ACETAMINOFEN JARABE FRASCO X 90 ML</t>
  </si>
  <si>
    <t>ACETAMINOFEN JARABE FRASCO X 120 ML</t>
  </si>
  <si>
    <t>ATORVASTATINA 20 MG X 50 TABLETAS</t>
  </si>
  <si>
    <t>CLOTRIMAZOL SOLUCION TOPICA 1% FRASCO X 30 ML</t>
  </si>
  <si>
    <t>DIFENHIDRAMINA 12.5 MG / 5 ML JARABE FRASCO  X 120 ML</t>
  </si>
  <si>
    <t>IBUPROFENO 800 MG X 300 TABLETAS</t>
  </si>
  <si>
    <t>LOSARTAN POTASICO 50 MG CAJA X 30 TABLETAS "LAPROFF"</t>
  </si>
  <si>
    <t>LOSARTAN POTASICO 50 MG CAJA X 300 TABLETAS</t>
  </si>
  <si>
    <t>NAPROXENO 500 MG CAJA X 300 TABLETSA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</si>
</sst>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/>
    <xf numFmtId="9" fontId="2" fillId="2" borderId="1" xfId="2" applyFont="1" applyFill="1" applyBorder="1" applyAlignment="1"/>
    <xf numFmtId="0" fontId="3" fillId="2" borderId="1" xfId="0" applyFont="1" applyFill="1" applyBorder="1" applyAlignment="1">
      <alignment vertical="center"/>
    </xf>
    <xf numFmtId="1" fontId="4" fillId="0" borderId="1" xfId="0" applyNumberFormat="1" applyFont="1" applyBorder="1"/>
    <xf numFmtId="0" fontId="4" fillId="0" borderId="1" xfId="0" applyFont="1" applyBorder="1"/>
    <xf numFmtId="1" fontId="4" fillId="2" borderId="1" xfId="0" applyNumberFormat="1" applyFont="1" applyFill="1" applyBorder="1" applyAlignment="1">
      <alignment horizontal="right"/>
    </xf>
    <xf numFmtId="2" fontId="4" fillId="0" borderId="1" xfId="0" applyNumberFormat="1" applyFont="1" applyBorder="1"/>
    <xf numFmtId="164" fontId="4" fillId="0" borderId="1" xfId="1" applyNumberFormat="1" applyFont="1" applyBorder="1" applyAlignment="1"/>
    <xf numFmtId="164" fontId="5" fillId="2" borderId="1" xfId="0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/>
    <xf numFmtId="1" fontId="4" fillId="2" borderId="1" xfId="0" applyNumberFormat="1" applyFont="1" applyFill="1" applyBorder="1"/>
    <xf numFmtId="0" fontId="4" fillId="2" borderId="1" xfId="0" applyFont="1" applyFill="1" applyBorder="1"/>
    <xf numFmtId="2" fontId="4" fillId="2" borderId="1" xfId="0" applyNumberFormat="1" applyFont="1" applyFill="1" applyBorder="1"/>
    <xf numFmtId="164" fontId="4" fillId="2" borderId="1" xfId="1" applyNumberFormat="1" applyFont="1" applyFill="1" applyBorder="1" applyAlignment="1"/>
    <xf numFmtId="1" fontId="5" fillId="0" borderId="1" xfId="0" applyNumberFormat="1" applyFont="1" applyBorder="1"/>
    <xf numFmtId="0" fontId="5" fillId="0" borderId="1" xfId="0" applyFont="1" applyBorder="1"/>
    <xf numFmtId="0" fontId="6" fillId="0" borderId="0" xfId="0" applyFon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64" fontId="5" fillId="2" borderId="1" xfId="1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6" fillId="0" borderId="1" xfId="0" applyFont="1" applyBorder="1"/>
    <xf numFmtId="0" fontId="6" fillId="2" borderId="1" xfId="0" applyFont="1" applyFill="1" applyBorder="1"/>
    <xf numFmtId="2" fontId="6" fillId="0" borderId="1" xfId="0" applyNumberFormat="1" applyFont="1" applyBorder="1"/>
    <xf numFmtId="164" fontId="6" fillId="0" borderId="1" xfId="1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FC28-A0D6-41D8-A05C-C67E8C7F7F7F}">
  <dimension ref="A1:I81"/>
  <sheetViews>
    <sheetView tabSelected="1" workbookViewId="0">
      <selection activeCell="A47" sqref="A47:XFD47"/>
    </sheetView>
  </sheetViews>
  <sheetFormatPr baseColWidth="10" defaultRowHeight="15" x14ac:dyDescent="0.25"/>
  <cols>
    <col min="1" max="1" width="7.42578125" bestFit="1" customWidth="1"/>
    <col min="2" max="2" width="75.28515625" bestFit="1" customWidth="1"/>
    <col min="3" max="3" width="5.5703125" bestFit="1" customWidth="1"/>
    <col min="4" max="4" width="4.5703125" bestFit="1" customWidth="1"/>
    <col min="5" max="9" width="10.285156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>
        <v>0.15</v>
      </c>
      <c r="G1" s="4">
        <v>0.12</v>
      </c>
      <c r="H1" s="5" t="s">
        <v>5</v>
      </c>
      <c r="I1" s="5" t="s">
        <v>6</v>
      </c>
    </row>
    <row r="2" spans="1:9" x14ac:dyDescent="0.25">
      <c r="A2" s="6">
        <v>21001</v>
      </c>
      <c r="B2" s="7" t="s">
        <v>7</v>
      </c>
      <c r="C2" s="8">
        <v>57</v>
      </c>
      <c r="D2" s="9">
        <v>0</v>
      </c>
      <c r="E2" s="10">
        <v>4949</v>
      </c>
      <c r="F2" s="10">
        <v>4206.6499999999996</v>
      </c>
      <c r="G2" s="10">
        <v>4355.12</v>
      </c>
      <c r="H2" s="11">
        <f>F2*0.87</f>
        <v>3659.7854999999995</v>
      </c>
      <c r="I2" s="11">
        <f>G2*0.87</f>
        <v>3788.9544000000001</v>
      </c>
    </row>
    <row r="3" spans="1:9" x14ac:dyDescent="0.25">
      <c r="A3" s="6">
        <v>21127</v>
      </c>
      <c r="B3" s="7" t="s">
        <v>8</v>
      </c>
      <c r="C3" s="8">
        <v>39</v>
      </c>
      <c r="D3" s="9">
        <v>0</v>
      </c>
      <c r="E3" s="10">
        <v>63988</v>
      </c>
      <c r="F3" s="10">
        <v>54389.8</v>
      </c>
      <c r="G3" s="10">
        <v>56309.440000000002</v>
      </c>
      <c r="H3" s="11">
        <f t="shared" ref="H3:I57" si="0">F3*0.87</f>
        <v>47319.126000000004</v>
      </c>
      <c r="I3" s="11">
        <f t="shared" si="0"/>
        <v>48989.212800000001</v>
      </c>
    </row>
    <row r="4" spans="1:9" x14ac:dyDescent="0.25">
      <c r="A4" s="6">
        <v>21113</v>
      </c>
      <c r="B4" s="7" t="s">
        <v>9</v>
      </c>
      <c r="C4" s="8">
        <v>60</v>
      </c>
      <c r="D4" s="9">
        <v>0</v>
      </c>
      <c r="E4" s="10">
        <v>6628</v>
      </c>
      <c r="F4" s="10">
        <v>5633.8</v>
      </c>
      <c r="G4" s="10">
        <v>5832.64</v>
      </c>
      <c r="H4" s="11">
        <f t="shared" si="0"/>
        <v>4901.4059999999999</v>
      </c>
      <c r="I4" s="11">
        <f t="shared" si="0"/>
        <v>5074.3968000000004</v>
      </c>
    </row>
    <row r="5" spans="1:9" x14ac:dyDescent="0.25">
      <c r="A5" s="6">
        <v>210044</v>
      </c>
      <c r="B5" s="7" t="s">
        <v>10</v>
      </c>
      <c r="C5" s="8">
        <v>142</v>
      </c>
      <c r="D5" s="9">
        <v>0</v>
      </c>
      <c r="E5" s="10">
        <v>11248</v>
      </c>
      <c r="F5" s="10">
        <v>9560</v>
      </c>
      <c r="G5" s="10">
        <v>9898</v>
      </c>
      <c r="H5" s="11">
        <f t="shared" si="0"/>
        <v>8317.2000000000007</v>
      </c>
      <c r="I5" s="11">
        <f t="shared" si="0"/>
        <v>8611.26</v>
      </c>
    </row>
    <row r="6" spans="1:9" x14ac:dyDescent="0.25">
      <c r="A6" s="6">
        <v>210046</v>
      </c>
      <c r="B6" s="7" t="s">
        <v>11</v>
      </c>
      <c r="C6" s="8">
        <v>30</v>
      </c>
      <c r="D6" s="9">
        <v>0</v>
      </c>
      <c r="E6" s="10">
        <v>54376</v>
      </c>
      <c r="F6" s="10">
        <v>46220</v>
      </c>
      <c r="G6" s="10">
        <v>47851</v>
      </c>
      <c r="H6" s="11">
        <f t="shared" si="0"/>
        <v>40211.4</v>
      </c>
      <c r="I6" s="11">
        <f t="shared" si="0"/>
        <v>41630.370000000003</v>
      </c>
    </row>
    <row r="7" spans="1:9" x14ac:dyDescent="0.25">
      <c r="A7" s="6">
        <v>21003</v>
      </c>
      <c r="B7" s="7" t="s">
        <v>12</v>
      </c>
      <c r="C7" s="8">
        <v>18</v>
      </c>
      <c r="D7" s="9">
        <v>0</v>
      </c>
      <c r="E7" s="10">
        <v>34433</v>
      </c>
      <c r="F7" s="10">
        <v>29268.05</v>
      </c>
      <c r="G7" s="10">
        <v>30301.040000000001</v>
      </c>
      <c r="H7" s="11">
        <f t="shared" si="0"/>
        <v>25463.2035</v>
      </c>
      <c r="I7" s="11">
        <f t="shared" si="0"/>
        <v>26361.9048</v>
      </c>
    </row>
    <row r="8" spans="1:9" x14ac:dyDescent="0.25">
      <c r="A8" s="6">
        <v>21125</v>
      </c>
      <c r="B8" s="7" t="s">
        <v>13</v>
      </c>
      <c r="C8" s="8">
        <v>65</v>
      </c>
      <c r="D8" s="9">
        <v>0</v>
      </c>
      <c r="E8" s="10">
        <v>7252</v>
      </c>
      <c r="F8" s="10">
        <v>6164.2</v>
      </c>
      <c r="G8" s="10">
        <v>6381.76</v>
      </c>
      <c r="H8" s="11">
        <f t="shared" si="0"/>
        <v>5362.8539999999994</v>
      </c>
      <c r="I8" s="11">
        <f t="shared" si="0"/>
        <v>5552.1311999999998</v>
      </c>
    </row>
    <row r="9" spans="1:9" x14ac:dyDescent="0.25">
      <c r="A9" s="6">
        <v>21007</v>
      </c>
      <c r="B9" s="7" t="s">
        <v>14</v>
      </c>
      <c r="C9" s="8">
        <v>4</v>
      </c>
      <c r="D9" s="9">
        <v>0</v>
      </c>
      <c r="E9" s="10">
        <v>22956</v>
      </c>
      <c r="F9" s="10">
        <v>19512.599999999999</v>
      </c>
      <c r="G9" s="10">
        <v>20201.28</v>
      </c>
      <c r="H9" s="11">
        <f t="shared" si="0"/>
        <v>16975.962</v>
      </c>
      <c r="I9" s="11">
        <f t="shared" si="0"/>
        <v>17575.113600000001</v>
      </c>
    </row>
    <row r="10" spans="1:9" x14ac:dyDescent="0.25">
      <c r="A10" s="6">
        <v>210058</v>
      </c>
      <c r="B10" s="7" t="s">
        <v>15</v>
      </c>
      <c r="C10" s="8">
        <v>14</v>
      </c>
      <c r="D10" s="9">
        <v>0</v>
      </c>
      <c r="E10" s="12">
        <v>21004</v>
      </c>
      <c r="F10" s="12">
        <v>17853.400000000001</v>
      </c>
      <c r="G10" s="12">
        <v>18483.52</v>
      </c>
      <c r="H10" s="11">
        <f t="shared" si="0"/>
        <v>15532.458000000001</v>
      </c>
      <c r="I10" s="11">
        <f t="shared" si="0"/>
        <v>16080.662400000001</v>
      </c>
    </row>
    <row r="11" spans="1:9" x14ac:dyDescent="0.25">
      <c r="A11" s="6">
        <v>21006</v>
      </c>
      <c r="B11" s="7" t="s">
        <v>16</v>
      </c>
      <c r="C11" s="8">
        <v>191</v>
      </c>
      <c r="D11" s="9">
        <v>0</v>
      </c>
      <c r="E11" s="10">
        <v>2382</v>
      </c>
      <c r="F11" s="10">
        <v>2024.7</v>
      </c>
      <c r="G11" s="10">
        <v>2096.16</v>
      </c>
      <c r="H11" s="11">
        <f t="shared" si="0"/>
        <v>1761.489</v>
      </c>
      <c r="I11" s="11">
        <f t="shared" si="0"/>
        <v>1823.6591999999998</v>
      </c>
    </row>
    <row r="12" spans="1:9" x14ac:dyDescent="0.25">
      <c r="A12" s="6">
        <v>21069</v>
      </c>
      <c r="B12" s="7" t="s">
        <v>17</v>
      </c>
      <c r="C12" s="8">
        <v>191</v>
      </c>
      <c r="D12" s="9">
        <v>0</v>
      </c>
      <c r="E12" s="10">
        <v>7954</v>
      </c>
      <c r="F12" s="10">
        <v>6760.9</v>
      </c>
      <c r="G12" s="10">
        <v>6999.52</v>
      </c>
      <c r="H12" s="11">
        <f t="shared" si="0"/>
        <v>5881.9829999999993</v>
      </c>
      <c r="I12" s="11">
        <f t="shared" si="0"/>
        <v>6089.5824000000002</v>
      </c>
    </row>
    <row r="13" spans="1:9" x14ac:dyDescent="0.25">
      <c r="A13" s="6">
        <v>21008</v>
      </c>
      <c r="B13" s="7" t="s">
        <v>18</v>
      </c>
      <c r="C13" s="8">
        <v>13</v>
      </c>
      <c r="D13" s="9">
        <v>0</v>
      </c>
      <c r="E13" s="10">
        <v>56815</v>
      </c>
      <c r="F13" s="10">
        <v>48292.75</v>
      </c>
      <c r="G13" s="10">
        <v>49997.2</v>
      </c>
      <c r="H13" s="11">
        <f t="shared" si="0"/>
        <v>42014.692499999997</v>
      </c>
      <c r="I13" s="11">
        <f t="shared" si="0"/>
        <v>43497.563999999998</v>
      </c>
    </row>
    <row r="14" spans="1:9" x14ac:dyDescent="0.25">
      <c r="A14" s="6">
        <v>21059</v>
      </c>
      <c r="B14" s="7" t="s">
        <v>19</v>
      </c>
      <c r="C14" s="8">
        <v>12</v>
      </c>
      <c r="D14" s="9">
        <v>0</v>
      </c>
      <c r="E14" s="10">
        <v>1707</v>
      </c>
      <c r="F14" s="10">
        <v>1450.95</v>
      </c>
      <c r="G14" s="10">
        <v>1502.16</v>
      </c>
      <c r="H14" s="11">
        <f t="shared" si="0"/>
        <v>1262.3265000000001</v>
      </c>
      <c r="I14" s="11">
        <f t="shared" si="0"/>
        <v>1306.8792000000001</v>
      </c>
    </row>
    <row r="15" spans="1:9" x14ac:dyDescent="0.25">
      <c r="A15" s="13">
        <v>21117</v>
      </c>
      <c r="B15" s="14" t="s">
        <v>20</v>
      </c>
      <c r="C15" s="8">
        <v>20</v>
      </c>
      <c r="D15" s="15">
        <v>0</v>
      </c>
      <c r="E15" s="16">
        <v>38737</v>
      </c>
      <c r="F15" s="16">
        <v>32926.449999999997</v>
      </c>
      <c r="G15" s="16">
        <v>34088.559999999998</v>
      </c>
      <c r="H15" s="11">
        <f t="shared" si="0"/>
        <v>28646.011499999997</v>
      </c>
      <c r="I15" s="11">
        <f t="shared" si="0"/>
        <v>29657.047199999997</v>
      </c>
    </row>
    <row r="16" spans="1:9" x14ac:dyDescent="0.25">
      <c r="A16" s="6">
        <v>21124</v>
      </c>
      <c r="B16" s="7" t="s">
        <v>21</v>
      </c>
      <c r="C16" s="8">
        <v>16</v>
      </c>
      <c r="D16" s="9">
        <v>0</v>
      </c>
      <c r="E16" s="10">
        <v>84361</v>
      </c>
      <c r="F16" s="10">
        <v>71706.850000000006</v>
      </c>
      <c r="G16" s="10">
        <v>74237.679999999993</v>
      </c>
      <c r="H16" s="11">
        <f t="shared" si="0"/>
        <v>62384.959500000004</v>
      </c>
      <c r="I16" s="11">
        <f t="shared" si="0"/>
        <v>64586.781599999995</v>
      </c>
    </row>
    <row r="17" spans="1:9" x14ac:dyDescent="0.25">
      <c r="A17" s="6">
        <v>21094</v>
      </c>
      <c r="B17" s="7" t="s">
        <v>22</v>
      </c>
      <c r="C17" s="8">
        <v>60</v>
      </c>
      <c r="D17" s="9">
        <v>0</v>
      </c>
      <c r="E17" s="10">
        <v>24275</v>
      </c>
      <c r="F17" s="10">
        <v>20633</v>
      </c>
      <c r="G17" s="10">
        <v>21362</v>
      </c>
      <c r="H17" s="11">
        <f>F17*0.92</f>
        <v>18982.36</v>
      </c>
      <c r="I17" s="11">
        <f>G17*0.92</f>
        <v>19653.04</v>
      </c>
    </row>
    <row r="18" spans="1:9" x14ac:dyDescent="0.25">
      <c r="A18" s="6">
        <v>21129</v>
      </c>
      <c r="B18" s="7" t="s">
        <v>23</v>
      </c>
      <c r="C18" s="8">
        <v>105</v>
      </c>
      <c r="D18" s="9">
        <v>0</v>
      </c>
      <c r="E18" s="10">
        <v>6060</v>
      </c>
      <c r="F18" s="10">
        <v>5151</v>
      </c>
      <c r="G18" s="10">
        <v>5332.8</v>
      </c>
      <c r="H18" s="11">
        <f t="shared" si="0"/>
        <v>4481.37</v>
      </c>
      <c r="I18" s="11">
        <f t="shared" si="0"/>
        <v>4639.5360000000001</v>
      </c>
    </row>
    <row r="19" spans="1:9" x14ac:dyDescent="0.25">
      <c r="A19" s="6">
        <v>210064</v>
      </c>
      <c r="B19" s="7" t="s">
        <v>24</v>
      </c>
      <c r="C19" s="8">
        <v>60</v>
      </c>
      <c r="D19" s="9">
        <v>0</v>
      </c>
      <c r="E19" s="10">
        <v>6470</v>
      </c>
      <c r="F19" s="10">
        <v>5499.5</v>
      </c>
      <c r="G19" s="10">
        <v>5693.6</v>
      </c>
      <c r="H19" s="11">
        <f t="shared" si="0"/>
        <v>4784.5649999999996</v>
      </c>
      <c r="I19" s="11">
        <f t="shared" si="0"/>
        <v>4953.4320000000007</v>
      </c>
    </row>
    <row r="20" spans="1:9" x14ac:dyDescent="0.25">
      <c r="A20" s="6">
        <v>21107</v>
      </c>
      <c r="B20" s="7" t="s">
        <v>25</v>
      </c>
      <c r="C20" s="8">
        <v>42</v>
      </c>
      <c r="D20" s="9">
        <v>0</v>
      </c>
      <c r="E20" s="10">
        <v>20789</v>
      </c>
      <c r="F20" s="10">
        <v>17670</v>
      </c>
      <c r="G20" s="10">
        <v>18294</v>
      </c>
      <c r="H20" s="11">
        <f>F20*0.87</f>
        <v>15372.9</v>
      </c>
      <c r="I20" s="11">
        <f>G20*0.87</f>
        <v>15915.78</v>
      </c>
    </row>
    <row r="21" spans="1:9" x14ac:dyDescent="0.25">
      <c r="A21" s="6">
        <v>21088</v>
      </c>
      <c r="B21" s="7" t="s">
        <v>26</v>
      </c>
      <c r="C21" s="8">
        <v>33</v>
      </c>
      <c r="D21" s="9">
        <v>0</v>
      </c>
      <c r="E21" s="10">
        <v>15538</v>
      </c>
      <c r="F21" s="10">
        <v>13207.3</v>
      </c>
      <c r="G21" s="10">
        <v>13673.44</v>
      </c>
      <c r="H21" s="11">
        <f t="shared" si="0"/>
        <v>11490.350999999999</v>
      </c>
      <c r="I21" s="11">
        <f t="shared" si="0"/>
        <v>11895.8928</v>
      </c>
    </row>
    <row r="22" spans="1:9" x14ac:dyDescent="0.25">
      <c r="A22" s="6">
        <v>210011</v>
      </c>
      <c r="B22" s="7" t="s">
        <v>27</v>
      </c>
      <c r="C22" s="8">
        <v>8</v>
      </c>
      <c r="D22" s="9">
        <v>0</v>
      </c>
      <c r="E22" s="10">
        <v>151936</v>
      </c>
      <c r="F22" s="10">
        <v>129145.60000000001</v>
      </c>
      <c r="G22" s="10">
        <v>133703.67999999999</v>
      </c>
      <c r="H22" s="11">
        <f t="shared" si="0"/>
        <v>112356.67200000001</v>
      </c>
      <c r="I22" s="11">
        <f t="shared" si="0"/>
        <v>116322.2016</v>
      </c>
    </row>
    <row r="23" spans="1:9" x14ac:dyDescent="0.25">
      <c r="A23" s="13">
        <v>21130</v>
      </c>
      <c r="B23" s="14" t="s">
        <v>28</v>
      </c>
      <c r="C23" s="8">
        <v>114</v>
      </c>
      <c r="D23" s="15">
        <v>0</v>
      </c>
      <c r="E23" s="16">
        <v>74175</v>
      </c>
      <c r="F23" s="16">
        <v>63048.75</v>
      </c>
      <c r="G23" s="16">
        <v>65274</v>
      </c>
      <c r="H23" s="11">
        <f t="shared" si="0"/>
        <v>54852.412499999999</v>
      </c>
      <c r="I23" s="11">
        <f t="shared" si="0"/>
        <v>56788.38</v>
      </c>
    </row>
    <row r="24" spans="1:9" x14ac:dyDescent="0.25">
      <c r="A24" s="6">
        <v>210013</v>
      </c>
      <c r="B24" s="7" t="s">
        <v>29</v>
      </c>
      <c r="C24" s="8">
        <v>6</v>
      </c>
      <c r="D24" s="9">
        <v>0</v>
      </c>
      <c r="E24" s="12">
        <v>49354</v>
      </c>
      <c r="F24" s="12">
        <v>41950.9</v>
      </c>
      <c r="G24" s="12">
        <v>43431.519999999997</v>
      </c>
      <c r="H24" s="11">
        <f t="shared" si="0"/>
        <v>36497.283000000003</v>
      </c>
      <c r="I24" s="11">
        <f t="shared" si="0"/>
        <v>37785.422399999996</v>
      </c>
    </row>
    <row r="25" spans="1:9" x14ac:dyDescent="0.25">
      <c r="A25" s="13">
        <v>210014</v>
      </c>
      <c r="B25" s="14" t="s">
        <v>30</v>
      </c>
      <c r="C25" s="8">
        <v>22</v>
      </c>
      <c r="D25" s="15">
        <v>0</v>
      </c>
      <c r="E25" s="16">
        <v>139885</v>
      </c>
      <c r="F25" s="16">
        <v>118902.2</v>
      </c>
      <c r="G25" s="16">
        <v>123098.8</v>
      </c>
      <c r="H25" s="11">
        <f t="shared" si="0"/>
        <v>103444.91399999999</v>
      </c>
      <c r="I25" s="11">
        <f t="shared" si="0"/>
        <v>107095.95600000001</v>
      </c>
    </row>
    <row r="26" spans="1:9" x14ac:dyDescent="0.25">
      <c r="A26" s="6">
        <v>21128</v>
      </c>
      <c r="B26" s="7" t="s">
        <v>31</v>
      </c>
      <c r="C26" s="8">
        <v>46</v>
      </c>
      <c r="D26" s="9">
        <v>0</v>
      </c>
      <c r="E26" s="12">
        <v>8506</v>
      </c>
      <c r="F26" s="12">
        <v>7230</v>
      </c>
      <c r="G26" s="12">
        <v>7485</v>
      </c>
      <c r="H26" s="11">
        <f t="shared" si="0"/>
        <v>6290.1</v>
      </c>
      <c r="I26" s="11">
        <f t="shared" si="0"/>
        <v>6511.95</v>
      </c>
    </row>
    <row r="27" spans="1:9" x14ac:dyDescent="0.25">
      <c r="A27" s="6">
        <v>210063</v>
      </c>
      <c r="B27" s="7" t="s">
        <v>32</v>
      </c>
      <c r="C27" s="8">
        <v>54</v>
      </c>
      <c r="D27" s="9">
        <v>0</v>
      </c>
      <c r="E27" s="12">
        <v>6169</v>
      </c>
      <c r="F27" s="12">
        <v>5244</v>
      </c>
      <c r="G27" s="12">
        <v>5429</v>
      </c>
      <c r="H27" s="11">
        <f t="shared" si="0"/>
        <v>4562.28</v>
      </c>
      <c r="I27" s="11">
        <f t="shared" si="0"/>
        <v>4723.2299999999996</v>
      </c>
    </row>
    <row r="28" spans="1:9" x14ac:dyDescent="0.25">
      <c r="A28" s="6">
        <v>210062</v>
      </c>
      <c r="B28" s="7" t="s">
        <v>33</v>
      </c>
      <c r="C28" s="8">
        <v>117</v>
      </c>
      <c r="D28" s="9">
        <v>0</v>
      </c>
      <c r="E28" s="10">
        <v>7345</v>
      </c>
      <c r="F28" s="10">
        <v>6243.25</v>
      </c>
      <c r="G28" s="10">
        <v>6463.6</v>
      </c>
      <c r="H28" s="11">
        <f t="shared" si="0"/>
        <v>5431.6274999999996</v>
      </c>
      <c r="I28" s="11">
        <f t="shared" si="0"/>
        <v>5623.3320000000003</v>
      </c>
    </row>
    <row r="29" spans="1:9" x14ac:dyDescent="0.25">
      <c r="A29" s="6">
        <v>21089</v>
      </c>
      <c r="B29" s="7" t="s">
        <v>34</v>
      </c>
      <c r="C29" s="8">
        <v>47</v>
      </c>
      <c r="D29" s="9">
        <v>0</v>
      </c>
      <c r="E29" s="10">
        <v>5738</v>
      </c>
      <c r="F29" s="10">
        <v>4877.3</v>
      </c>
      <c r="G29" s="10">
        <v>5049.4399999999996</v>
      </c>
      <c r="H29" s="11">
        <f t="shared" si="0"/>
        <v>4243.2510000000002</v>
      </c>
      <c r="I29" s="11">
        <f t="shared" si="0"/>
        <v>4393.0127999999995</v>
      </c>
    </row>
    <row r="30" spans="1:9" x14ac:dyDescent="0.25">
      <c r="A30" s="6">
        <v>21050</v>
      </c>
      <c r="B30" s="7" t="s">
        <v>35</v>
      </c>
      <c r="C30" s="8">
        <v>4</v>
      </c>
      <c r="D30" s="9">
        <v>0</v>
      </c>
      <c r="E30" s="10">
        <v>33572</v>
      </c>
      <c r="F30" s="10">
        <v>28536.2</v>
      </c>
      <c r="G30" s="10">
        <v>29543.360000000001</v>
      </c>
      <c r="H30" s="11">
        <f t="shared" si="0"/>
        <v>24826.493999999999</v>
      </c>
      <c r="I30" s="11">
        <f t="shared" si="0"/>
        <v>25702.7232</v>
      </c>
    </row>
    <row r="31" spans="1:9" x14ac:dyDescent="0.25">
      <c r="A31" s="6">
        <v>210057</v>
      </c>
      <c r="B31" s="7" t="s">
        <v>36</v>
      </c>
      <c r="C31" s="8">
        <v>168</v>
      </c>
      <c r="D31" s="9">
        <v>0</v>
      </c>
      <c r="E31" s="10">
        <v>6168</v>
      </c>
      <c r="F31" s="10">
        <v>5242.8</v>
      </c>
      <c r="G31" s="10">
        <v>5427.84</v>
      </c>
      <c r="H31" s="11">
        <f t="shared" si="0"/>
        <v>4561.2359999999999</v>
      </c>
      <c r="I31" s="11">
        <f t="shared" si="0"/>
        <v>4722.2208000000001</v>
      </c>
    </row>
    <row r="32" spans="1:9" x14ac:dyDescent="0.25">
      <c r="A32" s="6">
        <v>21010</v>
      </c>
      <c r="B32" s="7" t="s">
        <v>37</v>
      </c>
      <c r="C32" s="8">
        <v>255</v>
      </c>
      <c r="D32" s="9">
        <v>0</v>
      </c>
      <c r="E32" s="10">
        <v>6241</v>
      </c>
      <c r="F32" s="10">
        <v>5304.85</v>
      </c>
      <c r="G32" s="10">
        <v>5492.08</v>
      </c>
      <c r="H32" s="11">
        <f t="shared" si="0"/>
        <v>4615.2195000000002</v>
      </c>
      <c r="I32" s="11">
        <f t="shared" si="0"/>
        <v>4778.1095999999998</v>
      </c>
    </row>
    <row r="33" spans="1:9" x14ac:dyDescent="0.25">
      <c r="A33" s="6">
        <v>210020</v>
      </c>
      <c r="B33" s="7" t="s">
        <v>38</v>
      </c>
      <c r="C33" s="8">
        <v>22</v>
      </c>
      <c r="D33" s="9">
        <v>0</v>
      </c>
      <c r="E33" s="10">
        <v>40746</v>
      </c>
      <c r="F33" s="10">
        <v>34634.1</v>
      </c>
      <c r="G33" s="10">
        <v>35856.480000000003</v>
      </c>
      <c r="H33" s="11">
        <f t="shared" si="0"/>
        <v>30131.666999999998</v>
      </c>
      <c r="I33" s="11">
        <f t="shared" si="0"/>
        <v>31195.137600000002</v>
      </c>
    </row>
    <row r="34" spans="1:9" x14ac:dyDescent="0.25">
      <c r="A34" s="6">
        <v>21111</v>
      </c>
      <c r="B34" s="7" t="s">
        <v>39</v>
      </c>
      <c r="C34" s="8">
        <v>21</v>
      </c>
      <c r="D34" s="9">
        <v>0</v>
      </c>
      <c r="E34" s="10">
        <v>12548</v>
      </c>
      <c r="F34" s="10">
        <v>10666</v>
      </c>
      <c r="G34" s="10">
        <v>11042</v>
      </c>
      <c r="H34" s="11">
        <f t="shared" si="0"/>
        <v>9279.42</v>
      </c>
      <c r="I34" s="11">
        <f t="shared" si="0"/>
        <v>9606.5399999999991</v>
      </c>
    </row>
    <row r="35" spans="1:9" x14ac:dyDescent="0.25">
      <c r="A35" s="6">
        <v>210061</v>
      </c>
      <c r="B35" s="7" t="s">
        <v>40</v>
      </c>
      <c r="C35" s="8">
        <v>10</v>
      </c>
      <c r="D35" s="9">
        <v>0</v>
      </c>
      <c r="E35" s="10">
        <v>102152</v>
      </c>
      <c r="F35" s="10">
        <v>86829</v>
      </c>
      <c r="G35" s="10">
        <v>89894</v>
      </c>
      <c r="H35" s="11">
        <f>F35*0.87</f>
        <v>75541.23</v>
      </c>
      <c r="I35" s="11">
        <f t="shared" si="0"/>
        <v>78207.78</v>
      </c>
    </row>
    <row r="36" spans="1:9" x14ac:dyDescent="0.25">
      <c r="A36" s="6">
        <v>21073</v>
      </c>
      <c r="B36" s="7" t="s">
        <v>41</v>
      </c>
      <c r="C36" s="8">
        <v>37</v>
      </c>
      <c r="D36" s="9">
        <v>0</v>
      </c>
      <c r="E36" s="10">
        <v>6915</v>
      </c>
      <c r="F36" s="10">
        <v>5877.75</v>
      </c>
      <c r="G36" s="10">
        <v>6085.2</v>
      </c>
      <c r="H36" s="11">
        <f t="shared" si="0"/>
        <v>5113.6424999999999</v>
      </c>
      <c r="I36" s="11">
        <f t="shared" si="0"/>
        <v>5294.1239999999998</v>
      </c>
    </row>
    <row r="37" spans="1:9" x14ac:dyDescent="0.25">
      <c r="A37" s="13">
        <v>21137</v>
      </c>
      <c r="B37" s="14" t="s">
        <v>42</v>
      </c>
      <c r="C37" s="8">
        <v>34</v>
      </c>
      <c r="D37" s="15">
        <v>0</v>
      </c>
      <c r="E37" s="16">
        <v>193687</v>
      </c>
      <c r="F37" s="16">
        <v>164633.9</v>
      </c>
      <c r="G37" s="16">
        <v>170444.56</v>
      </c>
      <c r="H37" s="11">
        <f t="shared" si="0"/>
        <v>143231.49299999999</v>
      </c>
      <c r="I37" s="11">
        <f t="shared" si="0"/>
        <v>148286.7672</v>
      </c>
    </row>
    <row r="38" spans="1:9" x14ac:dyDescent="0.25">
      <c r="A38" s="6">
        <v>21078</v>
      </c>
      <c r="B38" s="7" t="s">
        <v>43</v>
      </c>
      <c r="C38" s="8">
        <v>15</v>
      </c>
      <c r="D38" s="9">
        <v>0</v>
      </c>
      <c r="E38" s="12">
        <v>7690</v>
      </c>
      <c r="F38" s="12">
        <v>6537</v>
      </c>
      <c r="G38" s="12">
        <v>6737</v>
      </c>
      <c r="H38" s="11">
        <f t="shared" si="0"/>
        <v>5687.19</v>
      </c>
      <c r="I38" s="11">
        <f t="shared" si="0"/>
        <v>5861.19</v>
      </c>
    </row>
    <row r="39" spans="1:9" x14ac:dyDescent="0.25">
      <c r="A39" s="6">
        <v>21103</v>
      </c>
      <c r="B39" s="7" t="s">
        <v>44</v>
      </c>
      <c r="C39" s="8">
        <v>9</v>
      </c>
      <c r="D39" s="9">
        <v>0</v>
      </c>
      <c r="E39" s="10">
        <v>11513</v>
      </c>
      <c r="F39" s="10">
        <v>9786</v>
      </c>
      <c r="G39" s="10">
        <v>10131</v>
      </c>
      <c r="H39" s="11">
        <f t="shared" si="0"/>
        <v>8513.82</v>
      </c>
      <c r="I39" s="11">
        <f t="shared" si="0"/>
        <v>8813.9699999999993</v>
      </c>
    </row>
    <row r="40" spans="1:9" x14ac:dyDescent="0.25">
      <c r="A40" s="6">
        <v>210050</v>
      </c>
      <c r="B40" s="7" t="s">
        <v>45</v>
      </c>
      <c r="C40" s="8">
        <v>7</v>
      </c>
      <c r="D40" s="9">
        <v>0</v>
      </c>
      <c r="E40" s="10">
        <v>11513</v>
      </c>
      <c r="F40" s="10">
        <v>9786</v>
      </c>
      <c r="G40" s="10">
        <v>10131</v>
      </c>
      <c r="H40" s="11">
        <f t="shared" si="0"/>
        <v>8513.82</v>
      </c>
      <c r="I40" s="11">
        <f t="shared" si="0"/>
        <v>8813.9699999999993</v>
      </c>
    </row>
    <row r="41" spans="1:9" x14ac:dyDescent="0.25">
      <c r="A41" s="6">
        <v>21064</v>
      </c>
      <c r="B41" s="7" t="s">
        <v>46</v>
      </c>
      <c r="C41" s="8">
        <v>1</v>
      </c>
      <c r="D41" s="9">
        <v>0</v>
      </c>
      <c r="E41" s="10">
        <v>84499</v>
      </c>
      <c r="F41" s="10">
        <v>71824.149999999994</v>
      </c>
      <c r="G41" s="10">
        <v>74359.12</v>
      </c>
      <c r="H41" s="11">
        <f t="shared" si="0"/>
        <v>62487.010499999997</v>
      </c>
      <c r="I41" s="11">
        <f t="shared" si="0"/>
        <v>64692.434399999998</v>
      </c>
    </row>
    <row r="42" spans="1:9" x14ac:dyDescent="0.25">
      <c r="A42" s="6">
        <v>21116</v>
      </c>
      <c r="B42" s="7" t="s">
        <v>47</v>
      </c>
      <c r="C42" s="8">
        <v>23</v>
      </c>
      <c r="D42" s="9">
        <v>0</v>
      </c>
      <c r="E42" s="10">
        <v>80057</v>
      </c>
      <c r="F42" s="10">
        <v>68048.45</v>
      </c>
      <c r="G42" s="10">
        <v>70450.16</v>
      </c>
      <c r="H42" s="11">
        <f t="shared" si="0"/>
        <v>59202.1515</v>
      </c>
      <c r="I42" s="11">
        <f t="shared" si="0"/>
        <v>61291.639200000005</v>
      </c>
    </row>
    <row r="43" spans="1:9" x14ac:dyDescent="0.25">
      <c r="A43" s="6">
        <v>210053</v>
      </c>
      <c r="B43" s="7" t="s">
        <v>48</v>
      </c>
      <c r="C43" s="8">
        <v>1</v>
      </c>
      <c r="D43" s="9">
        <v>0</v>
      </c>
      <c r="E43" s="10">
        <v>34864</v>
      </c>
      <c r="F43" s="10">
        <v>29634.400000000001</v>
      </c>
      <c r="G43" s="10">
        <v>30680.32</v>
      </c>
      <c r="H43" s="11">
        <f t="shared" si="0"/>
        <v>25781.928</v>
      </c>
      <c r="I43" s="11">
        <f t="shared" si="0"/>
        <v>26691.878400000001</v>
      </c>
    </row>
    <row r="44" spans="1:9" x14ac:dyDescent="0.25">
      <c r="A44" s="6">
        <v>210017</v>
      </c>
      <c r="B44" s="7" t="s">
        <v>49</v>
      </c>
      <c r="C44" s="8">
        <v>1</v>
      </c>
      <c r="D44" s="9">
        <v>0</v>
      </c>
      <c r="E44" s="10">
        <v>121544</v>
      </c>
      <c r="F44" s="10">
        <v>103312.4</v>
      </c>
      <c r="G44" s="10">
        <v>106958.72</v>
      </c>
      <c r="H44" s="11">
        <f t="shared" si="0"/>
        <v>89881.788</v>
      </c>
      <c r="I44" s="11">
        <f t="shared" si="0"/>
        <v>93054.0864</v>
      </c>
    </row>
    <row r="45" spans="1:9" x14ac:dyDescent="0.25">
      <c r="A45" s="6">
        <v>21123</v>
      </c>
      <c r="B45" s="7" t="s">
        <v>50</v>
      </c>
      <c r="C45" s="8">
        <v>2</v>
      </c>
      <c r="D45" s="9">
        <v>0</v>
      </c>
      <c r="E45" s="10">
        <v>8321</v>
      </c>
      <c r="F45" s="10">
        <v>7072.85</v>
      </c>
      <c r="G45" s="10">
        <v>7322.48</v>
      </c>
      <c r="H45" s="11">
        <f t="shared" si="0"/>
        <v>6153.3795</v>
      </c>
      <c r="I45" s="11">
        <f t="shared" si="0"/>
        <v>6370.5575999999992</v>
      </c>
    </row>
    <row r="46" spans="1:9" x14ac:dyDescent="0.25">
      <c r="A46" s="6">
        <v>210018</v>
      </c>
      <c r="B46" s="7" t="s">
        <v>51</v>
      </c>
      <c r="C46" s="8">
        <v>200</v>
      </c>
      <c r="D46" s="9">
        <v>0</v>
      </c>
      <c r="E46" s="10">
        <v>4663</v>
      </c>
      <c r="F46" s="10">
        <v>3963.55</v>
      </c>
      <c r="G46" s="10">
        <v>4103.4399999999996</v>
      </c>
      <c r="H46" s="11">
        <f t="shared" si="0"/>
        <v>3448.2885000000001</v>
      </c>
      <c r="I46" s="11">
        <f t="shared" si="0"/>
        <v>3569.9927999999995</v>
      </c>
    </row>
    <row r="47" spans="1:9" x14ac:dyDescent="0.25">
      <c r="A47" s="6">
        <v>21110</v>
      </c>
      <c r="B47" s="7" t="s">
        <v>52</v>
      </c>
      <c r="C47" s="8">
        <v>9</v>
      </c>
      <c r="D47" s="9">
        <v>0</v>
      </c>
      <c r="E47" s="10">
        <v>18651</v>
      </c>
      <c r="F47" s="10">
        <v>15853.35</v>
      </c>
      <c r="G47" s="10">
        <v>16412.88</v>
      </c>
      <c r="H47" s="11">
        <f t="shared" si="0"/>
        <v>13792.414500000001</v>
      </c>
      <c r="I47" s="11">
        <f t="shared" si="0"/>
        <v>14279.205600000001</v>
      </c>
    </row>
    <row r="48" spans="1:9" x14ac:dyDescent="0.25">
      <c r="A48" s="6">
        <v>21096</v>
      </c>
      <c r="B48" s="7" t="s">
        <v>53</v>
      </c>
      <c r="C48" s="8">
        <v>1</v>
      </c>
      <c r="D48" s="9">
        <v>0</v>
      </c>
      <c r="E48" s="10">
        <v>7619</v>
      </c>
      <c r="F48" s="10">
        <v>6476.15</v>
      </c>
      <c r="G48" s="10">
        <v>6704.72</v>
      </c>
      <c r="H48" s="11">
        <f t="shared" si="0"/>
        <v>5634.2505000000001</v>
      </c>
      <c r="I48" s="11">
        <f t="shared" si="0"/>
        <v>5833.1064000000006</v>
      </c>
    </row>
    <row r="49" spans="1:9" x14ac:dyDescent="0.25">
      <c r="A49" s="6">
        <v>210047</v>
      </c>
      <c r="B49" s="7" t="s">
        <v>54</v>
      </c>
      <c r="C49" s="8">
        <v>7</v>
      </c>
      <c r="D49" s="9">
        <v>0</v>
      </c>
      <c r="E49" s="10">
        <v>61549</v>
      </c>
      <c r="F49" s="10">
        <v>52316.65</v>
      </c>
      <c r="G49" s="10">
        <v>54163.12</v>
      </c>
      <c r="H49" s="11">
        <f t="shared" si="0"/>
        <v>45515.485500000003</v>
      </c>
      <c r="I49" s="11">
        <f t="shared" si="0"/>
        <v>47121.914400000001</v>
      </c>
    </row>
    <row r="50" spans="1:9" x14ac:dyDescent="0.25">
      <c r="A50" s="6">
        <v>210021</v>
      </c>
      <c r="B50" s="7" t="s">
        <v>55</v>
      </c>
      <c r="C50" s="8">
        <v>122</v>
      </c>
      <c r="D50" s="9">
        <v>0</v>
      </c>
      <c r="E50" s="10">
        <v>4232</v>
      </c>
      <c r="F50" s="10">
        <v>3597.2</v>
      </c>
      <c r="G50" s="10">
        <v>3724.16</v>
      </c>
      <c r="H50" s="11">
        <f t="shared" si="0"/>
        <v>3129.5639999999999</v>
      </c>
      <c r="I50" s="11">
        <f t="shared" si="0"/>
        <v>3240.0191999999997</v>
      </c>
    </row>
    <row r="51" spans="1:9" x14ac:dyDescent="0.25">
      <c r="A51" s="6">
        <v>21004</v>
      </c>
      <c r="B51" s="7" t="s">
        <v>56</v>
      </c>
      <c r="C51" s="8">
        <v>28</v>
      </c>
      <c r="D51" s="9">
        <v>0</v>
      </c>
      <c r="E51" s="10">
        <v>5423</v>
      </c>
      <c r="F51" s="10">
        <v>4609.55</v>
      </c>
      <c r="G51" s="10">
        <v>4772.24</v>
      </c>
      <c r="H51" s="11">
        <f t="shared" si="0"/>
        <v>4010.3085000000001</v>
      </c>
      <c r="I51" s="11">
        <f t="shared" si="0"/>
        <v>4151.8487999999998</v>
      </c>
    </row>
    <row r="52" spans="1:9" x14ac:dyDescent="0.25">
      <c r="A52" s="6">
        <v>210051</v>
      </c>
      <c r="B52" s="7" t="s">
        <v>57</v>
      </c>
      <c r="C52" s="8">
        <v>24</v>
      </c>
      <c r="D52" s="9">
        <v>0</v>
      </c>
      <c r="E52" s="10">
        <v>113199</v>
      </c>
      <c r="F52" s="10">
        <v>96219.15</v>
      </c>
      <c r="G52" s="10">
        <v>99615.12</v>
      </c>
      <c r="H52" s="11">
        <f t="shared" si="0"/>
        <v>83710.660499999998</v>
      </c>
      <c r="I52" s="11">
        <f t="shared" si="0"/>
        <v>86665.154399999999</v>
      </c>
    </row>
    <row r="53" spans="1:9" x14ac:dyDescent="0.25">
      <c r="A53" s="6">
        <v>210028</v>
      </c>
      <c r="B53" s="7" t="s">
        <v>58</v>
      </c>
      <c r="C53" s="8">
        <v>10</v>
      </c>
      <c r="D53" s="9">
        <v>0</v>
      </c>
      <c r="E53" s="10">
        <v>54519</v>
      </c>
      <c r="F53" s="10">
        <v>46341.15</v>
      </c>
      <c r="G53" s="10">
        <v>47976.72</v>
      </c>
      <c r="H53" s="11">
        <f t="shared" si="0"/>
        <v>40316.800499999998</v>
      </c>
      <c r="I53" s="11">
        <f t="shared" si="0"/>
        <v>41739.746400000004</v>
      </c>
    </row>
    <row r="54" spans="1:9" x14ac:dyDescent="0.25">
      <c r="A54" s="6">
        <v>21067</v>
      </c>
      <c r="B54" s="7" t="s">
        <v>59</v>
      </c>
      <c r="C54" s="8">
        <v>6</v>
      </c>
      <c r="D54" s="9">
        <v>0</v>
      </c>
      <c r="E54" s="10">
        <v>72310</v>
      </c>
      <c r="F54" s="10">
        <v>61463.5</v>
      </c>
      <c r="G54" s="10">
        <v>63632.800000000003</v>
      </c>
      <c r="H54" s="11">
        <f t="shared" si="0"/>
        <v>53473.245000000003</v>
      </c>
      <c r="I54" s="11">
        <f t="shared" si="0"/>
        <v>55360.536</v>
      </c>
    </row>
    <row r="55" spans="1:9" x14ac:dyDescent="0.25">
      <c r="A55" s="6">
        <v>21066</v>
      </c>
      <c r="B55" s="7" t="s">
        <v>60</v>
      </c>
      <c r="C55" s="8">
        <v>33</v>
      </c>
      <c r="D55" s="9">
        <v>0</v>
      </c>
      <c r="E55" s="10">
        <v>7704</v>
      </c>
      <c r="F55" s="10">
        <v>6548.4</v>
      </c>
      <c r="G55" s="10">
        <v>6779.52</v>
      </c>
      <c r="H55" s="11">
        <f t="shared" si="0"/>
        <v>5697.1079999999993</v>
      </c>
      <c r="I55" s="11">
        <f t="shared" si="0"/>
        <v>5898.1824000000006</v>
      </c>
    </row>
    <row r="56" spans="1:9" x14ac:dyDescent="0.25">
      <c r="A56" s="6">
        <v>21126</v>
      </c>
      <c r="B56" s="7" t="s">
        <v>61</v>
      </c>
      <c r="C56" s="8">
        <v>4</v>
      </c>
      <c r="D56" s="9">
        <v>0</v>
      </c>
      <c r="E56" s="10">
        <v>17718</v>
      </c>
      <c r="F56" s="10">
        <v>15060.3</v>
      </c>
      <c r="G56" s="10">
        <v>15591.84</v>
      </c>
      <c r="H56" s="11">
        <f t="shared" si="0"/>
        <v>13102.460999999999</v>
      </c>
      <c r="I56" s="11">
        <f t="shared" si="0"/>
        <v>13564.900799999999</v>
      </c>
    </row>
    <row r="57" spans="1:9" x14ac:dyDescent="0.25">
      <c r="A57" s="6">
        <v>210030</v>
      </c>
      <c r="B57" s="7" t="s">
        <v>62</v>
      </c>
      <c r="C57" s="8">
        <v>18</v>
      </c>
      <c r="D57" s="9">
        <v>0</v>
      </c>
      <c r="E57" s="10">
        <v>72309</v>
      </c>
      <c r="F57" s="10">
        <v>61462.65</v>
      </c>
      <c r="G57" s="10">
        <v>63631.92</v>
      </c>
      <c r="H57" s="11">
        <f t="shared" si="0"/>
        <v>53472.505499999999</v>
      </c>
      <c r="I57" s="11">
        <f t="shared" si="0"/>
        <v>55359.770400000001</v>
      </c>
    </row>
    <row r="58" spans="1:9" x14ac:dyDescent="0.25">
      <c r="A58" s="6">
        <v>21075</v>
      </c>
      <c r="B58" s="7" t="s">
        <v>63</v>
      </c>
      <c r="C58" s="8">
        <v>113</v>
      </c>
      <c r="D58" s="9">
        <v>0</v>
      </c>
      <c r="E58" s="10">
        <v>4183</v>
      </c>
      <c r="F58" s="10">
        <v>3555.55</v>
      </c>
      <c r="G58" s="10">
        <v>3681.04</v>
      </c>
      <c r="H58" s="11">
        <f t="shared" ref="H58:I67" si="1">F58*0.87</f>
        <v>3093.3285000000001</v>
      </c>
      <c r="I58" s="11">
        <f t="shared" si="1"/>
        <v>3202.5048000000002</v>
      </c>
    </row>
    <row r="59" spans="1:9" x14ac:dyDescent="0.25">
      <c r="A59" s="6">
        <v>210033</v>
      </c>
      <c r="B59" s="7" t="s">
        <v>64</v>
      </c>
      <c r="C59" s="8">
        <v>3</v>
      </c>
      <c r="D59" s="9">
        <v>0</v>
      </c>
      <c r="E59" s="10">
        <v>7954</v>
      </c>
      <c r="F59" s="10">
        <v>6760.9</v>
      </c>
      <c r="G59" s="10">
        <v>6999.52</v>
      </c>
      <c r="H59" s="11">
        <f t="shared" si="1"/>
        <v>5881.9829999999993</v>
      </c>
      <c r="I59" s="11">
        <f t="shared" si="1"/>
        <v>6089.5824000000002</v>
      </c>
    </row>
    <row r="60" spans="1:9" x14ac:dyDescent="0.25">
      <c r="A60" s="6">
        <v>21052</v>
      </c>
      <c r="B60" s="7" t="s">
        <v>65</v>
      </c>
      <c r="C60" s="8">
        <v>3</v>
      </c>
      <c r="D60" s="9">
        <v>0</v>
      </c>
      <c r="E60" s="10">
        <v>32281</v>
      </c>
      <c r="F60" s="10">
        <v>27438.85</v>
      </c>
      <c r="G60" s="10">
        <v>28407.279999999999</v>
      </c>
      <c r="H60" s="11">
        <f t="shared" si="1"/>
        <v>23871.799499999997</v>
      </c>
      <c r="I60" s="11">
        <f t="shared" si="1"/>
        <v>24714.333599999998</v>
      </c>
    </row>
    <row r="61" spans="1:9" x14ac:dyDescent="0.25">
      <c r="A61" s="6">
        <v>210034</v>
      </c>
      <c r="B61" s="7" t="s">
        <v>66</v>
      </c>
      <c r="C61" s="8">
        <v>21</v>
      </c>
      <c r="D61" s="9">
        <v>0</v>
      </c>
      <c r="E61" s="10">
        <v>5380</v>
      </c>
      <c r="F61" s="10">
        <v>4573</v>
      </c>
      <c r="G61" s="10">
        <v>4734.3999999999996</v>
      </c>
      <c r="H61" s="11">
        <f t="shared" si="1"/>
        <v>3978.5099999999998</v>
      </c>
      <c r="I61" s="11">
        <f t="shared" si="1"/>
        <v>4118.9279999999999</v>
      </c>
    </row>
    <row r="62" spans="1:9" x14ac:dyDescent="0.25">
      <c r="A62" s="6">
        <v>21118</v>
      </c>
      <c r="B62" s="7" t="s">
        <v>67</v>
      </c>
      <c r="C62" s="8">
        <v>13</v>
      </c>
      <c r="D62" s="9">
        <v>0</v>
      </c>
      <c r="E62" s="10">
        <v>9491</v>
      </c>
      <c r="F62" s="10">
        <v>8067.35</v>
      </c>
      <c r="G62" s="10">
        <v>8352.08</v>
      </c>
      <c r="H62" s="11">
        <f t="shared" si="1"/>
        <v>7018.5945000000002</v>
      </c>
      <c r="I62" s="11">
        <f t="shared" si="1"/>
        <v>7266.3095999999996</v>
      </c>
    </row>
    <row r="63" spans="1:9" x14ac:dyDescent="0.25">
      <c r="A63" s="6">
        <v>21119</v>
      </c>
      <c r="B63" s="7" t="s">
        <v>68</v>
      </c>
      <c r="C63" s="8">
        <v>251</v>
      </c>
      <c r="D63" s="9">
        <v>0</v>
      </c>
      <c r="E63" s="10">
        <v>8551</v>
      </c>
      <c r="F63" s="10">
        <v>7268.35</v>
      </c>
      <c r="G63" s="10">
        <v>7524.88</v>
      </c>
      <c r="H63" s="11">
        <f t="shared" si="1"/>
        <v>6323.4645</v>
      </c>
      <c r="I63" s="11">
        <f t="shared" si="1"/>
        <v>6546.6455999999998</v>
      </c>
    </row>
    <row r="64" spans="1:9" x14ac:dyDescent="0.25">
      <c r="A64" s="6">
        <v>210055</v>
      </c>
      <c r="B64" s="7" t="s">
        <v>69</v>
      </c>
      <c r="C64" s="8">
        <v>4</v>
      </c>
      <c r="D64" s="9">
        <v>0</v>
      </c>
      <c r="E64" s="10">
        <v>53084</v>
      </c>
      <c r="F64" s="10">
        <v>45121</v>
      </c>
      <c r="G64" s="10">
        <v>46714</v>
      </c>
      <c r="H64" s="11">
        <f t="shared" si="1"/>
        <v>39255.269999999997</v>
      </c>
      <c r="I64" s="11">
        <f t="shared" si="1"/>
        <v>40641.18</v>
      </c>
    </row>
    <row r="65" spans="1:9" x14ac:dyDescent="0.25">
      <c r="A65" s="6">
        <v>210036</v>
      </c>
      <c r="B65" s="7" t="s">
        <v>70</v>
      </c>
      <c r="C65" s="8">
        <v>4</v>
      </c>
      <c r="D65" s="9">
        <v>0</v>
      </c>
      <c r="E65" s="10">
        <v>112339</v>
      </c>
      <c r="F65" s="10">
        <v>95488</v>
      </c>
      <c r="G65" s="10">
        <v>98858</v>
      </c>
      <c r="H65" s="11">
        <f t="shared" si="1"/>
        <v>83074.559999999998</v>
      </c>
      <c r="I65" s="11">
        <f t="shared" si="1"/>
        <v>86006.46</v>
      </c>
    </row>
    <row r="66" spans="1:9" x14ac:dyDescent="0.25">
      <c r="A66" s="6">
        <v>210039</v>
      </c>
      <c r="B66" s="7" t="s">
        <v>71</v>
      </c>
      <c r="C66" s="8">
        <v>47</v>
      </c>
      <c r="D66" s="9">
        <v>0</v>
      </c>
      <c r="E66" s="10">
        <v>6121</v>
      </c>
      <c r="F66" s="10">
        <v>5202.8500000000004</v>
      </c>
      <c r="G66" s="10">
        <v>5386.48</v>
      </c>
      <c r="H66" s="11">
        <f t="shared" si="1"/>
        <v>4526.4795000000004</v>
      </c>
      <c r="I66" s="11">
        <f t="shared" si="1"/>
        <v>4686.2375999999995</v>
      </c>
    </row>
    <row r="67" spans="1:9" x14ac:dyDescent="0.25">
      <c r="A67" s="17">
        <v>21108</v>
      </c>
      <c r="B67" s="18" t="s">
        <v>72</v>
      </c>
      <c r="C67" s="8">
        <v>8</v>
      </c>
      <c r="D67" s="9">
        <v>0</v>
      </c>
      <c r="E67" s="12">
        <v>23304</v>
      </c>
      <c r="F67" s="12">
        <v>19808.400000000001</v>
      </c>
      <c r="G67" s="12">
        <v>20507.52</v>
      </c>
      <c r="H67" s="11">
        <f t="shared" si="1"/>
        <v>17233.308000000001</v>
      </c>
      <c r="I67" s="11">
        <f t="shared" si="1"/>
        <v>17841.542400000002</v>
      </c>
    </row>
    <row r="68" spans="1:9" x14ac:dyDescent="0.25">
      <c r="A68" s="19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20" t="s">
        <v>73</v>
      </c>
      <c r="B69" s="21"/>
      <c r="C69" s="21"/>
      <c r="D69" s="21"/>
      <c r="E69" s="21"/>
      <c r="F69" s="21"/>
      <c r="G69" s="21"/>
      <c r="H69" s="21"/>
      <c r="I69" s="22"/>
    </row>
    <row r="70" spans="1:9" x14ac:dyDescent="0.25">
      <c r="A70" s="1" t="s">
        <v>0</v>
      </c>
      <c r="B70" s="1" t="s">
        <v>1</v>
      </c>
      <c r="C70" s="2" t="s">
        <v>2</v>
      </c>
      <c r="D70" s="1" t="s">
        <v>3</v>
      </c>
      <c r="E70" s="3" t="s">
        <v>4</v>
      </c>
      <c r="F70" s="4">
        <v>0.15</v>
      </c>
      <c r="G70" s="4">
        <v>0.12</v>
      </c>
      <c r="H70" s="5" t="s">
        <v>74</v>
      </c>
      <c r="I70" s="5" t="s">
        <v>75</v>
      </c>
    </row>
    <row r="71" spans="1:9" x14ac:dyDescent="0.25">
      <c r="A71" s="23">
        <v>21002</v>
      </c>
      <c r="B71" s="24" t="s">
        <v>76</v>
      </c>
      <c r="C71" s="25">
        <v>1030</v>
      </c>
      <c r="D71" s="26">
        <v>0</v>
      </c>
      <c r="E71" s="27">
        <v>19369</v>
      </c>
      <c r="F71" s="27">
        <v>16464</v>
      </c>
      <c r="G71" s="27">
        <v>17045</v>
      </c>
      <c r="H71" s="28">
        <f>F71*0.82</f>
        <v>13500.48</v>
      </c>
      <c r="I71" s="28">
        <f>G71*0.82</f>
        <v>13976.9</v>
      </c>
    </row>
    <row r="72" spans="1:9" x14ac:dyDescent="0.25">
      <c r="A72" s="13">
        <v>210012</v>
      </c>
      <c r="B72" s="14" t="s">
        <v>77</v>
      </c>
      <c r="C72" s="8">
        <v>274</v>
      </c>
      <c r="D72" s="15">
        <v>0</v>
      </c>
      <c r="E72" s="16">
        <v>2712</v>
      </c>
      <c r="F72" s="16">
        <v>2305.1999999999998</v>
      </c>
      <c r="G72" s="16">
        <v>2386.56</v>
      </c>
      <c r="H72" s="28">
        <f t="shared" ref="H72:I81" si="2">F72*0.82</f>
        <v>1890.2639999999997</v>
      </c>
      <c r="I72" s="28">
        <f t="shared" si="2"/>
        <v>1956.9791999999998</v>
      </c>
    </row>
    <row r="73" spans="1:9" x14ac:dyDescent="0.25">
      <c r="A73" s="6">
        <v>21005</v>
      </c>
      <c r="B73" s="7" t="s">
        <v>78</v>
      </c>
      <c r="C73" s="29">
        <v>3604</v>
      </c>
      <c r="D73" s="9">
        <v>0</v>
      </c>
      <c r="E73" s="10">
        <v>3730</v>
      </c>
      <c r="F73" s="10">
        <v>3170.5</v>
      </c>
      <c r="G73" s="10">
        <v>3282.4</v>
      </c>
      <c r="H73" s="28">
        <f t="shared" si="2"/>
        <v>2599.81</v>
      </c>
      <c r="I73" s="28">
        <f t="shared" si="2"/>
        <v>2691.5679999999998</v>
      </c>
    </row>
    <row r="74" spans="1:9" x14ac:dyDescent="0.25">
      <c r="A74" s="6">
        <v>21065</v>
      </c>
      <c r="B74" s="7" t="s">
        <v>79</v>
      </c>
      <c r="C74" s="29">
        <v>87</v>
      </c>
      <c r="D74" s="9">
        <v>0</v>
      </c>
      <c r="E74" s="10">
        <v>4881</v>
      </c>
      <c r="F74" s="10">
        <v>4149</v>
      </c>
      <c r="G74" s="10">
        <v>4295</v>
      </c>
      <c r="H74" s="28">
        <f t="shared" si="2"/>
        <v>3402.18</v>
      </c>
      <c r="I74" s="28">
        <f t="shared" si="2"/>
        <v>3521.8999999999996</v>
      </c>
    </row>
    <row r="75" spans="1:9" x14ac:dyDescent="0.25">
      <c r="A75" s="6">
        <v>21102</v>
      </c>
      <c r="B75" s="7" t="s">
        <v>80</v>
      </c>
      <c r="C75" s="8">
        <v>39</v>
      </c>
      <c r="D75" s="9">
        <v>0</v>
      </c>
      <c r="E75" s="12">
        <v>8608</v>
      </c>
      <c r="F75" s="12">
        <v>7317</v>
      </c>
      <c r="G75" s="12">
        <v>7575</v>
      </c>
      <c r="H75" s="28">
        <f t="shared" si="2"/>
        <v>5999.94</v>
      </c>
      <c r="I75" s="28">
        <f t="shared" si="2"/>
        <v>6211.5</v>
      </c>
    </row>
    <row r="76" spans="1:9" x14ac:dyDescent="0.25">
      <c r="A76" s="13">
        <v>210015</v>
      </c>
      <c r="B76" s="14" t="s">
        <v>81</v>
      </c>
      <c r="C76" s="29">
        <v>2085</v>
      </c>
      <c r="D76" s="15">
        <v>0</v>
      </c>
      <c r="E76" s="16">
        <v>4483</v>
      </c>
      <c r="F76" s="16">
        <v>3810.55</v>
      </c>
      <c r="G76" s="16">
        <v>3945.04</v>
      </c>
      <c r="H76" s="28">
        <f t="shared" si="2"/>
        <v>3124.6509999999998</v>
      </c>
      <c r="I76" s="28">
        <f t="shared" si="2"/>
        <v>3234.9327999999996</v>
      </c>
    </row>
    <row r="77" spans="1:9" x14ac:dyDescent="0.25">
      <c r="A77" s="6">
        <v>210016</v>
      </c>
      <c r="B77" s="7" t="s">
        <v>82</v>
      </c>
      <c r="C77" s="8">
        <v>3</v>
      </c>
      <c r="D77" s="9">
        <v>0</v>
      </c>
      <c r="E77" s="10">
        <v>5222</v>
      </c>
      <c r="F77" s="10">
        <v>4438.7</v>
      </c>
      <c r="G77" s="10">
        <v>4595.3599999999997</v>
      </c>
      <c r="H77" s="28">
        <f t="shared" si="2"/>
        <v>3639.7339999999995</v>
      </c>
      <c r="I77" s="28">
        <f t="shared" si="2"/>
        <v>3768.1951999999997</v>
      </c>
    </row>
    <row r="78" spans="1:9" x14ac:dyDescent="0.25">
      <c r="A78" s="6">
        <v>210048</v>
      </c>
      <c r="B78" s="7" t="s">
        <v>83</v>
      </c>
      <c r="C78" s="8">
        <v>239</v>
      </c>
      <c r="D78" s="9">
        <v>0</v>
      </c>
      <c r="E78" s="10">
        <v>65997</v>
      </c>
      <c r="F78" s="10">
        <v>56094</v>
      </c>
      <c r="G78" s="10">
        <v>58078</v>
      </c>
      <c r="H78" s="28">
        <f t="shared" si="2"/>
        <v>45997.079999999994</v>
      </c>
      <c r="I78" s="28">
        <f t="shared" si="2"/>
        <v>47623.96</v>
      </c>
    </row>
    <row r="79" spans="1:9" x14ac:dyDescent="0.25">
      <c r="A79" s="6">
        <v>21138</v>
      </c>
      <c r="B79" s="7" t="s">
        <v>84</v>
      </c>
      <c r="C79" s="8">
        <v>40</v>
      </c>
      <c r="D79" s="9">
        <v>0</v>
      </c>
      <c r="E79" s="12">
        <v>3702</v>
      </c>
      <c r="F79" s="12">
        <v>3146.7</v>
      </c>
      <c r="G79" s="12">
        <v>3257.76</v>
      </c>
      <c r="H79" s="28">
        <f t="shared" si="2"/>
        <v>2580.2939999999999</v>
      </c>
      <c r="I79" s="28">
        <f t="shared" si="2"/>
        <v>2671.3632000000002</v>
      </c>
    </row>
    <row r="80" spans="1:9" x14ac:dyDescent="0.25">
      <c r="A80" s="6">
        <v>210026</v>
      </c>
      <c r="B80" s="7" t="s">
        <v>85</v>
      </c>
      <c r="C80" s="8">
        <v>17</v>
      </c>
      <c r="D80" s="9">
        <v>0</v>
      </c>
      <c r="E80" s="10">
        <v>33197</v>
      </c>
      <c r="F80" s="10">
        <v>28217.45</v>
      </c>
      <c r="G80" s="10">
        <v>29213.360000000001</v>
      </c>
      <c r="H80" s="28">
        <f t="shared" si="2"/>
        <v>23138.308999999997</v>
      </c>
      <c r="I80" s="28">
        <f t="shared" si="2"/>
        <v>23954.9552</v>
      </c>
    </row>
    <row r="81" spans="1:9" x14ac:dyDescent="0.25">
      <c r="A81" s="30">
        <v>210031</v>
      </c>
      <c r="B81" s="30" t="s">
        <v>86</v>
      </c>
      <c r="C81" s="31">
        <v>60</v>
      </c>
      <c r="D81" s="32">
        <v>0</v>
      </c>
      <c r="E81" s="33">
        <v>116212</v>
      </c>
      <c r="F81" s="33">
        <v>98780</v>
      </c>
      <c r="G81" s="33">
        <v>102266</v>
      </c>
      <c r="H81" s="28">
        <f t="shared" si="2"/>
        <v>80999.599999999991</v>
      </c>
      <c r="I81" s="28">
        <f t="shared" si="2"/>
        <v>83858.12</v>
      </c>
    </row>
  </sheetData>
  <mergeCells count="1">
    <mergeCell ref="A69:I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Distriaguirre2</dc:creator>
  <cp:lastModifiedBy>Distriaguirre2</cp:lastModifiedBy>
  <dcterms:created xsi:type="dcterms:W3CDTF">2025-05-26T13:02:50Z</dcterms:created>
  <dcterms:modified xsi:type="dcterms:W3CDTF">2025-05-26T13:26:38Z</dcterms:modified>
</cp:coreProperties>
</file>