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envenido\Downloads\"/>
    </mc:Choice>
  </mc:AlternateContent>
  <xr:revisionPtr revIDLastSave="0" documentId="13_ncr:1_{118131A4-C298-43A0-B0DF-72E8AA548D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ATICA_1" sheetId="1" r:id="rId1"/>
    <sheet name="CUADRATICA_2" sheetId="14" r:id="rId2"/>
    <sheet name="CUBICA" sheetId="3" r:id="rId3"/>
    <sheet name="Estimacion_Error_R2_1" sheetId="6" r:id="rId4"/>
    <sheet name="Estimacion_Error_R2_2" sheetId="1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2" i="15" l="1"/>
  <c r="R12" i="15"/>
  <c r="R15" i="15"/>
  <c r="O12" i="15"/>
  <c r="M12" i="15"/>
  <c r="M15" i="15" s="1"/>
  <c r="J12" i="15"/>
  <c r="H12" i="15"/>
  <c r="T9" i="15"/>
  <c r="O9" i="15"/>
  <c r="J9" i="15"/>
  <c r="H15" i="15"/>
  <c r="G18" i="15"/>
  <c r="D47" i="14"/>
  <c r="D44" i="14"/>
  <c r="O41" i="14"/>
  <c r="N41" i="14"/>
  <c r="I41" i="14"/>
  <c r="D41" i="14"/>
  <c r="Q38" i="14"/>
  <c r="O38" i="14"/>
  <c r="K38" i="14"/>
  <c r="Q35" i="14"/>
  <c r="O35" i="14"/>
  <c r="K35" i="14"/>
  <c r="N25" i="14"/>
  <c r="H31" i="14"/>
  <c r="L31" i="14"/>
  <c r="J25" i="14"/>
  <c r="F31" i="14" s="1"/>
  <c r="J31" i="14" s="1"/>
  <c r="P24" i="14"/>
  <c r="N24" i="14"/>
  <c r="H30" i="14"/>
  <c r="L24" i="14"/>
  <c r="J24" i="14"/>
  <c r="F30" i="14"/>
  <c r="P23" i="14"/>
  <c r="N23" i="14"/>
  <c r="H29" i="14" s="1"/>
  <c r="L29" i="14" s="1"/>
  <c r="L23" i="14"/>
  <c r="J23" i="14"/>
  <c r="F29" i="14"/>
  <c r="J29" i="14"/>
  <c r="J20" i="14"/>
  <c r="H20" i="14"/>
  <c r="L20" i="14"/>
  <c r="J19" i="14"/>
  <c r="H19" i="14"/>
  <c r="L19" i="14"/>
  <c r="N19" i="14"/>
  <c r="H15" i="14"/>
  <c r="F41" i="14"/>
  <c r="F44" i="14"/>
  <c r="D90" i="3"/>
  <c r="D87" i="3"/>
  <c r="D84" i="3"/>
  <c r="D47" i="1"/>
  <c r="D44" i="1"/>
  <c r="D41" i="1"/>
  <c r="Y81" i="3"/>
  <c r="W81" i="3"/>
  <c r="U81" i="3"/>
  <c r="Q81" i="3"/>
  <c r="O81" i="3"/>
  <c r="K81" i="3"/>
  <c r="Q38" i="1"/>
  <c r="O38" i="1"/>
  <c r="K38" i="1"/>
  <c r="Y78" i="3"/>
  <c r="W78" i="3"/>
  <c r="U78" i="3"/>
  <c r="Q78" i="3"/>
  <c r="O78" i="3"/>
  <c r="K78" i="3"/>
  <c r="Q35" i="1"/>
  <c r="O35" i="1"/>
  <c r="K35" i="1"/>
  <c r="T12" i="6"/>
  <c r="O12" i="6"/>
  <c r="J12" i="6"/>
  <c r="R12" i="6"/>
  <c r="R15" i="6"/>
  <c r="M12" i="6"/>
  <c r="M15" i="6"/>
  <c r="H12" i="6"/>
  <c r="T9" i="6"/>
  <c r="O9" i="6"/>
  <c r="J9" i="6"/>
  <c r="F87" i="3"/>
  <c r="J37" i="3"/>
  <c r="L37" i="3"/>
  <c r="J47" i="3" s="1"/>
  <c r="J39" i="3"/>
  <c r="L39" i="3"/>
  <c r="J49" i="3" s="1"/>
  <c r="I84" i="3"/>
  <c r="N84" i="3"/>
  <c r="R37" i="3"/>
  <c r="T37" i="3"/>
  <c r="R47" i="3" s="1"/>
  <c r="R39" i="3"/>
  <c r="T39" i="3"/>
  <c r="R49" i="3"/>
  <c r="J59" i="3"/>
  <c r="L59" i="3"/>
  <c r="J64" i="3" s="1"/>
  <c r="O84" i="3"/>
  <c r="U84" i="3"/>
  <c r="R42" i="3"/>
  <c r="T42" i="3"/>
  <c r="R52" i="3"/>
  <c r="R44" i="3"/>
  <c r="T44" i="3"/>
  <c r="R54" i="3" s="1"/>
  <c r="T52" i="3" s="1"/>
  <c r="R57" i="3" s="1"/>
  <c r="R59" i="3"/>
  <c r="T59" i="3"/>
  <c r="R64" i="3"/>
  <c r="J69" i="3"/>
  <c r="L69" i="3"/>
  <c r="J74" i="3" s="1"/>
  <c r="V84" i="3"/>
  <c r="H34" i="3"/>
  <c r="I41" i="1"/>
  <c r="H19" i="1"/>
  <c r="J19" i="1"/>
  <c r="L19" i="1"/>
  <c r="H20" i="1"/>
  <c r="J20" i="1"/>
  <c r="L20" i="1"/>
  <c r="N41" i="1"/>
  <c r="O41" i="1"/>
  <c r="J23" i="1"/>
  <c r="L23" i="1"/>
  <c r="F29" i="1"/>
  <c r="J24" i="1"/>
  <c r="L24" i="1"/>
  <c r="F30" i="1"/>
  <c r="J29" i="1" s="1"/>
  <c r="N23" i="1"/>
  <c r="P23" i="1"/>
  <c r="H29" i="1" s="1"/>
  <c r="N24" i="1"/>
  <c r="P24" i="1"/>
  <c r="H30" i="1"/>
  <c r="J25" i="1"/>
  <c r="F31" i="1"/>
  <c r="J31" i="1"/>
  <c r="N25" i="1"/>
  <c r="H31" i="1"/>
  <c r="L31" i="1"/>
  <c r="N31" i="1"/>
  <c r="H15" i="1"/>
  <c r="F38" i="1"/>
  <c r="F81" i="3"/>
  <c r="F84" i="3"/>
  <c r="H15" i="6"/>
  <c r="G18" i="6" s="1"/>
  <c r="T84" i="3"/>
  <c r="N29" i="14"/>
  <c r="N31" i="14"/>
  <c r="P29" i="14" s="1"/>
  <c r="H38" i="14"/>
  <c r="H41" i="14"/>
  <c r="H44" i="14"/>
  <c r="N19" i="1"/>
  <c r="F41" i="1"/>
  <c r="F44" i="1"/>
  <c r="F38" i="14"/>
  <c r="M38" i="14"/>
  <c r="M41" i="14"/>
  <c r="M44" i="14"/>
  <c r="F47" i="14"/>
  <c r="H38" i="1"/>
  <c r="H41" i="1"/>
  <c r="H44" i="1"/>
  <c r="L29" i="1" l="1"/>
  <c r="N29" i="1"/>
  <c r="P29" i="1" s="1"/>
  <c r="T47" i="3"/>
  <c r="L47" i="3"/>
  <c r="L57" i="3" l="1"/>
  <c r="H81" i="3"/>
  <c r="H84" i="3"/>
  <c r="H87" i="3" s="1"/>
  <c r="J57" i="3"/>
  <c r="J62" i="3" s="1"/>
  <c r="L62" i="3" s="1"/>
  <c r="T57" i="3"/>
  <c r="R62" i="3" s="1"/>
  <c r="T62" i="3" s="1"/>
  <c r="J67" i="3" s="1"/>
  <c r="M41" i="1"/>
  <c r="M44" i="1" s="1"/>
  <c r="F47" i="1" s="1"/>
  <c r="M38" i="1"/>
  <c r="M84" i="3" l="1"/>
  <c r="M87" i="3" s="1"/>
  <c r="L67" i="3"/>
  <c r="J72" i="3" s="1"/>
  <c r="L72" i="3" s="1"/>
  <c r="M81" i="3"/>
  <c r="E15" i="15" l="1"/>
  <c r="E12" i="6"/>
  <c r="S84" i="3"/>
  <c r="S87" i="3" s="1"/>
  <c r="F90" i="3" s="1"/>
  <c r="E18" i="6"/>
  <c r="E21" i="6" s="1"/>
  <c r="E9" i="15"/>
  <c r="E9" i="6"/>
  <c r="S81" i="3"/>
  <c r="E18" i="15"/>
  <c r="E21" i="15" s="1"/>
  <c r="E12" i="15"/>
  <c r="E15" i="6"/>
</calcChain>
</file>

<file path=xl/sharedStrings.xml><?xml version="1.0" encoding="utf-8"?>
<sst xmlns="http://schemas.openxmlformats.org/spreadsheetml/2006/main" count="505" uniqueCount="68">
  <si>
    <t>F(Xo)</t>
  </si>
  <si>
    <t>F(X1)</t>
  </si>
  <si>
    <t>F(X2)</t>
  </si>
  <si>
    <t>Xo</t>
  </si>
  <si>
    <t>X1</t>
  </si>
  <si>
    <t>X2</t>
  </si>
  <si>
    <t>X</t>
  </si>
  <si>
    <t>bo</t>
  </si>
  <si>
    <t>b1</t>
  </si>
  <si>
    <t>F(X1) - F(Xo)</t>
  </si>
  <si>
    <t>=</t>
  </si>
  <si>
    <t>-</t>
  </si>
  <si>
    <t>X1 - Xo</t>
  </si>
  <si>
    <t>b2</t>
  </si>
  <si>
    <t>F(X2) - F(X1)</t>
  </si>
  <si>
    <t>X2 - X1</t>
  </si>
  <si>
    <t>f</t>
  </si>
  <si>
    <t>(x)</t>
  </si>
  <si>
    <t>+</t>
  </si>
  <si>
    <t>(x - xo)</t>
  </si>
  <si>
    <t>(x - xo)(x - x1)</t>
  </si>
  <si>
    <t>?????</t>
  </si>
  <si>
    <t>F(X)</t>
  </si>
  <si>
    <t>X3</t>
  </si>
  <si>
    <t>F(X3)</t>
  </si>
  <si>
    <t>b3</t>
  </si>
  <si>
    <t>(x - xo)(x - x1)(x - x2)</t>
  </si>
  <si>
    <t>??????</t>
  </si>
  <si>
    <t>F[X3 , X2 , X1]</t>
  </si>
  <si>
    <t>F[ X2 , X1 , Xo ]</t>
  </si>
  <si>
    <t>F[ X3 , X2 , X1 , Xo ]</t>
  </si>
  <si>
    <t>F[X2 , X1]</t>
  </si>
  <si>
    <t>PERO TAMBIEN NECESITO CALCULAR</t>
  </si>
  <si>
    <t>F[ X3 , X2 , X1 ] =</t>
  </si>
  <si>
    <t>F[X3 , X2]</t>
  </si>
  <si>
    <t>F[ X1 , Xo ]</t>
  </si>
  <si>
    <t>F[ X2 , X1 ] =</t>
  </si>
  <si>
    <t>F[X2 , X1 , Xo]</t>
  </si>
  <si>
    <t>F[X1 , Xo]</t>
  </si>
  <si>
    <t>F[ X3 , X2 ] =</t>
  </si>
  <si>
    <t>LN</t>
  </si>
  <si>
    <t>Estimar el error del polinomio de segundo orden obtenido.</t>
  </si>
  <si>
    <t>En este caso, como en la mayoría, no se conoce el valor verdadero, se usa la siguiente ecuación, junto con el dato adicional:</t>
  </si>
  <si>
    <t>R</t>
  </si>
  <si>
    <t>(</t>
  </si>
  <si>
    <t>x</t>
  </si>
  <si>
    <t xml:space="preserve"> - </t>
  </si>
  <si>
    <t>xo</t>
  </si>
  <si>
    <t>)</t>
  </si>
  <si>
    <t>x1</t>
  </si>
  <si>
    <t>x2</t>
  </si>
  <si>
    <t>( x    -</t>
  </si>
  <si>
    <t>) ( x    -</t>
  </si>
  <si>
    <t>) +</t>
  </si>
  <si>
    <t xml:space="preserve">  +</t>
  </si>
  <si>
    <t xml:space="preserve">) (x - </t>
  </si>
  <si>
    <t>f [ Xo ]</t>
  </si>
  <si>
    <t>(X - Xo)</t>
  </si>
  <si>
    <t>(X - Xo)(X - X1)</t>
  </si>
  <si>
    <t>f [ X1, Xo ]</t>
  </si>
  <si>
    <t>POLINOMIO</t>
  </si>
  <si>
    <t>INTERPOLACION</t>
  </si>
  <si>
    <r>
      <rPr>
        <b/>
        <sz val="20"/>
        <rFont val="Arial"/>
        <family val="2"/>
      </rPr>
      <t>)</t>
    </r>
    <r>
      <rPr>
        <sz val="10"/>
        <rFont val="Arial"/>
      </rPr>
      <t xml:space="preserve"> =</t>
    </r>
  </si>
  <si>
    <r>
      <t>2</t>
    </r>
    <r>
      <rPr>
        <b/>
        <sz val="20"/>
        <rFont val="Arial"/>
        <family val="2"/>
      </rPr>
      <t>(</t>
    </r>
  </si>
  <si>
    <r>
      <t>3</t>
    </r>
    <r>
      <rPr>
        <b/>
        <sz val="20"/>
        <rFont val="Arial"/>
        <family val="2"/>
      </rPr>
      <t>(</t>
    </r>
  </si>
  <si>
    <t>f [ X2, X1, Xo ]</t>
  </si>
  <si>
    <t>f [ X3, X2, X1, Xo ]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</si>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</sst>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"/>
    <numFmt numFmtId="165" formatCode="0.0000000000"/>
    <numFmt numFmtId="166" formatCode="0.00000000"/>
    <numFmt numFmtId="167" formatCode="0.0000000"/>
  </numFmts>
  <fonts count="2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Verdana"/>
      <family val="2"/>
    </font>
    <font>
      <b/>
      <sz val="16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sz val="12"/>
      <name val="Verdana"/>
      <family val="2"/>
    </font>
    <font>
      <sz val="18"/>
      <name val="Arial"/>
      <family val="2"/>
    </font>
    <font>
      <sz val="8"/>
      <name val="Arial"/>
      <family val="2"/>
    </font>
    <font>
      <sz val="16"/>
      <name val="Verdana"/>
      <family val="2"/>
    </font>
    <font>
      <sz val="10"/>
      <name val="Verdana"/>
      <family val="2"/>
    </font>
    <font>
      <sz val="12"/>
      <name val="Arial"/>
      <family val="2"/>
    </font>
    <font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4" fillId="0" borderId="1" xfId="0" applyFont="1" applyBorder="1"/>
    <xf numFmtId="0" fontId="4" fillId="0" borderId="0" xfId="0" applyFont="1"/>
    <xf numFmtId="0" fontId="11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11" fillId="0" borderId="1" xfId="0" applyFont="1" applyBorder="1"/>
    <xf numFmtId="0" fontId="11" fillId="0" borderId="0" xfId="0" applyFont="1"/>
    <xf numFmtId="0" fontId="14" fillId="0" borderId="0" xfId="0" applyFont="1" applyFill="1" applyBorder="1" applyAlignment="1">
      <alignment horizontal="right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5" fillId="0" borderId="0" xfId="0" applyFont="1"/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165" fontId="14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Border="1"/>
    <xf numFmtId="0" fontId="9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11" fillId="0" borderId="0" xfId="0" applyFont="1" applyBorder="1"/>
    <xf numFmtId="0" fontId="0" fillId="0" borderId="0" xfId="0" applyAlignment="1">
      <alignment vertical="top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164" fontId="17" fillId="0" borderId="5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6" fillId="3" borderId="0" xfId="0" applyFont="1" applyFill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4" fontId="9" fillId="2" borderId="0" xfId="0" applyNumberFormat="1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right" vertical="center"/>
    </xf>
    <xf numFmtId="0" fontId="16" fillId="0" borderId="0" xfId="0" applyFont="1" applyBorder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3" fillId="5" borderId="0" xfId="0" applyFont="1" applyFill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14" fillId="0" borderId="1" xfId="0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3" fillId="3" borderId="0" xfId="0" applyFont="1" applyFill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5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65" fontId="14" fillId="0" borderId="0" xfId="0" applyNumberFormat="1" applyFont="1" applyBorder="1" applyAlignment="1">
      <alignment horizontal="center" vertical="center"/>
    </xf>
    <xf numFmtId="165" fontId="14" fillId="0" borderId="5" xfId="0" applyNumberFormat="1" applyFont="1" applyBorder="1" applyAlignment="1">
      <alignment horizontal="center" vertical="center"/>
    </xf>
    <xf numFmtId="165" fontId="14" fillId="0" borderId="0" xfId="0" applyNumberFormat="1" applyFont="1" applyFill="1" applyBorder="1" applyAlignment="1">
      <alignment horizontal="center" vertical="center"/>
    </xf>
    <xf numFmtId="165" fontId="14" fillId="3" borderId="9" xfId="0" applyNumberFormat="1" applyFont="1" applyFill="1" applyBorder="1" applyAlignment="1">
      <alignment horizontal="center" vertical="center"/>
    </xf>
    <xf numFmtId="165" fontId="14" fillId="3" borderId="12" xfId="0" applyNumberFormat="1" applyFont="1" applyFill="1" applyBorder="1" applyAlignment="1">
      <alignment horizontal="center" vertical="center"/>
    </xf>
    <xf numFmtId="165" fontId="14" fillId="3" borderId="10" xfId="0" applyNumberFormat="1" applyFont="1" applyFill="1" applyBorder="1" applyAlignment="1">
      <alignment horizontal="center" vertical="center"/>
    </xf>
    <xf numFmtId="165" fontId="14" fillId="0" borderId="2" xfId="0" applyNumberFormat="1" applyFont="1" applyBorder="1" applyAlignment="1">
      <alignment horizontal="center" vertical="center"/>
    </xf>
    <xf numFmtId="165" fontId="14" fillId="0" borderId="11" xfId="0" applyNumberFormat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5" fontId="14" fillId="5" borderId="1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2" borderId="0" xfId="0" applyFont="1" applyFill="1" applyAlignment="1">
      <alignment horizontal="right" vertical="center"/>
    </xf>
    <xf numFmtId="165" fontId="19" fillId="3" borderId="0" xfId="0" applyNumberFormat="1" applyFont="1" applyFill="1" applyAlignment="1">
      <alignment horizontal="right" vertical="center"/>
    </xf>
    <xf numFmtId="0" fontId="19" fillId="3" borderId="0" xfId="0" applyFont="1" applyFill="1" applyAlignment="1">
      <alignment horizontal="right" vertical="center"/>
    </xf>
    <xf numFmtId="165" fontId="19" fillId="5" borderId="0" xfId="0" applyNumberFormat="1" applyFont="1" applyFill="1" applyAlignment="1">
      <alignment horizontal="right" vertical="center"/>
    </xf>
    <xf numFmtId="0" fontId="19" fillId="5" borderId="0" xfId="0" applyFont="1" applyFill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7" fontId="6" fillId="0" borderId="0" xfId="0" applyNumberFormat="1" applyFont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7" fontId="13" fillId="0" borderId="13" xfId="0" applyNumberFormat="1" applyFont="1" applyFill="1" applyBorder="1" applyAlignment="1">
      <alignment horizontal="center" vertical="center"/>
    </xf>
    <xf numFmtId="167" fontId="13" fillId="0" borderId="3" xfId="0" applyNumberFormat="1" applyFont="1" applyFill="1" applyBorder="1" applyAlignment="1">
      <alignment horizontal="center" vertical="center"/>
    </xf>
    <xf numFmtId="167" fontId="13" fillId="0" borderId="14" xfId="0" applyNumberFormat="1" applyFont="1" applyFill="1" applyBorder="1" applyAlignment="1">
      <alignment horizontal="center" vertical="center"/>
    </xf>
    <xf numFmtId="167" fontId="13" fillId="0" borderId="15" xfId="0" applyNumberFormat="1" applyFont="1" applyFill="1" applyBorder="1" applyAlignment="1">
      <alignment horizontal="center" vertical="center"/>
    </xf>
    <xf numFmtId="167" fontId="13" fillId="0" borderId="2" xfId="0" applyNumberFormat="1" applyFont="1" applyFill="1" applyBorder="1" applyAlignment="1">
      <alignment horizontal="center" vertical="center"/>
    </xf>
    <xf numFmtId="167" fontId="13" fillId="0" borderId="16" xfId="0" applyNumberFormat="1" applyFont="1" applyFill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8"/>
  <sheetViews>
    <sheetView showGridLines="0" tabSelected="1" zoomScale="91" zoomScaleNormal="91" workbookViewId="0"/>
  </sheetViews>
  <sheetFormatPr baseColWidth="10" defaultRowHeight="12.75" x14ac:dyDescent="0.2"/>
  <cols>
    <col min="1" max="1" width="2.7109375" customWidth="1"/>
    <col min="2" max="2" width="3" bestFit="1" customWidth="1"/>
    <col min="3" max="3" width="3.140625" bestFit="1" customWidth="1"/>
    <col min="4" max="4" width="29" customWidth="1"/>
    <col min="5" max="5" width="4" bestFit="1" customWidth="1"/>
    <col min="6" max="6" width="15.7109375" customWidth="1"/>
    <col min="7" max="7" width="5.7109375" customWidth="1"/>
    <col min="8" max="8" width="16.85546875" customWidth="1"/>
    <col min="9" max="9" width="5.7109375" customWidth="1"/>
    <col min="10" max="10" width="15.7109375" customWidth="1"/>
    <col min="11" max="11" width="5.7109375" customWidth="1"/>
    <col min="12" max="12" width="21.140625" bestFit="1" customWidth="1"/>
    <col min="13" max="13" width="16.5703125" bestFit="1" customWidth="1"/>
    <col min="14" max="14" width="15.140625" bestFit="1" customWidth="1"/>
    <col min="15" max="15" width="10.42578125" bestFit="1" customWidth="1"/>
    <col min="16" max="16" width="16.5703125" bestFit="1" customWidth="1"/>
    <col min="17" max="17" width="3.42578125" style="3" bestFit="1" customWidth="1"/>
    <col min="18" max="18" width="4.140625" customWidth="1"/>
    <col min="19" max="19" width="13.42578125" style="3" customWidth="1"/>
    <col min="20" max="21" width="11.42578125" style="3" customWidth="1"/>
  </cols>
  <sheetData>
    <row r="1" spans="2:16" ht="14.1" customHeight="1" thickBot="1" x14ac:dyDescent="0.25">
      <c r="H1" t="s">
        <v>40</v>
      </c>
    </row>
    <row r="2" spans="2:16" ht="14.1" customHeight="1" thickBot="1" x14ac:dyDescent="0.25">
      <c r="E2" s="1" t="s">
        <v>3</v>
      </c>
      <c r="F2" s="220">
        <v>1</v>
      </c>
      <c r="H2" s="220">
        <v>-7.7846100000000001E-2</v>
      </c>
      <c r="I2" t="s">
        <v>0</v>
      </c>
    </row>
    <row r="3" spans="2:16" ht="14.1" customHeight="1" thickBot="1" x14ac:dyDescent="0.25">
      <c r="E3" s="1" t="s">
        <v>4</v>
      </c>
      <c r="F3" s="221">
        <v>1.5</v>
      </c>
      <c r="H3" s="221">
        <v>-0.51944699999999999</v>
      </c>
      <c r="I3" t="s">
        <v>1</v>
      </c>
    </row>
    <row r="4" spans="2:16" ht="14.1" customHeight="1" thickBot="1" x14ac:dyDescent="0.25">
      <c r="E4" s="1" t="s">
        <v>5</v>
      </c>
      <c r="F4" s="221">
        <v>2</v>
      </c>
      <c r="H4" s="221">
        <v>-0.91173389999999999</v>
      </c>
      <c r="I4" t="s">
        <v>2</v>
      </c>
    </row>
    <row r="5" spans="2:16" ht="14.1" customHeight="1" x14ac:dyDescent="0.2"/>
    <row r="6" spans="2:16" ht="14.1" customHeight="1" x14ac:dyDescent="0.2">
      <c r="E6" s="14" t="s">
        <v>6</v>
      </c>
      <c r="F6" s="15">
        <v>1.34</v>
      </c>
      <c r="G6" s="16"/>
      <c r="H6" s="15" t="s">
        <v>21</v>
      </c>
      <c r="I6" s="16" t="s">
        <v>22</v>
      </c>
    </row>
    <row r="7" spans="2:16" ht="14.1" customHeight="1" x14ac:dyDescent="0.2">
      <c r="E7" s="2"/>
    </row>
    <row r="8" spans="2:16" ht="14.1" customHeight="1" x14ac:dyDescent="0.2">
      <c r="B8" s="111" t="s">
        <v>16</v>
      </c>
      <c r="C8" s="110">
        <v>2</v>
      </c>
      <c r="D8" s="111" t="s">
        <v>17</v>
      </c>
      <c r="E8" s="94" t="s">
        <v>10</v>
      </c>
      <c r="F8" s="112" t="s">
        <v>7</v>
      </c>
      <c r="G8" s="113" t="s">
        <v>18</v>
      </c>
      <c r="H8" s="114" t="s">
        <v>8</v>
      </c>
      <c r="I8" s="135" t="s">
        <v>57</v>
      </c>
      <c r="J8" s="135"/>
      <c r="K8" s="113" t="s">
        <v>18</v>
      </c>
      <c r="L8" s="131" t="s">
        <v>13</v>
      </c>
      <c r="M8" s="135" t="s">
        <v>58</v>
      </c>
      <c r="N8" s="135"/>
    </row>
    <row r="9" spans="2:16" ht="14.1" customHeight="1" x14ac:dyDescent="0.2">
      <c r="B9" s="111"/>
      <c r="C9" s="110"/>
      <c r="D9" s="111"/>
      <c r="E9" s="94"/>
      <c r="F9" s="112"/>
      <c r="G9" s="113"/>
      <c r="H9" s="114"/>
      <c r="I9" s="135"/>
      <c r="J9" s="135"/>
      <c r="K9" s="113"/>
      <c r="L9" s="131"/>
      <c r="M9" s="135"/>
      <c r="N9" s="135"/>
    </row>
    <row r="10" spans="2:16" ht="14.1" customHeight="1" x14ac:dyDescent="0.2">
      <c r="B10" s="49"/>
      <c r="C10" s="50"/>
      <c r="D10" s="49"/>
      <c r="E10" s="6"/>
      <c r="F10" s="47"/>
      <c r="G10" s="51"/>
      <c r="H10" s="52"/>
      <c r="I10" s="53"/>
      <c r="J10" s="53"/>
      <c r="K10" s="51"/>
      <c r="L10" s="52"/>
      <c r="M10" s="53"/>
      <c r="N10" s="53"/>
    </row>
    <row r="11" spans="2:16" ht="14.1" customHeight="1" x14ac:dyDescent="0.2">
      <c r="B11" s="111" t="s">
        <v>16</v>
      </c>
      <c r="C11" s="110">
        <v>2</v>
      </c>
      <c r="D11" s="111" t="s">
        <v>17</v>
      </c>
      <c r="E11" s="94" t="s">
        <v>10</v>
      </c>
      <c r="F11" s="112" t="s">
        <v>56</v>
      </c>
      <c r="G11" s="113" t="s">
        <v>18</v>
      </c>
      <c r="H11" s="134" t="s">
        <v>59</v>
      </c>
      <c r="I11" s="135" t="s">
        <v>57</v>
      </c>
      <c r="J11" s="135"/>
      <c r="K11" s="113" t="s">
        <v>18</v>
      </c>
      <c r="L11" s="116" t="s">
        <v>65</v>
      </c>
      <c r="M11" s="135" t="s">
        <v>58</v>
      </c>
      <c r="N11" s="135"/>
    </row>
    <row r="12" spans="2:16" ht="14.1" customHeight="1" x14ac:dyDescent="0.2">
      <c r="B12" s="111"/>
      <c r="C12" s="110"/>
      <c r="D12" s="111"/>
      <c r="E12" s="94"/>
      <c r="F12" s="112"/>
      <c r="G12" s="113"/>
      <c r="H12" s="134"/>
      <c r="I12" s="135"/>
      <c r="J12" s="135"/>
      <c r="K12" s="113"/>
      <c r="L12" s="116"/>
      <c r="M12" s="135"/>
      <c r="N12" s="135"/>
    </row>
    <row r="13" spans="2:16" ht="14.1" customHeight="1" x14ac:dyDescent="0.2">
      <c r="B13" s="49"/>
      <c r="C13" s="50"/>
      <c r="D13" s="49"/>
      <c r="E13" s="6"/>
      <c r="F13" s="47"/>
      <c r="G13" s="51"/>
      <c r="H13" s="52"/>
      <c r="I13" s="53"/>
      <c r="J13" s="53"/>
      <c r="K13" s="51"/>
      <c r="L13" s="52"/>
      <c r="M13" s="53"/>
      <c r="N13" s="53"/>
    </row>
    <row r="14" spans="2:16" ht="14.1" customHeight="1" x14ac:dyDescent="0.2"/>
    <row r="15" spans="2:16" ht="14.1" customHeight="1" x14ac:dyDescent="0.2">
      <c r="B15" s="98" t="s">
        <v>7</v>
      </c>
      <c r="C15" s="102" t="s">
        <v>10</v>
      </c>
      <c r="D15" s="103"/>
      <c r="E15" s="103"/>
      <c r="F15" s="136" t="s">
        <v>0</v>
      </c>
      <c r="G15" s="89" t="s">
        <v>10</v>
      </c>
      <c r="H15" s="137">
        <f>H2</f>
        <v>-7.7846100000000001E-2</v>
      </c>
      <c r="L15" s="3"/>
      <c r="N15" s="3"/>
      <c r="O15" s="3"/>
      <c r="P15" s="3"/>
    </row>
    <row r="16" spans="2:16" ht="14.1" customHeight="1" x14ac:dyDescent="0.2">
      <c r="B16" s="98"/>
      <c r="C16" s="102"/>
      <c r="D16" s="103"/>
      <c r="E16" s="103"/>
      <c r="F16" s="136"/>
      <c r="G16" s="89"/>
      <c r="H16" s="138"/>
      <c r="L16" s="3"/>
      <c r="N16" s="3"/>
      <c r="O16" s="3"/>
      <c r="P16" s="3"/>
    </row>
    <row r="17" spans="2:16" ht="14.1" customHeight="1" x14ac:dyDescent="0.2">
      <c r="L17" s="3"/>
      <c r="N17" s="3"/>
      <c r="O17" s="3"/>
      <c r="P17" s="3"/>
    </row>
    <row r="18" spans="2:16" ht="14.1" customHeight="1" x14ac:dyDescent="0.2">
      <c r="L18" s="3"/>
      <c r="N18" s="3"/>
      <c r="O18" s="3"/>
      <c r="P18" s="3"/>
    </row>
    <row r="19" spans="2:16" ht="14.1" customHeight="1" x14ac:dyDescent="0.2">
      <c r="B19" s="99" t="s">
        <v>8</v>
      </c>
      <c r="C19" s="102" t="s">
        <v>10</v>
      </c>
      <c r="D19" s="103"/>
      <c r="E19" s="103"/>
      <c r="F19" s="59" t="s">
        <v>9</v>
      </c>
      <c r="G19" s="89" t="s">
        <v>10</v>
      </c>
      <c r="H19" s="4">
        <f>H3</f>
        <v>-0.51944699999999999</v>
      </c>
      <c r="I19" s="4" t="s">
        <v>11</v>
      </c>
      <c r="J19" s="4">
        <f>H2</f>
        <v>-7.7846100000000001E-2</v>
      </c>
      <c r="K19" s="89" t="s">
        <v>10</v>
      </c>
      <c r="L19" s="4">
        <f>H19-J19</f>
        <v>-0.44160089999999996</v>
      </c>
      <c r="M19" s="89" t="s">
        <v>10</v>
      </c>
      <c r="N19" s="101">
        <f>L19/L20</f>
        <v>-0.88320179999999993</v>
      </c>
      <c r="O19" s="101"/>
      <c r="P19" s="3"/>
    </row>
    <row r="20" spans="2:16" ht="14.1" customHeight="1" x14ac:dyDescent="0.2">
      <c r="B20" s="99"/>
      <c r="C20" s="102"/>
      <c r="D20" s="103"/>
      <c r="E20" s="103"/>
      <c r="F20" s="60" t="s">
        <v>12</v>
      </c>
      <c r="G20" s="89"/>
      <c r="H20" s="3">
        <f>F3</f>
        <v>1.5</v>
      </c>
      <c r="I20" s="3" t="s">
        <v>11</v>
      </c>
      <c r="J20" s="3">
        <f>F2</f>
        <v>1</v>
      </c>
      <c r="K20" s="89"/>
      <c r="L20" s="5">
        <f>H20-J20</f>
        <v>0.5</v>
      </c>
      <c r="M20" s="89"/>
      <c r="N20" s="101"/>
      <c r="O20" s="101"/>
      <c r="P20" s="3"/>
    </row>
    <row r="21" spans="2:16" ht="14.1" customHeight="1" x14ac:dyDescent="0.2">
      <c r="L21" s="3"/>
      <c r="N21" s="3"/>
      <c r="O21" s="3"/>
      <c r="P21" s="3"/>
    </row>
    <row r="22" spans="2:16" ht="14.1" customHeight="1" x14ac:dyDescent="0.2">
      <c r="L22" s="3"/>
      <c r="N22" s="3"/>
      <c r="O22" s="3"/>
      <c r="P22" s="3"/>
    </row>
    <row r="23" spans="2:16" ht="14.1" customHeight="1" x14ac:dyDescent="0.2">
      <c r="B23" s="100" t="s">
        <v>13</v>
      </c>
      <c r="C23" s="102" t="s">
        <v>10</v>
      </c>
      <c r="D23" s="103"/>
      <c r="E23" s="103"/>
      <c r="F23" s="61" t="s">
        <v>14</v>
      </c>
      <c r="G23" s="105" t="s">
        <v>11</v>
      </c>
      <c r="H23" s="61" t="s">
        <v>9</v>
      </c>
      <c r="I23" s="89" t="s">
        <v>10</v>
      </c>
      <c r="J23" s="4">
        <f>H4</f>
        <v>-0.91173389999999999</v>
      </c>
      <c r="K23" s="4" t="s">
        <v>11</v>
      </c>
      <c r="L23" s="4">
        <f>H3</f>
        <v>-0.51944699999999999</v>
      </c>
      <c r="M23" s="92" t="s">
        <v>11</v>
      </c>
      <c r="N23" s="4">
        <f>H3</f>
        <v>-0.51944699999999999</v>
      </c>
      <c r="O23" s="10" t="s">
        <v>11</v>
      </c>
      <c r="P23" s="4">
        <f>H2</f>
        <v>-7.7846100000000001E-2</v>
      </c>
    </row>
    <row r="24" spans="2:16" ht="14.1" customHeight="1" thickBot="1" x14ac:dyDescent="0.25">
      <c r="B24" s="100"/>
      <c r="C24" s="102"/>
      <c r="D24" s="103"/>
      <c r="E24" s="103"/>
      <c r="F24" s="62" t="s">
        <v>15</v>
      </c>
      <c r="G24" s="106"/>
      <c r="H24" s="62" t="s">
        <v>12</v>
      </c>
      <c r="I24" s="89"/>
      <c r="J24" s="11">
        <f>F4</f>
        <v>2</v>
      </c>
      <c r="K24" s="11" t="s">
        <v>11</v>
      </c>
      <c r="L24" s="11">
        <f>F3</f>
        <v>1.5</v>
      </c>
      <c r="M24" s="93"/>
      <c r="N24" s="11">
        <f>F3</f>
        <v>1.5</v>
      </c>
      <c r="O24" s="12" t="s">
        <v>11</v>
      </c>
      <c r="P24" s="11">
        <f>F2</f>
        <v>1</v>
      </c>
    </row>
    <row r="25" spans="2:16" ht="14.1" customHeight="1" x14ac:dyDescent="0.2">
      <c r="B25" s="100"/>
      <c r="C25" s="102"/>
      <c r="D25" s="103"/>
      <c r="E25" s="103"/>
      <c r="F25" s="108" t="s">
        <v>5</v>
      </c>
      <c r="G25" s="107" t="s">
        <v>11</v>
      </c>
      <c r="H25" s="108" t="s">
        <v>3</v>
      </c>
      <c r="I25" s="89"/>
      <c r="J25" s="90">
        <f>F4</f>
        <v>2</v>
      </c>
      <c r="K25" s="90"/>
      <c r="L25" s="90"/>
      <c r="M25" s="104" t="s">
        <v>11</v>
      </c>
      <c r="N25" s="90">
        <f>F2</f>
        <v>1</v>
      </c>
      <c r="O25" s="90"/>
      <c r="P25" s="90"/>
    </row>
    <row r="26" spans="2:16" ht="14.1" customHeight="1" x14ac:dyDescent="0.2">
      <c r="B26" s="100"/>
      <c r="C26" s="102"/>
      <c r="D26" s="103"/>
      <c r="E26" s="103"/>
      <c r="F26" s="109"/>
      <c r="G26" s="105"/>
      <c r="H26" s="109"/>
      <c r="I26" s="89"/>
      <c r="J26" s="91"/>
      <c r="K26" s="91"/>
      <c r="L26" s="91"/>
      <c r="M26" s="92"/>
      <c r="N26" s="91"/>
      <c r="O26" s="91"/>
      <c r="P26" s="91"/>
    </row>
    <row r="27" spans="2:16" ht="14.1" customHeight="1" x14ac:dyDescent="0.2">
      <c r="B27" s="13"/>
      <c r="C27" s="6"/>
      <c r="D27" s="6"/>
      <c r="E27" s="6"/>
      <c r="F27" s="7"/>
      <c r="G27" s="8"/>
      <c r="H27" s="7"/>
      <c r="I27" s="6"/>
      <c r="J27" s="7"/>
      <c r="K27" s="7"/>
      <c r="L27" s="7"/>
      <c r="M27" s="8"/>
      <c r="N27" s="7"/>
      <c r="O27" s="7"/>
      <c r="P27" s="7"/>
    </row>
    <row r="28" spans="2:16" ht="14.1" customHeight="1" x14ac:dyDescent="0.2"/>
    <row r="29" spans="2:16" ht="14.1" customHeight="1" thickBot="1" x14ac:dyDescent="0.25">
      <c r="B29" s="100" t="s">
        <v>13</v>
      </c>
      <c r="C29" s="102" t="s">
        <v>10</v>
      </c>
      <c r="D29" s="103"/>
      <c r="E29" s="103"/>
      <c r="F29" s="4">
        <f>J23-L23</f>
        <v>-0.39228689999999999</v>
      </c>
      <c r="G29" s="92" t="s">
        <v>11</v>
      </c>
      <c r="H29" s="4">
        <f>N23-P23</f>
        <v>-0.44160089999999996</v>
      </c>
      <c r="I29" s="89" t="s">
        <v>10</v>
      </c>
      <c r="J29" s="95">
        <f>F29/F30</f>
        <v>-0.78457379999999999</v>
      </c>
      <c r="K29" s="92" t="s">
        <v>11</v>
      </c>
      <c r="L29" s="95">
        <f>H29/H30</f>
        <v>-0.88320179999999993</v>
      </c>
      <c r="M29" s="89" t="s">
        <v>10</v>
      </c>
      <c r="N29" s="142">
        <f>J29-L29</f>
        <v>9.8627999999999938E-2</v>
      </c>
      <c r="O29" s="89" t="s">
        <v>10</v>
      </c>
      <c r="P29" s="141">
        <f>N29/N31</f>
        <v>9.8627999999999938E-2</v>
      </c>
    </row>
    <row r="30" spans="2:16" ht="14.1" customHeight="1" thickBot="1" x14ac:dyDescent="0.25">
      <c r="B30" s="100"/>
      <c r="C30" s="102"/>
      <c r="D30" s="103"/>
      <c r="E30" s="103"/>
      <c r="F30" s="9">
        <f>J24-L24</f>
        <v>0.5</v>
      </c>
      <c r="G30" s="93"/>
      <c r="H30" s="9">
        <f>N24-P24</f>
        <v>0.5</v>
      </c>
      <c r="I30" s="89"/>
      <c r="J30" s="96"/>
      <c r="K30" s="93"/>
      <c r="L30" s="96"/>
      <c r="M30" s="89"/>
      <c r="N30" s="143"/>
      <c r="O30" s="89"/>
      <c r="P30" s="141"/>
    </row>
    <row r="31" spans="2:16" ht="14.1" customHeight="1" thickBot="1" x14ac:dyDescent="0.25">
      <c r="B31" s="100"/>
      <c r="C31" s="102"/>
      <c r="D31" s="103"/>
      <c r="E31" s="103"/>
      <c r="F31" s="90">
        <f>J25</f>
        <v>2</v>
      </c>
      <c r="G31" s="104" t="s">
        <v>11</v>
      </c>
      <c r="H31" s="90">
        <f>N25</f>
        <v>1</v>
      </c>
      <c r="I31" s="89"/>
      <c r="J31" s="90">
        <f>F31</f>
        <v>2</v>
      </c>
      <c r="K31" s="104" t="s">
        <v>11</v>
      </c>
      <c r="L31" s="90">
        <f>H31</f>
        <v>1</v>
      </c>
      <c r="M31" s="89"/>
      <c r="N31" s="97">
        <f>J31-L31</f>
        <v>1</v>
      </c>
      <c r="O31" s="89"/>
      <c r="P31" s="141"/>
    </row>
    <row r="32" spans="2:16" ht="14.1" customHeight="1" x14ac:dyDescent="0.2">
      <c r="B32" s="100"/>
      <c r="C32" s="102"/>
      <c r="D32" s="103"/>
      <c r="E32" s="103"/>
      <c r="F32" s="94"/>
      <c r="G32" s="92"/>
      <c r="H32" s="94"/>
      <c r="I32" s="89"/>
      <c r="J32" s="94"/>
      <c r="K32" s="92"/>
      <c r="L32" s="94"/>
      <c r="M32" s="89"/>
      <c r="N32" s="90"/>
      <c r="O32" s="89"/>
      <c r="P32" s="141"/>
    </row>
    <row r="33" spans="2:22" ht="14.1" customHeight="1" x14ac:dyDescent="0.2"/>
    <row r="34" spans="2:22" ht="14.1" customHeight="1" x14ac:dyDescent="0.2"/>
    <row r="35" spans="2:22" ht="14.1" customHeight="1" x14ac:dyDescent="0.2">
      <c r="B35" s="111" t="s">
        <v>16</v>
      </c>
      <c r="C35" s="110">
        <v>2</v>
      </c>
      <c r="D35" s="111" t="s">
        <v>17</v>
      </c>
      <c r="E35" s="89" t="s">
        <v>10</v>
      </c>
      <c r="F35" s="112" t="s">
        <v>7</v>
      </c>
      <c r="G35" s="113" t="s">
        <v>18</v>
      </c>
      <c r="H35" s="114" t="s">
        <v>8</v>
      </c>
      <c r="I35" s="115" t="s">
        <v>51</v>
      </c>
      <c r="J35" s="115"/>
      <c r="K35" s="139">
        <f>F2</f>
        <v>1</v>
      </c>
      <c r="L35" s="130" t="s">
        <v>53</v>
      </c>
      <c r="M35" s="116" t="s">
        <v>13</v>
      </c>
      <c r="N35" s="115" t="s">
        <v>51</v>
      </c>
      <c r="O35" s="139">
        <f>F2</f>
        <v>1</v>
      </c>
      <c r="P35" s="130" t="s">
        <v>52</v>
      </c>
      <c r="Q35" s="139">
        <f>F3</f>
        <v>1.5</v>
      </c>
      <c r="R35" s="140" t="s">
        <v>48</v>
      </c>
      <c r="S35"/>
      <c r="U35" s="222" t="s">
        <v>67</v>
      </c>
      <c r="V35" s="3"/>
    </row>
    <row r="36" spans="2:22" ht="14.1" customHeight="1" x14ac:dyDescent="0.2">
      <c r="B36" s="111"/>
      <c r="C36" s="110"/>
      <c r="D36" s="111"/>
      <c r="E36" s="89"/>
      <c r="F36" s="112"/>
      <c r="G36" s="113"/>
      <c r="H36" s="114"/>
      <c r="I36" s="115"/>
      <c r="J36" s="115"/>
      <c r="K36" s="139"/>
      <c r="L36" s="130"/>
      <c r="M36" s="116"/>
      <c r="N36" s="115"/>
      <c r="O36" s="139"/>
      <c r="P36" s="130"/>
      <c r="Q36" s="139"/>
      <c r="R36" s="94"/>
      <c r="S36"/>
      <c r="V36" s="3"/>
    </row>
    <row r="37" spans="2:22" s="73" customFormat="1" ht="14.1" customHeight="1" x14ac:dyDescent="0.2">
      <c r="B37" s="66"/>
      <c r="C37" s="67"/>
      <c r="D37" s="66"/>
      <c r="E37" s="68"/>
      <c r="F37" s="63"/>
      <c r="G37" s="64"/>
      <c r="H37" s="65"/>
      <c r="I37" s="69"/>
      <c r="J37" s="69"/>
      <c r="K37" s="70"/>
      <c r="L37" s="71"/>
      <c r="M37" s="63"/>
      <c r="N37" s="69"/>
      <c r="O37" s="70"/>
      <c r="P37" s="71"/>
      <c r="Q37" s="70"/>
      <c r="R37" s="72"/>
      <c r="T37" s="74"/>
      <c r="U37" s="74"/>
      <c r="V37" s="74"/>
    </row>
    <row r="38" spans="2:22" s="73" customFormat="1" ht="14.1" customHeight="1" x14ac:dyDescent="0.2">
      <c r="B38" s="111" t="s">
        <v>16</v>
      </c>
      <c r="C38" s="110">
        <v>2</v>
      </c>
      <c r="D38" s="111" t="s">
        <v>17</v>
      </c>
      <c r="E38" s="89" t="s">
        <v>10</v>
      </c>
      <c r="F38" s="119">
        <f>H15</f>
        <v>-7.7846100000000001E-2</v>
      </c>
      <c r="G38" s="124" t="s">
        <v>18</v>
      </c>
      <c r="H38" s="121">
        <f>N19</f>
        <v>-0.88320179999999993</v>
      </c>
      <c r="I38" s="115" t="s">
        <v>51</v>
      </c>
      <c r="J38" s="115"/>
      <c r="K38" s="139">
        <f>F2</f>
        <v>1</v>
      </c>
      <c r="L38" s="130" t="s">
        <v>53</v>
      </c>
      <c r="M38" s="146">
        <f>P29</f>
        <v>9.8627999999999938E-2</v>
      </c>
      <c r="N38" s="115" t="s">
        <v>51</v>
      </c>
      <c r="O38" s="139">
        <f>F2</f>
        <v>1</v>
      </c>
      <c r="P38" s="130" t="s">
        <v>52</v>
      </c>
      <c r="Q38" s="139">
        <f>F3</f>
        <v>1.5</v>
      </c>
      <c r="R38" s="140" t="s">
        <v>48</v>
      </c>
      <c r="S38" s="144" t="s">
        <v>60</v>
      </c>
      <c r="T38" s="74"/>
      <c r="U38" s="74"/>
      <c r="V38" s="74"/>
    </row>
    <row r="39" spans="2:22" s="73" customFormat="1" ht="14.1" customHeight="1" x14ac:dyDescent="0.2">
      <c r="B39" s="111"/>
      <c r="C39" s="110"/>
      <c r="D39" s="111"/>
      <c r="E39" s="89"/>
      <c r="F39" s="120"/>
      <c r="G39" s="124"/>
      <c r="H39" s="122"/>
      <c r="I39" s="115"/>
      <c r="J39" s="115"/>
      <c r="K39" s="139"/>
      <c r="L39" s="130"/>
      <c r="M39" s="147"/>
      <c r="N39" s="115"/>
      <c r="O39" s="139"/>
      <c r="P39" s="130"/>
      <c r="Q39" s="139"/>
      <c r="R39" s="94"/>
      <c r="S39" s="145"/>
      <c r="T39" s="74"/>
      <c r="U39" s="74"/>
      <c r="V39" s="74"/>
    </row>
    <row r="40" spans="2:22" ht="14.1" customHeight="1" x14ac:dyDescent="0.2">
      <c r="Q40"/>
      <c r="R40" s="3"/>
      <c r="S40"/>
      <c r="V40" s="3"/>
    </row>
    <row r="41" spans="2:22" ht="12.75" customHeight="1" x14ac:dyDescent="0.2">
      <c r="B41" s="111" t="s">
        <v>16</v>
      </c>
      <c r="C41" s="110" t="s">
        <v>63</v>
      </c>
      <c r="D41" s="117">
        <f>F6</f>
        <v>1.34</v>
      </c>
      <c r="E41" s="118" t="s">
        <v>62</v>
      </c>
      <c r="F41" s="119">
        <f>H15</f>
        <v>-7.7846100000000001E-2</v>
      </c>
      <c r="G41" s="124" t="s">
        <v>18</v>
      </c>
      <c r="H41" s="125">
        <f>N19</f>
        <v>-0.88320179999999993</v>
      </c>
      <c r="I41" s="127">
        <f>F6-F2</f>
        <v>0.34000000000000008</v>
      </c>
      <c r="J41" s="127"/>
      <c r="K41" s="44"/>
      <c r="L41" s="130" t="s">
        <v>54</v>
      </c>
      <c r="M41" s="128">
        <f>P29</f>
        <v>9.8627999999999938E-2</v>
      </c>
      <c r="N41" s="127">
        <f>F6-F2</f>
        <v>0.34000000000000008</v>
      </c>
      <c r="O41" s="127">
        <f>F6-F3</f>
        <v>-0.15999999999999992</v>
      </c>
      <c r="Q41"/>
      <c r="R41" s="3"/>
      <c r="S41"/>
      <c r="V41" s="3"/>
    </row>
    <row r="42" spans="2:22" ht="12.75" customHeight="1" x14ac:dyDescent="0.2">
      <c r="B42" s="111"/>
      <c r="C42" s="110"/>
      <c r="D42" s="117"/>
      <c r="E42" s="94"/>
      <c r="F42" s="120"/>
      <c r="G42" s="124"/>
      <c r="H42" s="126"/>
      <c r="I42" s="127"/>
      <c r="J42" s="127"/>
      <c r="K42" s="44"/>
      <c r="L42" s="130"/>
      <c r="M42" s="129"/>
      <c r="N42" s="127"/>
      <c r="O42" s="127"/>
      <c r="Q42"/>
      <c r="R42" s="3"/>
      <c r="S42"/>
      <c r="V42" s="3"/>
    </row>
    <row r="43" spans="2:22" ht="12.75" customHeight="1" x14ac:dyDescent="0.2">
      <c r="Q43"/>
      <c r="R43" s="3"/>
      <c r="S43"/>
      <c r="V43" s="3"/>
    </row>
    <row r="44" spans="2:22" ht="12.75" customHeight="1" x14ac:dyDescent="0.2">
      <c r="B44" s="111" t="s">
        <v>16</v>
      </c>
      <c r="C44" s="110" t="s">
        <v>63</v>
      </c>
      <c r="D44" s="117">
        <f>F6</f>
        <v>1.34</v>
      </c>
      <c r="E44" s="118" t="s">
        <v>62</v>
      </c>
      <c r="F44" s="133">
        <f>F41</f>
        <v>-7.7846100000000001E-2</v>
      </c>
      <c r="G44" s="124" t="s">
        <v>18</v>
      </c>
      <c r="H44" s="123">
        <f>H41*I41</f>
        <v>-0.30028861200000007</v>
      </c>
      <c r="I44" s="123"/>
      <c r="J44" s="123"/>
      <c r="K44" s="7"/>
      <c r="L44" s="130" t="s">
        <v>54</v>
      </c>
      <c r="M44" s="123">
        <f>M41*N41*O41</f>
        <v>-5.3653631999999946E-3</v>
      </c>
      <c r="N44" s="123"/>
      <c r="O44" s="123"/>
      <c r="Q44"/>
      <c r="R44" s="3"/>
      <c r="S44"/>
      <c r="V44" s="3"/>
    </row>
    <row r="45" spans="2:22" ht="12.75" customHeight="1" x14ac:dyDescent="0.2">
      <c r="B45" s="111"/>
      <c r="C45" s="110"/>
      <c r="D45" s="117"/>
      <c r="E45" s="94"/>
      <c r="F45" s="127"/>
      <c r="G45" s="124"/>
      <c r="H45" s="123"/>
      <c r="I45" s="123"/>
      <c r="J45" s="123"/>
      <c r="K45" s="7"/>
      <c r="L45" s="130"/>
      <c r="M45" s="123"/>
      <c r="N45" s="123"/>
      <c r="O45" s="123"/>
      <c r="Q45"/>
      <c r="R45" s="3"/>
      <c r="S45"/>
      <c r="V45" s="3"/>
    </row>
    <row r="46" spans="2:22" ht="12.75" customHeight="1" x14ac:dyDescent="0.2"/>
    <row r="47" spans="2:22" ht="12.75" customHeight="1" x14ac:dyDescent="0.2">
      <c r="B47" s="111" t="s">
        <v>16</v>
      </c>
      <c r="C47" s="110" t="s">
        <v>63</v>
      </c>
      <c r="D47" s="117">
        <f>F6</f>
        <v>1.34</v>
      </c>
      <c r="E47" s="118" t="s">
        <v>62</v>
      </c>
      <c r="F47" s="132">
        <f>F44+H44+M44</f>
        <v>-0.38350007520000001</v>
      </c>
      <c r="H47" s="118" t="s">
        <v>61</v>
      </c>
    </row>
    <row r="48" spans="2:22" ht="12.75" customHeight="1" x14ac:dyDescent="0.2">
      <c r="B48" s="111"/>
      <c r="C48" s="110"/>
      <c r="D48" s="117"/>
      <c r="E48" s="94"/>
      <c r="F48" s="132"/>
      <c r="H48" s="94"/>
    </row>
  </sheetData>
  <mergeCells count="122">
    <mergeCell ref="G38:G39"/>
    <mergeCell ref="C11:C12"/>
    <mergeCell ref="S38:S39"/>
    <mergeCell ref="H47:H48"/>
    <mergeCell ref="K38:K39"/>
    <mergeCell ref="L38:L39"/>
    <mergeCell ref="M38:M39"/>
    <mergeCell ref="N38:N39"/>
    <mergeCell ref="O38:O39"/>
    <mergeCell ref="P38:P39"/>
    <mergeCell ref="L41:L42"/>
    <mergeCell ref="I8:J9"/>
    <mergeCell ref="F15:F16"/>
    <mergeCell ref="H15:H16"/>
    <mergeCell ref="D11:D12"/>
    <mergeCell ref="E11:E12"/>
    <mergeCell ref="F11:F12"/>
    <mergeCell ref="O35:O36"/>
    <mergeCell ref="Q38:Q39"/>
    <mergeCell ref="R38:R39"/>
    <mergeCell ref="Q35:Q36"/>
    <mergeCell ref="M8:N9"/>
    <mergeCell ref="P29:P32"/>
    <mergeCell ref="M25:M26"/>
    <mergeCell ref="N29:N30"/>
    <mergeCell ref="G11:G12"/>
    <mergeCell ref="I11:J12"/>
    <mergeCell ref="R35:R36"/>
    <mergeCell ref="K35:K36"/>
    <mergeCell ref="L35:L36"/>
    <mergeCell ref="P35:P36"/>
    <mergeCell ref="N35:N36"/>
    <mergeCell ref="K11:K12"/>
    <mergeCell ref="L11:L12"/>
    <mergeCell ref="M11:N12"/>
    <mergeCell ref="K8:K9"/>
    <mergeCell ref="L8:L9"/>
    <mergeCell ref="B47:B48"/>
    <mergeCell ref="C47:C48"/>
    <mergeCell ref="D47:D48"/>
    <mergeCell ref="E47:E48"/>
    <mergeCell ref="F47:F48"/>
    <mergeCell ref="F44:F45"/>
    <mergeCell ref="B44:B45"/>
    <mergeCell ref="I38:J39"/>
    <mergeCell ref="C44:C45"/>
    <mergeCell ref="G15:G16"/>
    <mergeCell ref="H11:H12"/>
    <mergeCell ref="B8:B9"/>
    <mergeCell ref="C8:C9"/>
    <mergeCell ref="D8:D9"/>
    <mergeCell ref="E8:E9"/>
    <mergeCell ref="G19:G20"/>
    <mergeCell ref="B29:B32"/>
    <mergeCell ref="B11:B12"/>
    <mergeCell ref="C15:E16"/>
    <mergeCell ref="F8:F9"/>
    <mergeCell ref="G8:G9"/>
    <mergeCell ref="H8:H9"/>
    <mergeCell ref="M35:M36"/>
    <mergeCell ref="B41:B42"/>
    <mergeCell ref="C41:C42"/>
    <mergeCell ref="D41:D42"/>
    <mergeCell ref="E41:E42"/>
    <mergeCell ref="F41:F42"/>
    <mergeCell ref="H38:H39"/>
    <mergeCell ref="D44:D45"/>
    <mergeCell ref="E44:E45"/>
    <mergeCell ref="M44:O45"/>
    <mergeCell ref="G44:G45"/>
    <mergeCell ref="H44:J45"/>
    <mergeCell ref="G41:G42"/>
    <mergeCell ref="H41:H42"/>
    <mergeCell ref="I41:J42"/>
    <mergeCell ref="M41:M42"/>
    <mergeCell ref="L44:L45"/>
    <mergeCell ref="O41:O42"/>
    <mergeCell ref="N41:N42"/>
    <mergeCell ref="B38:B39"/>
    <mergeCell ref="C38:C39"/>
    <mergeCell ref="D38:D39"/>
    <mergeCell ref="E38:E39"/>
    <mergeCell ref="F38:F39"/>
    <mergeCell ref="C35:C36"/>
    <mergeCell ref="B35:B36"/>
    <mergeCell ref="F35:F36"/>
    <mergeCell ref="D35:D36"/>
    <mergeCell ref="E35:E36"/>
    <mergeCell ref="G35:G36"/>
    <mergeCell ref="L31:L32"/>
    <mergeCell ref="H35:H36"/>
    <mergeCell ref="I35:J36"/>
    <mergeCell ref="N31:N32"/>
    <mergeCell ref="B15:B16"/>
    <mergeCell ref="B19:B20"/>
    <mergeCell ref="N25:P26"/>
    <mergeCell ref="B23:B26"/>
    <mergeCell ref="I23:I26"/>
    <mergeCell ref="N19:O20"/>
    <mergeCell ref="C19:E20"/>
    <mergeCell ref="C23:E26"/>
    <mergeCell ref="K19:K20"/>
    <mergeCell ref="G31:G32"/>
    <mergeCell ref="O29:O32"/>
    <mergeCell ref="C29:E32"/>
    <mergeCell ref="G23:G24"/>
    <mergeCell ref="M23:M24"/>
    <mergeCell ref="G25:G26"/>
    <mergeCell ref="F25:F26"/>
    <mergeCell ref="H25:H26"/>
    <mergeCell ref="J31:J32"/>
    <mergeCell ref="K31:K32"/>
    <mergeCell ref="M19:M20"/>
    <mergeCell ref="J25:L26"/>
    <mergeCell ref="G29:G30"/>
    <mergeCell ref="I29:I32"/>
    <mergeCell ref="F31:F32"/>
    <mergeCell ref="H31:H32"/>
    <mergeCell ref="L29:L30"/>
    <mergeCell ref="M29:M32"/>
    <mergeCell ref="J29:J30"/>
    <mergeCell ref="K29:K30"/>
  </mergeCells>
  <phoneticPr fontId="2" type="noConversion"/>
  <pageMargins left="0.75" right="0.75" top="1" bottom="1" header="0" footer="0"/>
  <pageSetup orientation="portrait" horizontalDpi="4294967294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8"/>
  <sheetViews>
    <sheetView topLeftCell="A10" zoomScale="75" zoomScaleNormal="75" workbookViewId="0">
      <selection activeCell="J29" sqref="J29:J30"/>
    </sheetView>
  </sheetViews>
  <sheetFormatPr baseColWidth="10" defaultRowHeight="12.75" x14ac:dyDescent="0.2"/>
  <cols>
    <col min="1" max="1" width="2.7109375" customWidth="1"/>
    <col min="2" max="2" width="3" bestFit="1" customWidth="1"/>
    <col min="3" max="3" width="3.140625" bestFit="1" customWidth="1"/>
    <col min="4" max="4" width="25" customWidth="1"/>
    <col min="5" max="5" width="4" bestFit="1" customWidth="1"/>
    <col min="6" max="6" width="15.7109375" customWidth="1"/>
    <col min="7" max="7" width="5.7109375" customWidth="1"/>
    <col min="8" max="8" width="22.7109375" customWidth="1"/>
    <col min="9" max="9" width="5.7109375" customWidth="1"/>
    <col min="10" max="10" width="18.42578125" customWidth="1"/>
    <col min="11" max="11" width="5.7109375" customWidth="1"/>
    <col min="12" max="12" width="21.140625" bestFit="1" customWidth="1"/>
    <col min="13" max="13" width="16.5703125" bestFit="1" customWidth="1"/>
    <col min="14" max="14" width="15.140625" bestFit="1" customWidth="1"/>
    <col min="15" max="15" width="10.42578125" bestFit="1" customWidth="1"/>
    <col min="16" max="16" width="16.5703125" bestFit="1" customWidth="1"/>
    <col min="17" max="17" width="3.42578125" style="3" bestFit="1" customWidth="1"/>
    <col min="18" max="18" width="4.140625" customWidth="1"/>
    <col min="19" max="19" width="13.42578125" style="3" customWidth="1"/>
    <col min="20" max="21" width="11.42578125" style="3" customWidth="1"/>
  </cols>
  <sheetData>
    <row r="1" spans="2:16" ht="14.1" customHeight="1" thickBot="1" x14ac:dyDescent="0.25">
      <c r="H1" t="s">
        <v>40</v>
      </c>
    </row>
    <row r="2" spans="2:16" ht="14.1" customHeight="1" thickBot="1" x14ac:dyDescent="0.25">
      <c r="E2" s="1" t="s">
        <v>3</v>
      </c>
      <c r="F2" s="220">
        <v>1.5</v>
      </c>
      <c r="H2" s="220">
        <v>-0.51944699999999999</v>
      </c>
      <c r="I2" t="s">
        <v>0</v>
      </c>
    </row>
    <row r="3" spans="2:16" ht="14.1" customHeight="1" thickBot="1" x14ac:dyDescent="0.25">
      <c r="E3" s="1" t="s">
        <v>4</v>
      </c>
      <c r="F3" s="221">
        <v>2</v>
      </c>
      <c r="H3" s="221">
        <v>-0.91173389999999999</v>
      </c>
      <c r="I3" t="s">
        <v>1</v>
      </c>
    </row>
    <row r="4" spans="2:16" ht="14.1" customHeight="1" thickBot="1" x14ac:dyDescent="0.25">
      <c r="E4" s="1" t="s">
        <v>5</v>
      </c>
      <c r="F4" s="221">
        <v>2.5</v>
      </c>
      <c r="H4" s="221">
        <v>-0.93980050000000004</v>
      </c>
      <c r="I4" t="s">
        <v>2</v>
      </c>
    </row>
    <row r="5" spans="2:16" ht="14.1" customHeight="1" x14ac:dyDescent="0.2"/>
    <row r="6" spans="2:16" ht="14.1" customHeight="1" x14ac:dyDescent="0.2">
      <c r="E6" s="14" t="s">
        <v>6</v>
      </c>
      <c r="F6" s="15">
        <v>2.11</v>
      </c>
      <c r="G6" s="16"/>
      <c r="H6" s="15" t="s">
        <v>21</v>
      </c>
      <c r="I6" s="16" t="s">
        <v>22</v>
      </c>
    </row>
    <row r="7" spans="2:16" ht="14.1" customHeight="1" x14ac:dyDescent="0.2">
      <c r="E7" s="2"/>
    </row>
    <row r="8" spans="2:16" ht="14.1" customHeight="1" x14ac:dyDescent="0.2">
      <c r="B8" s="111" t="s">
        <v>16</v>
      </c>
      <c r="C8" s="110">
        <v>2</v>
      </c>
      <c r="D8" s="111" t="s">
        <v>17</v>
      </c>
      <c r="E8" s="94" t="s">
        <v>10</v>
      </c>
      <c r="F8" s="112" t="s">
        <v>7</v>
      </c>
      <c r="G8" s="113" t="s">
        <v>18</v>
      </c>
      <c r="H8" s="114" t="s">
        <v>8</v>
      </c>
      <c r="I8" s="135" t="s">
        <v>57</v>
      </c>
      <c r="J8" s="135"/>
      <c r="K8" s="113" t="s">
        <v>18</v>
      </c>
      <c r="L8" s="131" t="s">
        <v>13</v>
      </c>
      <c r="M8" s="135" t="s">
        <v>58</v>
      </c>
      <c r="N8" s="135"/>
    </row>
    <row r="9" spans="2:16" ht="14.1" customHeight="1" x14ac:dyDescent="0.2">
      <c r="B9" s="111"/>
      <c r="C9" s="110"/>
      <c r="D9" s="111"/>
      <c r="E9" s="94"/>
      <c r="F9" s="112"/>
      <c r="G9" s="113"/>
      <c r="H9" s="114"/>
      <c r="I9" s="135"/>
      <c r="J9" s="135"/>
      <c r="K9" s="113"/>
      <c r="L9" s="131"/>
      <c r="M9" s="135"/>
      <c r="N9" s="135"/>
    </row>
    <row r="10" spans="2:16" ht="14.1" customHeight="1" x14ac:dyDescent="0.2">
      <c r="B10" s="49"/>
      <c r="C10" s="50"/>
      <c r="D10" s="49"/>
      <c r="E10" s="6"/>
      <c r="F10" s="47"/>
      <c r="G10" s="51"/>
      <c r="H10" s="52"/>
      <c r="I10" s="53"/>
      <c r="J10" s="53"/>
      <c r="K10" s="51"/>
      <c r="L10" s="52"/>
      <c r="M10" s="53"/>
      <c r="N10" s="53"/>
    </row>
    <row r="11" spans="2:16" ht="14.1" customHeight="1" x14ac:dyDescent="0.2">
      <c r="B11" s="111" t="s">
        <v>16</v>
      </c>
      <c r="C11" s="110">
        <v>2</v>
      </c>
      <c r="D11" s="111" t="s">
        <v>17</v>
      </c>
      <c r="E11" s="94" t="s">
        <v>10</v>
      </c>
      <c r="F11" s="112" t="s">
        <v>56</v>
      </c>
      <c r="G11" s="113" t="s">
        <v>18</v>
      </c>
      <c r="H11" s="134" t="s">
        <v>59</v>
      </c>
      <c r="I11" s="135" t="s">
        <v>57</v>
      </c>
      <c r="J11" s="135"/>
      <c r="K11" s="113" t="s">
        <v>18</v>
      </c>
      <c r="L11" s="116" t="s">
        <v>65</v>
      </c>
      <c r="M11" s="135" t="s">
        <v>58</v>
      </c>
      <c r="N11" s="135"/>
    </row>
    <row r="12" spans="2:16" ht="14.1" customHeight="1" x14ac:dyDescent="0.2">
      <c r="B12" s="111"/>
      <c r="C12" s="110"/>
      <c r="D12" s="111"/>
      <c r="E12" s="94"/>
      <c r="F12" s="112"/>
      <c r="G12" s="113"/>
      <c r="H12" s="134"/>
      <c r="I12" s="135"/>
      <c r="J12" s="135"/>
      <c r="K12" s="113"/>
      <c r="L12" s="116"/>
      <c r="M12" s="135"/>
      <c r="N12" s="135"/>
    </row>
    <row r="13" spans="2:16" ht="14.1" customHeight="1" x14ac:dyDescent="0.2">
      <c r="B13" s="49"/>
      <c r="C13" s="50"/>
      <c r="D13" s="49"/>
      <c r="E13" s="6"/>
      <c r="F13" s="47"/>
      <c r="G13" s="51"/>
      <c r="H13" s="52"/>
      <c r="I13" s="53"/>
      <c r="J13" s="53"/>
      <c r="K13" s="51"/>
      <c r="L13" s="52"/>
      <c r="M13" s="53"/>
      <c r="N13" s="53"/>
    </row>
    <row r="14" spans="2:16" ht="14.1" customHeight="1" x14ac:dyDescent="0.2"/>
    <row r="15" spans="2:16" ht="14.1" customHeight="1" x14ac:dyDescent="0.2">
      <c r="B15" s="98" t="s">
        <v>7</v>
      </c>
      <c r="C15" s="102" t="s">
        <v>10</v>
      </c>
      <c r="D15" s="103"/>
      <c r="E15" s="103"/>
      <c r="F15" s="136" t="s">
        <v>0</v>
      </c>
      <c r="G15" s="89" t="s">
        <v>10</v>
      </c>
      <c r="H15" s="137">
        <f>H2</f>
        <v>-0.51944699999999999</v>
      </c>
      <c r="L15" s="3"/>
      <c r="N15" s="3"/>
      <c r="O15" s="3"/>
      <c r="P15" s="3"/>
    </row>
    <row r="16" spans="2:16" ht="14.1" customHeight="1" x14ac:dyDescent="0.2">
      <c r="B16" s="98"/>
      <c r="C16" s="102"/>
      <c r="D16" s="103"/>
      <c r="E16" s="103"/>
      <c r="F16" s="136"/>
      <c r="G16" s="89"/>
      <c r="H16" s="138"/>
      <c r="L16" s="3"/>
      <c r="N16" s="3"/>
      <c r="O16" s="3"/>
      <c r="P16" s="3"/>
    </row>
    <row r="17" spans="2:16" ht="14.1" customHeight="1" x14ac:dyDescent="0.2">
      <c r="L17" s="3"/>
      <c r="N17" s="3"/>
      <c r="O17" s="3"/>
      <c r="P17" s="3"/>
    </row>
    <row r="18" spans="2:16" ht="14.1" customHeight="1" x14ac:dyDescent="0.2">
      <c r="L18" s="3"/>
      <c r="N18" s="3"/>
      <c r="O18" s="3"/>
      <c r="P18" s="3"/>
    </row>
    <row r="19" spans="2:16" ht="14.1" customHeight="1" x14ac:dyDescent="0.2">
      <c r="B19" s="99" t="s">
        <v>8</v>
      </c>
      <c r="C19" s="102" t="s">
        <v>10</v>
      </c>
      <c r="D19" s="103"/>
      <c r="E19" s="103"/>
      <c r="F19" s="59" t="s">
        <v>9</v>
      </c>
      <c r="G19" s="89" t="s">
        <v>10</v>
      </c>
      <c r="H19" s="4">
        <f>H3</f>
        <v>-0.91173389999999999</v>
      </c>
      <c r="I19" s="4" t="s">
        <v>11</v>
      </c>
      <c r="J19" s="4">
        <f>H2</f>
        <v>-0.51944699999999999</v>
      </c>
      <c r="K19" s="89" t="s">
        <v>10</v>
      </c>
      <c r="L19" s="4">
        <f>H19-J19</f>
        <v>-0.39228689999999999</v>
      </c>
      <c r="M19" s="89" t="s">
        <v>10</v>
      </c>
      <c r="N19" s="101">
        <f>L19/L20</f>
        <v>-0.78457379999999999</v>
      </c>
      <c r="O19" s="101"/>
      <c r="P19" s="3"/>
    </row>
    <row r="20" spans="2:16" ht="14.1" customHeight="1" x14ac:dyDescent="0.2">
      <c r="B20" s="99"/>
      <c r="C20" s="102"/>
      <c r="D20" s="103"/>
      <c r="E20" s="103"/>
      <c r="F20" s="60" t="s">
        <v>12</v>
      </c>
      <c r="G20" s="89"/>
      <c r="H20" s="3">
        <f>F3</f>
        <v>2</v>
      </c>
      <c r="I20" s="3" t="s">
        <v>11</v>
      </c>
      <c r="J20" s="3">
        <f>F2</f>
        <v>1.5</v>
      </c>
      <c r="K20" s="89"/>
      <c r="L20" s="5">
        <f>H20-J20</f>
        <v>0.5</v>
      </c>
      <c r="M20" s="89"/>
      <c r="N20" s="101"/>
      <c r="O20" s="101"/>
      <c r="P20" s="3"/>
    </row>
    <row r="21" spans="2:16" ht="14.1" customHeight="1" x14ac:dyDescent="0.2">
      <c r="L21" s="3"/>
      <c r="N21" s="3"/>
      <c r="O21" s="3"/>
      <c r="P21" s="3"/>
    </row>
    <row r="22" spans="2:16" ht="14.1" customHeight="1" x14ac:dyDescent="0.2">
      <c r="L22" s="3"/>
      <c r="N22" s="3"/>
      <c r="O22" s="3"/>
      <c r="P22" s="3"/>
    </row>
    <row r="23" spans="2:16" ht="14.1" customHeight="1" x14ac:dyDescent="0.2">
      <c r="B23" s="100" t="s">
        <v>13</v>
      </c>
      <c r="C23" s="102" t="s">
        <v>10</v>
      </c>
      <c r="D23" s="103"/>
      <c r="E23" s="103"/>
      <c r="F23" s="61" t="s">
        <v>14</v>
      </c>
      <c r="G23" s="105" t="s">
        <v>11</v>
      </c>
      <c r="H23" s="61" t="s">
        <v>9</v>
      </c>
      <c r="I23" s="89" t="s">
        <v>10</v>
      </c>
      <c r="J23" s="4">
        <f>H4</f>
        <v>-0.93980050000000004</v>
      </c>
      <c r="K23" s="4" t="s">
        <v>11</v>
      </c>
      <c r="L23" s="4">
        <f>H3</f>
        <v>-0.91173389999999999</v>
      </c>
      <c r="M23" s="92" t="s">
        <v>11</v>
      </c>
      <c r="N23" s="4">
        <f>H3</f>
        <v>-0.91173389999999999</v>
      </c>
      <c r="O23" s="10" t="s">
        <v>11</v>
      </c>
      <c r="P23" s="4">
        <f>H2</f>
        <v>-0.51944699999999999</v>
      </c>
    </row>
    <row r="24" spans="2:16" ht="14.1" customHeight="1" thickBot="1" x14ac:dyDescent="0.25">
      <c r="B24" s="100"/>
      <c r="C24" s="102"/>
      <c r="D24" s="103"/>
      <c r="E24" s="103"/>
      <c r="F24" s="62" t="s">
        <v>15</v>
      </c>
      <c r="G24" s="106"/>
      <c r="H24" s="62" t="s">
        <v>12</v>
      </c>
      <c r="I24" s="89"/>
      <c r="J24" s="11">
        <f>F4</f>
        <v>2.5</v>
      </c>
      <c r="K24" s="11" t="s">
        <v>11</v>
      </c>
      <c r="L24" s="11">
        <f>F3</f>
        <v>2</v>
      </c>
      <c r="M24" s="93"/>
      <c r="N24" s="11">
        <f>F3</f>
        <v>2</v>
      </c>
      <c r="O24" s="12" t="s">
        <v>11</v>
      </c>
      <c r="P24" s="11">
        <f>F2</f>
        <v>1.5</v>
      </c>
    </row>
    <row r="25" spans="2:16" ht="14.1" customHeight="1" x14ac:dyDescent="0.2">
      <c r="B25" s="100"/>
      <c r="C25" s="102"/>
      <c r="D25" s="103"/>
      <c r="E25" s="103"/>
      <c r="F25" s="108" t="s">
        <v>5</v>
      </c>
      <c r="G25" s="107" t="s">
        <v>11</v>
      </c>
      <c r="H25" s="108" t="s">
        <v>3</v>
      </c>
      <c r="I25" s="89"/>
      <c r="J25" s="90">
        <f>F4</f>
        <v>2.5</v>
      </c>
      <c r="K25" s="90"/>
      <c r="L25" s="90"/>
      <c r="M25" s="104" t="s">
        <v>11</v>
      </c>
      <c r="N25" s="90">
        <f>F2</f>
        <v>1.5</v>
      </c>
      <c r="O25" s="90"/>
      <c r="P25" s="90"/>
    </row>
    <row r="26" spans="2:16" ht="14.1" customHeight="1" x14ac:dyDescent="0.2">
      <c r="B26" s="100"/>
      <c r="C26" s="102"/>
      <c r="D26" s="103"/>
      <c r="E26" s="103"/>
      <c r="F26" s="109"/>
      <c r="G26" s="105"/>
      <c r="H26" s="109"/>
      <c r="I26" s="89"/>
      <c r="J26" s="91"/>
      <c r="K26" s="91"/>
      <c r="L26" s="91"/>
      <c r="M26" s="92"/>
      <c r="N26" s="91"/>
      <c r="O26" s="91"/>
      <c r="P26" s="91"/>
    </row>
    <row r="27" spans="2:16" ht="14.1" customHeight="1" x14ac:dyDescent="0.2">
      <c r="B27" s="13"/>
      <c r="C27" s="6"/>
      <c r="D27" s="6"/>
      <c r="E27" s="6"/>
      <c r="F27" s="7"/>
      <c r="G27" s="8"/>
      <c r="H27" s="7"/>
      <c r="I27" s="6"/>
      <c r="J27" s="7"/>
      <c r="K27" s="7"/>
      <c r="L27" s="7"/>
      <c r="M27" s="8"/>
      <c r="N27" s="7"/>
      <c r="O27" s="7"/>
      <c r="P27" s="7"/>
    </row>
    <row r="28" spans="2:16" ht="14.1" customHeight="1" x14ac:dyDescent="0.2"/>
    <row r="29" spans="2:16" ht="14.1" customHeight="1" thickBot="1" x14ac:dyDescent="0.25">
      <c r="B29" s="100" t="s">
        <v>13</v>
      </c>
      <c r="C29" s="102" t="s">
        <v>10</v>
      </c>
      <c r="D29" s="103"/>
      <c r="E29" s="103"/>
      <c r="F29" s="4">
        <f>J23-L23</f>
        <v>-2.8066600000000053E-2</v>
      </c>
      <c r="G29" s="92" t="s">
        <v>11</v>
      </c>
      <c r="H29" s="4">
        <f>N23-P23</f>
        <v>-0.39228689999999999</v>
      </c>
      <c r="I29" s="89" t="s">
        <v>10</v>
      </c>
      <c r="J29" s="95">
        <f>F29/F30</f>
        <v>-5.6133200000000105E-2</v>
      </c>
      <c r="K29" s="92" t="s">
        <v>11</v>
      </c>
      <c r="L29" s="95">
        <f>H29/H30</f>
        <v>-0.78457379999999999</v>
      </c>
      <c r="M29" s="89" t="s">
        <v>10</v>
      </c>
      <c r="N29" s="142">
        <f>J29-L29</f>
        <v>0.72844059999999988</v>
      </c>
      <c r="O29" s="89" t="s">
        <v>10</v>
      </c>
      <c r="P29" s="141">
        <f>N29/N31</f>
        <v>0.72844059999999988</v>
      </c>
    </row>
    <row r="30" spans="2:16" ht="14.1" customHeight="1" thickBot="1" x14ac:dyDescent="0.25">
      <c r="B30" s="100"/>
      <c r="C30" s="102"/>
      <c r="D30" s="103"/>
      <c r="E30" s="103"/>
      <c r="F30" s="9">
        <f>J24-L24</f>
        <v>0.5</v>
      </c>
      <c r="G30" s="93"/>
      <c r="H30" s="9">
        <f>N24-P24</f>
        <v>0.5</v>
      </c>
      <c r="I30" s="89"/>
      <c r="J30" s="96"/>
      <c r="K30" s="93"/>
      <c r="L30" s="96"/>
      <c r="M30" s="89"/>
      <c r="N30" s="143"/>
      <c r="O30" s="89"/>
      <c r="P30" s="141"/>
    </row>
    <row r="31" spans="2:16" ht="14.1" customHeight="1" thickBot="1" x14ac:dyDescent="0.25">
      <c r="B31" s="100"/>
      <c r="C31" s="102"/>
      <c r="D31" s="103"/>
      <c r="E31" s="103"/>
      <c r="F31" s="90">
        <f>J25</f>
        <v>2.5</v>
      </c>
      <c r="G31" s="104" t="s">
        <v>11</v>
      </c>
      <c r="H31" s="90">
        <f>N25</f>
        <v>1.5</v>
      </c>
      <c r="I31" s="89"/>
      <c r="J31" s="90">
        <f>F31</f>
        <v>2.5</v>
      </c>
      <c r="K31" s="104" t="s">
        <v>11</v>
      </c>
      <c r="L31" s="90">
        <f>H31</f>
        <v>1.5</v>
      </c>
      <c r="M31" s="89"/>
      <c r="N31" s="97">
        <f>J31-L31</f>
        <v>1</v>
      </c>
      <c r="O31" s="89"/>
      <c r="P31" s="141"/>
    </row>
    <row r="32" spans="2:16" ht="14.1" customHeight="1" x14ac:dyDescent="0.2">
      <c r="B32" s="100"/>
      <c r="C32" s="102"/>
      <c r="D32" s="103"/>
      <c r="E32" s="103"/>
      <c r="F32" s="94"/>
      <c r="G32" s="92"/>
      <c r="H32" s="94"/>
      <c r="I32" s="89"/>
      <c r="J32" s="94"/>
      <c r="K32" s="92"/>
      <c r="L32" s="94"/>
      <c r="M32" s="89"/>
      <c r="N32" s="90"/>
      <c r="O32" s="89"/>
      <c r="P32" s="141"/>
    </row>
    <row r="33" spans="2:22" ht="14.1" customHeight="1" x14ac:dyDescent="0.2"/>
    <row r="34" spans="2:22" ht="14.1" customHeight="1" x14ac:dyDescent="0.2"/>
    <row r="35" spans="2:22" ht="14.1" customHeight="1" x14ac:dyDescent="0.2">
      <c r="B35" s="111" t="s">
        <v>16</v>
      </c>
      <c r="C35" s="110">
        <v>2</v>
      </c>
      <c r="D35" s="111" t="s">
        <v>17</v>
      </c>
      <c r="E35" s="89" t="s">
        <v>10</v>
      </c>
      <c r="F35" s="112" t="s">
        <v>7</v>
      </c>
      <c r="G35" s="113" t="s">
        <v>18</v>
      </c>
      <c r="H35" s="114" t="s">
        <v>8</v>
      </c>
      <c r="I35" s="115" t="s">
        <v>51</v>
      </c>
      <c r="J35" s="115"/>
      <c r="K35" s="139">
        <f>F2</f>
        <v>1.5</v>
      </c>
      <c r="L35" s="130" t="s">
        <v>53</v>
      </c>
      <c r="M35" s="116" t="s">
        <v>13</v>
      </c>
      <c r="N35" s="115" t="s">
        <v>51</v>
      </c>
      <c r="O35" s="139">
        <f>F2</f>
        <v>1.5</v>
      </c>
      <c r="P35" s="130" t="s">
        <v>52</v>
      </c>
      <c r="Q35" s="139">
        <f>F3</f>
        <v>2</v>
      </c>
      <c r="R35" s="140" t="s">
        <v>48</v>
      </c>
      <c r="S35"/>
      <c r="V35" s="3"/>
    </row>
    <row r="36" spans="2:22" ht="14.1" customHeight="1" x14ac:dyDescent="0.2">
      <c r="B36" s="111"/>
      <c r="C36" s="110"/>
      <c r="D36" s="111"/>
      <c r="E36" s="89"/>
      <c r="F36" s="112"/>
      <c r="G36" s="113"/>
      <c r="H36" s="114"/>
      <c r="I36" s="115"/>
      <c r="J36" s="115"/>
      <c r="K36" s="139"/>
      <c r="L36" s="130"/>
      <c r="M36" s="116"/>
      <c r="N36" s="115"/>
      <c r="O36" s="139"/>
      <c r="P36" s="130"/>
      <c r="Q36" s="139"/>
      <c r="R36" s="94"/>
      <c r="S36"/>
      <c r="V36" s="3"/>
    </row>
    <row r="37" spans="2:22" s="73" customFormat="1" ht="14.1" customHeight="1" x14ac:dyDescent="0.2">
      <c r="B37" s="66"/>
      <c r="C37" s="67"/>
      <c r="D37" s="66"/>
      <c r="E37" s="68"/>
      <c r="F37" s="63"/>
      <c r="G37" s="64"/>
      <c r="H37" s="65"/>
      <c r="I37" s="69"/>
      <c r="J37" s="69"/>
      <c r="K37" s="70"/>
      <c r="L37" s="71"/>
      <c r="M37" s="63"/>
      <c r="N37" s="69"/>
      <c r="O37" s="70"/>
      <c r="P37" s="71"/>
      <c r="Q37" s="70"/>
      <c r="R37" s="72"/>
      <c r="T37" s="74"/>
      <c r="U37" s="74"/>
      <c r="V37" s="74"/>
    </row>
    <row r="38" spans="2:22" s="73" customFormat="1" ht="14.1" customHeight="1" x14ac:dyDescent="0.2">
      <c r="B38" s="111" t="s">
        <v>16</v>
      </c>
      <c r="C38" s="110">
        <v>2</v>
      </c>
      <c r="D38" s="111" t="s">
        <v>17</v>
      </c>
      <c r="E38" s="89" t="s">
        <v>10</v>
      </c>
      <c r="F38" s="119">
        <f>H15</f>
        <v>-0.51944699999999999</v>
      </c>
      <c r="G38" s="124" t="s">
        <v>18</v>
      </c>
      <c r="H38" s="121">
        <f>N19</f>
        <v>-0.78457379999999999</v>
      </c>
      <c r="I38" s="115" t="s">
        <v>51</v>
      </c>
      <c r="J38" s="115"/>
      <c r="K38" s="139">
        <f>F2</f>
        <v>1.5</v>
      </c>
      <c r="L38" s="130" t="s">
        <v>53</v>
      </c>
      <c r="M38" s="146">
        <f>P29</f>
        <v>0.72844059999999988</v>
      </c>
      <c r="N38" s="115" t="s">
        <v>51</v>
      </c>
      <c r="O38" s="139">
        <f>F2</f>
        <v>1.5</v>
      </c>
      <c r="P38" s="130" t="s">
        <v>52</v>
      </c>
      <c r="Q38" s="139">
        <f>F3</f>
        <v>2</v>
      </c>
      <c r="R38" s="140" t="s">
        <v>48</v>
      </c>
      <c r="S38" s="144" t="s">
        <v>60</v>
      </c>
      <c r="T38" s="74"/>
      <c r="U38" s="74"/>
      <c r="V38" s="74"/>
    </row>
    <row r="39" spans="2:22" s="73" customFormat="1" ht="14.1" customHeight="1" x14ac:dyDescent="0.2">
      <c r="B39" s="111"/>
      <c r="C39" s="110"/>
      <c r="D39" s="111"/>
      <c r="E39" s="89"/>
      <c r="F39" s="120"/>
      <c r="G39" s="124"/>
      <c r="H39" s="122"/>
      <c r="I39" s="115"/>
      <c r="J39" s="115"/>
      <c r="K39" s="139"/>
      <c r="L39" s="130"/>
      <c r="M39" s="147"/>
      <c r="N39" s="115"/>
      <c r="O39" s="139"/>
      <c r="P39" s="130"/>
      <c r="Q39" s="139"/>
      <c r="R39" s="94"/>
      <c r="S39" s="145"/>
      <c r="T39" s="74"/>
      <c r="U39" s="74"/>
      <c r="V39" s="74"/>
    </row>
    <row r="40" spans="2:22" ht="14.1" customHeight="1" x14ac:dyDescent="0.2">
      <c r="Q40"/>
      <c r="R40" s="3"/>
      <c r="S40"/>
      <c r="V40" s="3"/>
    </row>
    <row r="41" spans="2:22" ht="12.75" customHeight="1" x14ac:dyDescent="0.2">
      <c r="B41" s="111" t="s">
        <v>16</v>
      </c>
      <c r="C41" s="110" t="s">
        <v>63</v>
      </c>
      <c r="D41" s="117">
        <f>F6</f>
        <v>2.11</v>
      </c>
      <c r="E41" s="118" t="s">
        <v>62</v>
      </c>
      <c r="F41" s="119">
        <f>H15</f>
        <v>-0.51944699999999999</v>
      </c>
      <c r="G41" s="124" t="s">
        <v>18</v>
      </c>
      <c r="H41" s="125">
        <f>N19</f>
        <v>-0.78457379999999999</v>
      </c>
      <c r="I41" s="127">
        <f>F6-F2</f>
        <v>0.60999999999999988</v>
      </c>
      <c r="J41" s="127"/>
      <c r="K41" s="44"/>
      <c r="L41" s="130" t="s">
        <v>54</v>
      </c>
      <c r="M41" s="128">
        <f>P29</f>
        <v>0.72844059999999988</v>
      </c>
      <c r="N41" s="127">
        <f>F6-F2</f>
        <v>0.60999999999999988</v>
      </c>
      <c r="O41" s="127">
        <f>F6-F3</f>
        <v>0.10999999999999988</v>
      </c>
      <c r="Q41"/>
      <c r="R41" s="3"/>
      <c r="S41"/>
      <c r="V41" s="3"/>
    </row>
    <row r="42" spans="2:22" ht="12.75" customHeight="1" x14ac:dyDescent="0.2">
      <c r="B42" s="111"/>
      <c r="C42" s="110"/>
      <c r="D42" s="117"/>
      <c r="E42" s="94"/>
      <c r="F42" s="120"/>
      <c r="G42" s="124"/>
      <c r="H42" s="126"/>
      <c r="I42" s="127"/>
      <c r="J42" s="127"/>
      <c r="K42" s="44"/>
      <c r="L42" s="130"/>
      <c r="M42" s="129"/>
      <c r="N42" s="127"/>
      <c r="O42" s="127"/>
      <c r="Q42"/>
      <c r="R42" s="3"/>
      <c r="S42"/>
      <c r="V42" s="3"/>
    </row>
    <row r="43" spans="2:22" ht="12.75" customHeight="1" x14ac:dyDescent="0.2">
      <c r="Q43"/>
      <c r="R43" s="3"/>
      <c r="S43"/>
      <c r="V43" s="3"/>
    </row>
    <row r="44" spans="2:22" ht="12.75" customHeight="1" x14ac:dyDescent="0.2">
      <c r="B44" s="111" t="s">
        <v>16</v>
      </c>
      <c r="C44" s="110" t="s">
        <v>63</v>
      </c>
      <c r="D44" s="117">
        <f>F6</f>
        <v>2.11</v>
      </c>
      <c r="E44" s="118" t="s">
        <v>62</v>
      </c>
      <c r="F44" s="133">
        <f>F41</f>
        <v>-0.51944699999999999</v>
      </c>
      <c r="G44" s="124" t="s">
        <v>18</v>
      </c>
      <c r="H44" s="123">
        <f>H41*I41</f>
        <v>-0.47859001799999989</v>
      </c>
      <c r="I44" s="123"/>
      <c r="J44" s="123"/>
      <c r="K44" s="7"/>
      <c r="L44" s="130" t="s">
        <v>54</v>
      </c>
      <c r="M44" s="123">
        <f>M41*N41*O41</f>
        <v>4.8878364259999925E-2</v>
      </c>
      <c r="N44" s="123"/>
      <c r="O44" s="123"/>
      <c r="Q44"/>
      <c r="R44" s="3"/>
      <c r="S44"/>
      <c r="V44" s="3"/>
    </row>
    <row r="45" spans="2:22" ht="12.75" customHeight="1" x14ac:dyDescent="0.2">
      <c r="B45" s="111"/>
      <c r="C45" s="110"/>
      <c r="D45" s="117"/>
      <c r="E45" s="94"/>
      <c r="F45" s="127"/>
      <c r="G45" s="124"/>
      <c r="H45" s="123"/>
      <c r="I45" s="123"/>
      <c r="J45" s="123"/>
      <c r="K45" s="7"/>
      <c r="L45" s="130"/>
      <c r="M45" s="123"/>
      <c r="N45" s="123"/>
      <c r="O45" s="123"/>
      <c r="Q45"/>
      <c r="R45" s="3"/>
      <c r="S45"/>
      <c r="V45" s="3"/>
    </row>
    <row r="46" spans="2:22" ht="12.75" customHeight="1" x14ac:dyDescent="0.2"/>
    <row r="47" spans="2:22" ht="12.75" customHeight="1" x14ac:dyDescent="0.2">
      <c r="B47" s="111" t="s">
        <v>16</v>
      </c>
      <c r="C47" s="110" t="s">
        <v>63</v>
      </c>
      <c r="D47" s="117">
        <f>F6</f>
        <v>2.11</v>
      </c>
      <c r="E47" s="118" t="s">
        <v>62</v>
      </c>
      <c r="F47" s="132">
        <f>F44+H44+M44</f>
        <v>-0.94915865373999997</v>
      </c>
      <c r="H47" s="118" t="s">
        <v>61</v>
      </c>
    </row>
    <row r="48" spans="2:22" ht="12.75" customHeight="1" x14ac:dyDescent="0.2">
      <c r="B48" s="111"/>
      <c r="C48" s="110"/>
      <c r="D48" s="117"/>
      <c r="E48" s="94"/>
      <c r="F48" s="132"/>
      <c r="H48" s="94"/>
    </row>
  </sheetData>
  <mergeCells count="122">
    <mergeCell ref="B8:B9"/>
    <mergeCell ref="C8:C9"/>
    <mergeCell ref="D8:D9"/>
    <mergeCell ref="E8:E9"/>
    <mergeCell ref="F8:F9"/>
    <mergeCell ref="G8:G9"/>
    <mergeCell ref="I11:J12"/>
    <mergeCell ref="K11:K12"/>
    <mergeCell ref="L11:L12"/>
    <mergeCell ref="M11:N12"/>
    <mergeCell ref="H8:H9"/>
    <mergeCell ref="I8:J9"/>
    <mergeCell ref="K8:K9"/>
    <mergeCell ref="L8:L9"/>
    <mergeCell ref="M8:N9"/>
    <mergeCell ref="B15:B16"/>
    <mergeCell ref="C15:E16"/>
    <mergeCell ref="F15:F16"/>
    <mergeCell ref="G15:G16"/>
    <mergeCell ref="H15:H16"/>
    <mergeCell ref="B19:B20"/>
    <mergeCell ref="C19:E20"/>
    <mergeCell ref="G19:G20"/>
    <mergeCell ref="G11:G12"/>
    <mergeCell ref="H11:H12"/>
    <mergeCell ref="B11:B12"/>
    <mergeCell ref="C11:C12"/>
    <mergeCell ref="D11:D12"/>
    <mergeCell ref="E11:E12"/>
    <mergeCell ref="F11:F12"/>
    <mergeCell ref="K19:K20"/>
    <mergeCell ref="M19:M20"/>
    <mergeCell ref="N19:O20"/>
    <mergeCell ref="B23:B26"/>
    <mergeCell ref="C23:E26"/>
    <mergeCell ref="G23:G24"/>
    <mergeCell ref="I23:I26"/>
    <mergeCell ref="M23:M24"/>
    <mergeCell ref="F25:F26"/>
    <mergeCell ref="G25:G26"/>
    <mergeCell ref="H25:H26"/>
    <mergeCell ref="J25:L26"/>
    <mergeCell ref="M25:M26"/>
    <mergeCell ref="N25:P26"/>
    <mergeCell ref="B29:B32"/>
    <mergeCell ref="C29:E32"/>
    <mergeCell ref="G29:G30"/>
    <mergeCell ref="I29:I32"/>
    <mergeCell ref="J29:J30"/>
    <mergeCell ref="K29:K30"/>
    <mergeCell ref="L29:L30"/>
    <mergeCell ref="M29:M32"/>
    <mergeCell ref="N29:N30"/>
    <mergeCell ref="O29:O32"/>
    <mergeCell ref="P29:P32"/>
    <mergeCell ref="F31:F32"/>
    <mergeCell ref="G31:G32"/>
    <mergeCell ref="H31:H32"/>
    <mergeCell ref="J31:J32"/>
    <mergeCell ref="K31:K32"/>
    <mergeCell ref="L31:L32"/>
    <mergeCell ref="N31:N32"/>
    <mergeCell ref="B35:B36"/>
    <mergeCell ref="C35:C36"/>
    <mergeCell ref="D35:D36"/>
    <mergeCell ref="E35:E36"/>
    <mergeCell ref="F35:F36"/>
    <mergeCell ref="G35:G36"/>
    <mergeCell ref="H35:H36"/>
    <mergeCell ref="I35:J36"/>
    <mergeCell ref="Q35:Q36"/>
    <mergeCell ref="R35:R36"/>
    <mergeCell ref="B38:B39"/>
    <mergeCell ref="C38:C39"/>
    <mergeCell ref="D38:D39"/>
    <mergeCell ref="E38:E39"/>
    <mergeCell ref="F38:F39"/>
    <mergeCell ref="G38:G39"/>
    <mergeCell ref="H38:H39"/>
    <mergeCell ref="I38:J39"/>
    <mergeCell ref="K35:K36"/>
    <mergeCell ref="L35:L36"/>
    <mergeCell ref="M35:M36"/>
    <mergeCell ref="N35:N36"/>
    <mergeCell ref="O35:O36"/>
    <mergeCell ref="P35:P36"/>
    <mergeCell ref="Q38:Q39"/>
    <mergeCell ref="R38:R39"/>
    <mergeCell ref="S38:S39"/>
    <mergeCell ref="B41:B42"/>
    <mergeCell ref="C41:C42"/>
    <mergeCell ref="D41:D42"/>
    <mergeCell ref="E41:E42"/>
    <mergeCell ref="F41:F42"/>
    <mergeCell ref="G41:G42"/>
    <mergeCell ref="H41:H42"/>
    <mergeCell ref="K38:K39"/>
    <mergeCell ref="L38:L39"/>
    <mergeCell ref="M38:M39"/>
    <mergeCell ref="N38:N39"/>
    <mergeCell ref="O38:O39"/>
    <mergeCell ref="P38:P39"/>
    <mergeCell ref="I41:J42"/>
    <mergeCell ref="L41:L42"/>
    <mergeCell ref="M41:M42"/>
    <mergeCell ref="N41:N42"/>
    <mergeCell ref="O41:O42"/>
    <mergeCell ref="B44:B45"/>
    <mergeCell ref="C44:C45"/>
    <mergeCell ref="D44:D45"/>
    <mergeCell ref="E44:E45"/>
    <mergeCell ref="F44:F45"/>
    <mergeCell ref="G44:G45"/>
    <mergeCell ref="H44:J45"/>
    <mergeCell ref="L44:L45"/>
    <mergeCell ref="M44:O45"/>
    <mergeCell ref="B47:B48"/>
    <mergeCell ref="C47:C48"/>
    <mergeCell ref="D47:D48"/>
    <mergeCell ref="E47:E48"/>
    <mergeCell ref="F47:F48"/>
    <mergeCell ref="H47:H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94"/>
  <sheetViews>
    <sheetView showGridLines="0" zoomScale="75" zoomScaleNormal="75" workbookViewId="0">
      <selection activeCell="F8" sqref="F8"/>
    </sheetView>
  </sheetViews>
  <sheetFormatPr baseColWidth="10" defaultRowHeight="10.5" x14ac:dyDescent="0.15"/>
  <cols>
    <col min="1" max="1" width="2.7109375" style="18" customWidth="1"/>
    <col min="2" max="2" width="3" style="18" bestFit="1" customWidth="1"/>
    <col min="3" max="3" width="3.140625" style="18" bestFit="1" customWidth="1"/>
    <col min="4" max="4" width="25.7109375" style="18" customWidth="1"/>
    <col min="5" max="5" width="4" style="18" bestFit="1" customWidth="1"/>
    <col min="6" max="6" width="15.28515625" style="18" bestFit="1" customWidth="1"/>
    <col min="7" max="7" width="5.7109375" style="18" customWidth="1"/>
    <col min="8" max="8" width="14.5703125" style="18" bestFit="1" customWidth="1"/>
    <col min="9" max="9" width="5.7109375" style="18" customWidth="1"/>
    <col min="10" max="10" width="13.28515625" style="18" bestFit="1" customWidth="1"/>
    <col min="11" max="11" width="3.42578125" style="18" bestFit="1" customWidth="1"/>
    <col min="12" max="12" width="15.5703125" style="18" bestFit="1" customWidth="1"/>
    <col min="13" max="13" width="15.28515625" style="18" bestFit="1" customWidth="1"/>
    <col min="14" max="14" width="13.5703125" style="18" customWidth="1"/>
    <col min="15" max="15" width="6.140625" style="18" customWidth="1"/>
    <col min="16" max="16" width="15.7109375" style="18" bestFit="1" customWidth="1"/>
    <col min="17" max="17" width="3.42578125" style="19" bestFit="1" customWidth="1"/>
    <col min="18" max="18" width="13.28515625" style="18" bestFit="1" customWidth="1"/>
    <col min="19" max="19" width="14.28515625" style="19" bestFit="1" customWidth="1"/>
    <col min="20" max="20" width="13.28515625" style="19" bestFit="1" customWidth="1"/>
    <col min="21" max="21" width="3.85546875" style="19" customWidth="1"/>
    <col min="22" max="22" width="11.42578125" style="18"/>
    <col min="23" max="23" width="3.42578125" style="18" bestFit="1" customWidth="1"/>
    <col min="24" max="24" width="9.5703125" style="18" bestFit="1" customWidth="1"/>
    <col min="25" max="25" width="3.42578125" style="18" bestFit="1" customWidth="1"/>
    <col min="26" max="26" width="3" style="18" bestFit="1" customWidth="1"/>
    <col min="27" max="16384" width="11.42578125" style="18"/>
  </cols>
  <sheetData>
    <row r="1" spans="2:21" ht="14.1" customHeight="1" thickBot="1" x14ac:dyDescent="0.25">
      <c r="F1"/>
      <c r="G1"/>
      <c r="H1" t="s">
        <v>40</v>
      </c>
    </row>
    <row r="2" spans="2:21" ht="14.1" customHeight="1" thickBot="1" x14ac:dyDescent="0.2">
      <c r="E2" s="20" t="s">
        <v>3</v>
      </c>
      <c r="F2" s="220">
        <v>1</v>
      </c>
      <c r="H2" s="220">
        <v>-7.7846100000000001E-2</v>
      </c>
      <c r="I2" s="18" t="s">
        <v>0</v>
      </c>
    </row>
    <row r="3" spans="2:21" ht="14.1" customHeight="1" thickBot="1" x14ac:dyDescent="0.2">
      <c r="E3" s="20" t="s">
        <v>4</v>
      </c>
      <c r="F3" s="221">
        <v>1.5</v>
      </c>
      <c r="H3" s="221">
        <v>-0.51944699999999999</v>
      </c>
      <c r="I3" s="18" t="s">
        <v>1</v>
      </c>
    </row>
    <row r="4" spans="2:21" ht="14.1" customHeight="1" thickBot="1" x14ac:dyDescent="0.2">
      <c r="E4" s="20" t="s">
        <v>5</v>
      </c>
      <c r="F4" s="221">
        <v>2</v>
      </c>
      <c r="H4" s="221">
        <v>-0.91173389999999999</v>
      </c>
      <c r="I4" s="18" t="s">
        <v>2</v>
      </c>
    </row>
    <row r="5" spans="2:21" ht="14.1" customHeight="1" thickBot="1" x14ac:dyDescent="0.2">
      <c r="E5" s="20" t="s">
        <v>23</v>
      </c>
      <c r="F5" s="221">
        <v>2.5</v>
      </c>
      <c r="H5" s="221">
        <v>-0.93980050000000004</v>
      </c>
      <c r="I5" s="18" t="s">
        <v>24</v>
      </c>
    </row>
    <row r="6" spans="2:21" ht="14.1" customHeight="1" x14ac:dyDescent="0.15"/>
    <row r="7" spans="2:21" ht="14.1" customHeight="1" x14ac:dyDescent="0.15">
      <c r="E7" s="21" t="s">
        <v>6</v>
      </c>
      <c r="F7" s="22">
        <v>1.34</v>
      </c>
      <c r="G7" s="23"/>
      <c r="H7" s="22" t="s">
        <v>27</v>
      </c>
      <c r="I7" s="23" t="s">
        <v>22</v>
      </c>
    </row>
    <row r="8" spans="2:21" ht="14.1" customHeight="1" x14ac:dyDescent="0.15">
      <c r="E8" s="24"/>
    </row>
    <row r="9" spans="2:21" ht="13.5" customHeight="1" x14ac:dyDescent="0.15">
      <c r="B9" s="150" t="s">
        <v>16</v>
      </c>
      <c r="C9" s="162">
        <v>3</v>
      </c>
      <c r="D9" s="150" t="s">
        <v>17</v>
      </c>
      <c r="E9" s="151" t="s">
        <v>10</v>
      </c>
      <c r="F9" s="159" t="s">
        <v>7</v>
      </c>
      <c r="G9" s="160" t="s">
        <v>18</v>
      </c>
      <c r="H9" s="161" t="s">
        <v>8</v>
      </c>
      <c r="I9" s="184" t="s">
        <v>19</v>
      </c>
      <c r="J9" s="184"/>
      <c r="K9" s="160" t="s">
        <v>18</v>
      </c>
      <c r="L9" s="183" t="s">
        <v>13</v>
      </c>
      <c r="M9" s="184" t="s">
        <v>20</v>
      </c>
      <c r="N9" s="184"/>
      <c r="O9" s="160" t="s">
        <v>18</v>
      </c>
      <c r="P9" s="173" t="s">
        <v>25</v>
      </c>
      <c r="Q9" s="160" t="s">
        <v>26</v>
      </c>
      <c r="R9" s="160"/>
      <c r="S9" s="160"/>
      <c r="T9" s="160"/>
    </row>
    <row r="10" spans="2:21" ht="14.1" customHeight="1" x14ac:dyDescent="0.15">
      <c r="B10" s="150"/>
      <c r="C10" s="162"/>
      <c r="D10" s="150"/>
      <c r="E10" s="151"/>
      <c r="F10" s="159"/>
      <c r="G10" s="160"/>
      <c r="H10" s="161"/>
      <c r="I10" s="184"/>
      <c r="J10" s="184"/>
      <c r="K10" s="160"/>
      <c r="L10" s="183"/>
      <c r="M10" s="184"/>
      <c r="N10" s="184"/>
      <c r="O10" s="160"/>
      <c r="P10" s="173"/>
      <c r="Q10" s="160"/>
      <c r="R10" s="160"/>
      <c r="S10" s="160"/>
      <c r="T10" s="160"/>
    </row>
    <row r="11" spans="2:21" s="38" customFormat="1" ht="14.1" customHeight="1" x14ac:dyDescent="0.15">
      <c r="B11" s="84"/>
      <c r="C11" s="85"/>
      <c r="D11" s="84"/>
      <c r="E11" s="86"/>
      <c r="F11" s="75"/>
      <c r="G11" s="75"/>
      <c r="H11" s="87"/>
      <c r="I11" s="88"/>
      <c r="J11" s="88"/>
      <c r="K11" s="75"/>
      <c r="L11" s="87"/>
      <c r="M11" s="88"/>
      <c r="N11" s="88"/>
      <c r="O11" s="75"/>
      <c r="P11" s="87"/>
      <c r="Q11" s="75"/>
      <c r="R11" s="75"/>
      <c r="S11" s="75"/>
      <c r="T11" s="75"/>
      <c r="U11" s="39"/>
    </row>
    <row r="12" spans="2:21" customFormat="1" ht="14.1" customHeight="1" x14ac:dyDescent="0.2">
      <c r="B12" s="111" t="s">
        <v>16</v>
      </c>
      <c r="C12" s="110">
        <v>3</v>
      </c>
      <c r="D12" s="111" t="s">
        <v>17</v>
      </c>
      <c r="E12" s="94" t="s">
        <v>10</v>
      </c>
      <c r="F12" s="112" t="s">
        <v>56</v>
      </c>
      <c r="G12" s="113" t="s">
        <v>18</v>
      </c>
      <c r="H12" s="134" t="s">
        <v>59</v>
      </c>
      <c r="I12" s="135" t="s">
        <v>57</v>
      </c>
      <c r="J12" s="135"/>
      <c r="K12" s="113" t="s">
        <v>18</v>
      </c>
      <c r="L12" s="149" t="s">
        <v>65</v>
      </c>
      <c r="M12" s="135" t="s">
        <v>58</v>
      </c>
      <c r="N12" s="135"/>
      <c r="P12" s="148" t="s">
        <v>66</v>
      </c>
      <c r="Q12" s="160" t="s">
        <v>26</v>
      </c>
      <c r="R12" s="160"/>
      <c r="S12" s="160"/>
      <c r="T12" s="160"/>
      <c r="U12" s="3"/>
    </row>
    <row r="13" spans="2:21" customFormat="1" ht="14.1" customHeight="1" x14ac:dyDescent="0.2">
      <c r="B13" s="111"/>
      <c r="C13" s="110"/>
      <c r="D13" s="111"/>
      <c r="E13" s="94"/>
      <c r="F13" s="112"/>
      <c r="G13" s="113"/>
      <c r="H13" s="134"/>
      <c r="I13" s="135"/>
      <c r="J13" s="135"/>
      <c r="K13" s="113"/>
      <c r="L13" s="149"/>
      <c r="M13" s="135"/>
      <c r="N13" s="135"/>
      <c r="P13" s="148"/>
      <c r="Q13" s="160"/>
      <c r="R13" s="160"/>
      <c r="S13" s="160"/>
      <c r="T13" s="160"/>
      <c r="U13" s="3"/>
    </row>
    <row r="14" spans="2:21" ht="14.1" customHeight="1" x14ac:dyDescent="0.15">
      <c r="B14" s="25"/>
      <c r="C14" s="17"/>
      <c r="D14" s="25"/>
      <c r="E14" s="26"/>
      <c r="F14" s="26"/>
      <c r="G14" s="25"/>
      <c r="H14" s="27"/>
      <c r="I14" s="28"/>
      <c r="J14" s="28"/>
      <c r="K14" s="25"/>
      <c r="L14" s="27"/>
      <c r="M14" s="28"/>
      <c r="N14" s="28"/>
      <c r="O14" s="25"/>
      <c r="P14" s="27"/>
      <c r="Q14" s="28"/>
      <c r="R14" s="28"/>
    </row>
    <row r="15" spans="2:21" ht="14.1" customHeight="1" x14ac:dyDescent="0.15">
      <c r="B15" s="185" t="s">
        <v>25</v>
      </c>
      <c r="C15" s="153" t="s">
        <v>10</v>
      </c>
      <c r="D15" s="154"/>
      <c r="E15" s="154"/>
      <c r="F15" s="170" t="s">
        <v>30</v>
      </c>
      <c r="G15" s="170"/>
      <c r="H15" s="170"/>
      <c r="I15" s="156" t="s">
        <v>10</v>
      </c>
      <c r="J15" s="157" t="s">
        <v>28</v>
      </c>
      <c r="K15" s="154" t="s">
        <v>11</v>
      </c>
      <c r="L15" s="157" t="s">
        <v>37</v>
      </c>
      <c r="M15" s="32"/>
      <c r="N15" s="33"/>
      <c r="O15" s="32"/>
      <c r="P15" s="34"/>
      <c r="Q15" s="28"/>
      <c r="R15" s="28"/>
    </row>
    <row r="16" spans="2:21" ht="14.1" customHeight="1" thickBot="1" x14ac:dyDescent="0.2">
      <c r="B16" s="185"/>
      <c r="C16" s="153"/>
      <c r="D16" s="154"/>
      <c r="E16" s="154"/>
      <c r="F16" s="170"/>
      <c r="G16" s="170"/>
      <c r="H16" s="170"/>
      <c r="I16" s="156"/>
      <c r="J16" s="158"/>
      <c r="K16" s="172"/>
      <c r="L16" s="158"/>
      <c r="M16" s="32"/>
      <c r="N16" s="33"/>
      <c r="O16" s="32"/>
      <c r="P16" s="34"/>
      <c r="Q16" s="28"/>
      <c r="R16" s="28"/>
    </row>
    <row r="17" spans="2:21" ht="14.1" customHeight="1" x14ac:dyDescent="0.15">
      <c r="B17" s="185"/>
      <c r="C17" s="153"/>
      <c r="D17" s="154"/>
      <c r="E17" s="154"/>
      <c r="F17" s="170"/>
      <c r="G17" s="170"/>
      <c r="H17" s="170"/>
      <c r="I17" s="156"/>
      <c r="J17" s="164" t="s">
        <v>23</v>
      </c>
      <c r="K17" s="163" t="s">
        <v>11</v>
      </c>
      <c r="L17" s="164" t="s">
        <v>3</v>
      </c>
      <c r="M17" s="32"/>
      <c r="N17" s="33"/>
      <c r="O17" s="32"/>
      <c r="P17" s="34"/>
      <c r="Q17" s="28"/>
      <c r="R17" s="28"/>
    </row>
    <row r="18" spans="2:21" ht="14.1" customHeight="1" x14ac:dyDescent="0.15">
      <c r="B18" s="185"/>
      <c r="C18" s="153"/>
      <c r="D18" s="154"/>
      <c r="E18" s="154"/>
      <c r="F18" s="170"/>
      <c r="G18" s="170"/>
      <c r="H18" s="170"/>
      <c r="I18" s="156"/>
      <c r="J18" s="157"/>
      <c r="K18" s="154"/>
      <c r="L18" s="157"/>
      <c r="M18" s="32"/>
      <c r="N18" s="33"/>
      <c r="O18" s="32"/>
      <c r="P18" s="34"/>
      <c r="Q18" s="28"/>
      <c r="R18" s="28"/>
    </row>
    <row r="19" spans="2:21" ht="14.1" customHeight="1" x14ac:dyDescent="0.15">
      <c r="B19" s="35"/>
      <c r="C19" s="29"/>
      <c r="D19" s="29"/>
      <c r="E19" s="29"/>
      <c r="F19" s="30"/>
      <c r="G19" s="30"/>
      <c r="H19" s="30"/>
      <c r="I19" s="25"/>
      <c r="J19" s="31"/>
      <c r="K19" s="29"/>
      <c r="L19" s="31"/>
      <c r="M19" s="32"/>
      <c r="N19" s="33"/>
      <c r="O19" s="32"/>
      <c r="P19" s="34"/>
      <c r="Q19" s="28"/>
      <c r="R19" s="28"/>
    </row>
    <row r="20" spans="2:21" ht="14.1" customHeight="1" x14ac:dyDescent="0.15">
      <c r="B20" s="186" t="s">
        <v>13</v>
      </c>
      <c r="C20" s="153" t="s">
        <v>10</v>
      </c>
      <c r="D20" s="154"/>
      <c r="E20" s="154"/>
      <c r="F20" s="170" t="s">
        <v>29</v>
      </c>
      <c r="G20" s="170"/>
      <c r="H20" s="170"/>
      <c r="I20" s="156" t="s">
        <v>10</v>
      </c>
      <c r="J20" s="157" t="s">
        <v>31</v>
      </c>
      <c r="K20" s="154" t="s">
        <v>11</v>
      </c>
      <c r="L20" s="157" t="s">
        <v>38</v>
      </c>
      <c r="M20" s="32"/>
      <c r="N20" s="171" t="s">
        <v>32</v>
      </c>
      <c r="O20" s="170" t="s">
        <v>33</v>
      </c>
      <c r="P20" s="170"/>
      <c r="Q20" s="170"/>
      <c r="R20" s="157" t="s">
        <v>34</v>
      </c>
      <c r="S20" s="154" t="s">
        <v>11</v>
      </c>
      <c r="T20" s="157" t="s">
        <v>31</v>
      </c>
      <c r="U20" s="157"/>
    </row>
    <row r="21" spans="2:21" ht="14.1" customHeight="1" thickBot="1" x14ac:dyDescent="0.2">
      <c r="B21" s="186"/>
      <c r="C21" s="153"/>
      <c r="D21" s="154"/>
      <c r="E21" s="154"/>
      <c r="F21" s="170"/>
      <c r="G21" s="170"/>
      <c r="H21" s="170"/>
      <c r="I21" s="156"/>
      <c r="J21" s="158"/>
      <c r="K21" s="172"/>
      <c r="L21" s="158"/>
      <c r="M21" s="32"/>
      <c r="N21" s="171"/>
      <c r="O21" s="170"/>
      <c r="P21" s="170"/>
      <c r="Q21" s="170"/>
      <c r="R21" s="158"/>
      <c r="S21" s="172"/>
      <c r="T21" s="158"/>
      <c r="U21" s="157"/>
    </row>
    <row r="22" spans="2:21" ht="14.1" customHeight="1" x14ac:dyDescent="0.15">
      <c r="B22" s="186"/>
      <c r="C22" s="153"/>
      <c r="D22" s="154"/>
      <c r="E22" s="154"/>
      <c r="F22" s="170"/>
      <c r="G22" s="170"/>
      <c r="H22" s="170"/>
      <c r="I22" s="156"/>
      <c r="J22" s="164" t="s">
        <v>5</v>
      </c>
      <c r="K22" s="163" t="s">
        <v>11</v>
      </c>
      <c r="L22" s="164" t="s">
        <v>3</v>
      </c>
      <c r="M22" s="32"/>
      <c r="N22" s="171"/>
      <c r="O22" s="170"/>
      <c r="P22" s="170"/>
      <c r="Q22" s="170"/>
      <c r="R22" s="164" t="s">
        <v>23</v>
      </c>
      <c r="S22" s="163" t="s">
        <v>11</v>
      </c>
      <c r="T22" s="164" t="s">
        <v>4</v>
      </c>
      <c r="U22" s="157"/>
    </row>
    <row r="23" spans="2:21" ht="14.1" customHeight="1" x14ac:dyDescent="0.15">
      <c r="B23" s="186"/>
      <c r="C23" s="153"/>
      <c r="D23" s="154"/>
      <c r="E23" s="154"/>
      <c r="F23" s="170"/>
      <c r="G23" s="170"/>
      <c r="H23" s="170"/>
      <c r="I23" s="156"/>
      <c r="J23" s="157"/>
      <c r="K23" s="154"/>
      <c r="L23" s="157"/>
      <c r="M23" s="32"/>
      <c r="N23" s="171"/>
      <c r="O23" s="170"/>
      <c r="P23" s="170"/>
      <c r="Q23" s="170"/>
      <c r="R23" s="157"/>
      <c r="S23" s="154"/>
      <c r="T23" s="157"/>
      <c r="U23" s="157"/>
    </row>
    <row r="24" spans="2:21" ht="14.1" customHeight="1" x14ac:dyDescent="0.15">
      <c r="B24" s="35"/>
      <c r="C24" s="29"/>
      <c r="D24" s="29"/>
      <c r="E24" s="29"/>
      <c r="F24" s="30"/>
      <c r="G24" s="30"/>
      <c r="H24" s="30"/>
      <c r="I24" s="25"/>
      <c r="J24" s="31"/>
      <c r="K24" s="29"/>
      <c r="L24" s="31"/>
      <c r="M24" s="32"/>
      <c r="N24" s="33"/>
      <c r="O24" s="32"/>
      <c r="P24" s="34"/>
      <c r="Q24" s="28"/>
      <c r="R24" s="28"/>
    </row>
    <row r="25" spans="2:21" ht="14.1" customHeight="1" x14ac:dyDescent="0.15">
      <c r="B25" s="189" t="s">
        <v>8</v>
      </c>
      <c r="C25" s="153" t="s">
        <v>10</v>
      </c>
      <c r="D25" s="154"/>
      <c r="E25" s="154"/>
      <c r="F25" s="170" t="s">
        <v>35</v>
      </c>
      <c r="G25" s="170"/>
      <c r="H25" s="170"/>
      <c r="I25" s="156" t="s">
        <v>10</v>
      </c>
      <c r="J25" s="157" t="s">
        <v>1</v>
      </c>
      <c r="K25" s="154" t="s">
        <v>11</v>
      </c>
      <c r="L25" s="157" t="s">
        <v>0</v>
      </c>
      <c r="M25" s="32"/>
      <c r="N25" s="171" t="s">
        <v>32</v>
      </c>
      <c r="O25" s="170" t="s">
        <v>36</v>
      </c>
      <c r="P25" s="170"/>
      <c r="Q25" s="170"/>
      <c r="R25" s="157" t="s">
        <v>2</v>
      </c>
      <c r="S25" s="154" t="s">
        <v>11</v>
      </c>
      <c r="T25" s="157" t="s">
        <v>1</v>
      </c>
    </row>
    <row r="26" spans="2:21" ht="14.1" customHeight="1" thickBot="1" x14ac:dyDescent="0.2">
      <c r="B26" s="189"/>
      <c r="C26" s="153"/>
      <c r="D26" s="154"/>
      <c r="E26" s="154"/>
      <c r="F26" s="170"/>
      <c r="G26" s="170"/>
      <c r="H26" s="170"/>
      <c r="I26" s="156"/>
      <c r="J26" s="158"/>
      <c r="K26" s="172"/>
      <c r="L26" s="158"/>
      <c r="M26" s="32"/>
      <c r="N26" s="171"/>
      <c r="O26" s="170"/>
      <c r="P26" s="170"/>
      <c r="Q26" s="170"/>
      <c r="R26" s="158"/>
      <c r="S26" s="172"/>
      <c r="T26" s="158"/>
    </row>
    <row r="27" spans="2:21" ht="14.1" customHeight="1" x14ac:dyDescent="0.15">
      <c r="B27" s="189"/>
      <c r="C27" s="153"/>
      <c r="D27" s="154"/>
      <c r="E27" s="154"/>
      <c r="F27" s="170"/>
      <c r="G27" s="170"/>
      <c r="H27" s="170"/>
      <c r="I27" s="156"/>
      <c r="J27" s="164" t="s">
        <v>4</v>
      </c>
      <c r="K27" s="163" t="s">
        <v>11</v>
      </c>
      <c r="L27" s="164" t="s">
        <v>3</v>
      </c>
      <c r="M27" s="32"/>
      <c r="N27" s="171"/>
      <c r="O27" s="170"/>
      <c r="P27" s="170"/>
      <c r="Q27" s="170"/>
      <c r="R27" s="164" t="s">
        <v>5</v>
      </c>
      <c r="S27" s="163" t="s">
        <v>11</v>
      </c>
      <c r="T27" s="164" t="s">
        <v>4</v>
      </c>
    </row>
    <row r="28" spans="2:21" ht="14.1" customHeight="1" x14ac:dyDescent="0.15">
      <c r="B28" s="189"/>
      <c r="C28" s="153"/>
      <c r="D28" s="154"/>
      <c r="E28" s="154"/>
      <c r="F28" s="170"/>
      <c r="G28" s="170"/>
      <c r="H28" s="170"/>
      <c r="I28" s="156"/>
      <c r="J28" s="157"/>
      <c r="K28" s="154"/>
      <c r="L28" s="157"/>
      <c r="M28" s="32"/>
      <c r="N28" s="171"/>
      <c r="O28" s="170"/>
      <c r="P28" s="170"/>
      <c r="Q28" s="170"/>
      <c r="R28" s="157"/>
      <c r="S28" s="154"/>
      <c r="T28" s="157"/>
    </row>
    <row r="29" spans="2:21" ht="14.1" customHeight="1" x14ac:dyDescent="0.15">
      <c r="B29" s="35"/>
      <c r="C29" s="29"/>
      <c r="D29" s="29"/>
      <c r="E29" s="29"/>
      <c r="F29" s="30"/>
      <c r="G29" s="30"/>
      <c r="H29" s="30"/>
      <c r="I29" s="25"/>
      <c r="J29" s="31"/>
      <c r="K29" s="29"/>
      <c r="L29" s="31"/>
      <c r="M29" s="32"/>
      <c r="N29" s="171"/>
      <c r="O29" s="32"/>
      <c r="P29" s="34"/>
      <c r="Q29" s="28"/>
      <c r="R29" s="28"/>
    </row>
    <row r="30" spans="2:21" ht="14.1" customHeight="1" x14ac:dyDescent="0.15">
      <c r="B30" s="35"/>
      <c r="C30" s="29"/>
      <c r="D30" s="29"/>
      <c r="E30" s="29"/>
      <c r="F30" s="30"/>
      <c r="G30" s="30"/>
      <c r="H30" s="30"/>
      <c r="I30" s="25"/>
      <c r="J30" s="31"/>
      <c r="K30" s="29"/>
      <c r="L30" s="31"/>
      <c r="M30" s="32"/>
      <c r="N30" s="171"/>
      <c r="O30" s="170" t="s">
        <v>39</v>
      </c>
      <c r="P30" s="170"/>
      <c r="Q30" s="170"/>
      <c r="R30" s="157" t="s">
        <v>24</v>
      </c>
      <c r="S30" s="154" t="s">
        <v>11</v>
      </c>
      <c r="T30" s="157" t="s">
        <v>2</v>
      </c>
    </row>
    <row r="31" spans="2:21" ht="14.1" customHeight="1" thickBot="1" x14ac:dyDescent="0.2">
      <c r="B31" s="35"/>
      <c r="C31" s="29"/>
      <c r="D31" s="29"/>
      <c r="E31" s="29"/>
      <c r="F31" s="30"/>
      <c r="G31" s="30"/>
      <c r="H31" s="30"/>
      <c r="I31" s="25"/>
      <c r="J31" s="31"/>
      <c r="K31" s="29"/>
      <c r="L31" s="31"/>
      <c r="M31" s="32"/>
      <c r="N31" s="171"/>
      <c r="O31" s="170"/>
      <c r="P31" s="170"/>
      <c r="Q31" s="170"/>
      <c r="R31" s="158"/>
      <c r="S31" s="172"/>
      <c r="T31" s="158"/>
    </row>
    <row r="32" spans="2:21" ht="14.1" customHeight="1" x14ac:dyDescent="0.15">
      <c r="B32" s="35"/>
      <c r="C32" s="29"/>
      <c r="D32" s="29"/>
      <c r="E32" s="29"/>
      <c r="F32" s="30"/>
      <c r="G32" s="30"/>
      <c r="H32" s="30"/>
      <c r="I32" s="25"/>
      <c r="J32" s="31"/>
      <c r="K32" s="29"/>
      <c r="L32" s="31"/>
      <c r="M32" s="32"/>
      <c r="N32" s="171"/>
      <c r="O32" s="170"/>
      <c r="P32" s="170"/>
      <c r="Q32" s="170"/>
      <c r="R32" s="164" t="s">
        <v>23</v>
      </c>
      <c r="S32" s="163" t="s">
        <v>11</v>
      </c>
      <c r="T32" s="164" t="s">
        <v>5</v>
      </c>
    </row>
    <row r="33" spans="2:21" ht="14.1" customHeight="1" x14ac:dyDescent="0.15">
      <c r="B33" s="35"/>
      <c r="C33" s="29"/>
      <c r="D33" s="29"/>
      <c r="E33" s="29"/>
      <c r="F33" s="30"/>
      <c r="G33" s="30"/>
      <c r="H33" s="30"/>
      <c r="I33" s="25"/>
      <c r="J33" s="31"/>
      <c r="K33" s="29"/>
      <c r="L33" s="31"/>
      <c r="M33" s="32"/>
      <c r="N33" s="171"/>
      <c r="O33" s="170"/>
      <c r="P33" s="170"/>
      <c r="Q33" s="170"/>
      <c r="R33" s="157"/>
      <c r="S33" s="154"/>
      <c r="T33" s="157"/>
    </row>
    <row r="34" spans="2:21" ht="14.1" customHeight="1" x14ac:dyDescent="0.15">
      <c r="B34" s="152" t="s">
        <v>7</v>
      </c>
      <c r="C34" s="153" t="s">
        <v>10</v>
      </c>
      <c r="D34" s="154"/>
      <c r="E34" s="154"/>
      <c r="F34" s="155" t="s">
        <v>0</v>
      </c>
      <c r="G34" s="156" t="s">
        <v>10</v>
      </c>
      <c r="H34" s="187">
        <f>H2</f>
        <v>-7.7846100000000001E-2</v>
      </c>
      <c r="L34" s="19"/>
      <c r="N34" s="19"/>
      <c r="O34" s="19"/>
      <c r="P34" s="19"/>
    </row>
    <row r="35" spans="2:21" ht="14.1" customHeight="1" x14ac:dyDescent="0.15">
      <c r="B35" s="152"/>
      <c r="C35" s="153"/>
      <c r="D35" s="154"/>
      <c r="E35" s="154"/>
      <c r="F35" s="155"/>
      <c r="G35" s="156"/>
      <c r="H35" s="188"/>
      <c r="L35" s="19"/>
      <c r="N35" s="19"/>
      <c r="O35" s="19"/>
      <c r="P35" s="19"/>
    </row>
    <row r="36" spans="2:21" s="38" customFormat="1" ht="14.1" customHeight="1" x14ac:dyDescent="0.15">
      <c r="B36" s="35"/>
      <c r="C36" s="30"/>
      <c r="D36" s="30"/>
      <c r="E36" s="30"/>
      <c r="F36" s="36"/>
      <c r="G36" s="37"/>
      <c r="H36" s="35"/>
      <c r="L36" s="39"/>
      <c r="N36" s="39"/>
      <c r="O36" s="39"/>
      <c r="P36" s="39"/>
      <c r="Q36" s="39"/>
      <c r="S36" s="39"/>
      <c r="T36" s="39"/>
      <c r="U36" s="39"/>
    </row>
    <row r="37" spans="2:21" s="38" customFormat="1" ht="14.1" customHeight="1" x14ac:dyDescent="0.15">
      <c r="B37" s="189" t="s">
        <v>8</v>
      </c>
      <c r="C37" s="153" t="s">
        <v>10</v>
      </c>
      <c r="D37" s="154"/>
      <c r="E37" s="154"/>
      <c r="F37" s="170" t="s">
        <v>35</v>
      </c>
      <c r="G37" s="170"/>
      <c r="H37" s="170"/>
      <c r="I37" s="156" t="s">
        <v>10</v>
      </c>
      <c r="J37" s="157">
        <f>H3</f>
        <v>-0.51944699999999999</v>
      </c>
      <c r="K37" s="154" t="s">
        <v>11</v>
      </c>
      <c r="L37" s="157">
        <f>H2</f>
        <v>-7.7846100000000001E-2</v>
      </c>
      <c r="M37" s="32"/>
      <c r="N37" s="171" t="s">
        <v>32</v>
      </c>
      <c r="O37" s="170" t="s">
        <v>36</v>
      </c>
      <c r="P37" s="170"/>
      <c r="Q37" s="170"/>
      <c r="R37" s="157">
        <f>H4</f>
        <v>-0.91173389999999999</v>
      </c>
      <c r="S37" s="154" t="s">
        <v>11</v>
      </c>
      <c r="T37" s="157">
        <f>H3</f>
        <v>-0.51944699999999999</v>
      </c>
      <c r="U37" s="39"/>
    </row>
    <row r="38" spans="2:21" s="38" customFormat="1" ht="14.1" customHeight="1" thickBot="1" x14ac:dyDescent="0.2">
      <c r="B38" s="189"/>
      <c r="C38" s="153"/>
      <c r="D38" s="154"/>
      <c r="E38" s="154"/>
      <c r="F38" s="170"/>
      <c r="G38" s="170"/>
      <c r="H38" s="170"/>
      <c r="I38" s="156"/>
      <c r="J38" s="158"/>
      <c r="K38" s="172"/>
      <c r="L38" s="158"/>
      <c r="M38" s="32"/>
      <c r="N38" s="171"/>
      <c r="O38" s="170"/>
      <c r="P38" s="170"/>
      <c r="Q38" s="170"/>
      <c r="R38" s="158"/>
      <c r="S38" s="172"/>
      <c r="T38" s="158"/>
      <c r="U38" s="39"/>
    </row>
    <row r="39" spans="2:21" s="38" customFormat="1" ht="14.1" customHeight="1" x14ac:dyDescent="0.15">
      <c r="B39" s="189"/>
      <c r="C39" s="153"/>
      <c r="D39" s="154"/>
      <c r="E39" s="154"/>
      <c r="F39" s="170"/>
      <c r="G39" s="170"/>
      <c r="H39" s="170"/>
      <c r="I39" s="156"/>
      <c r="J39" s="164">
        <f>F3</f>
        <v>1.5</v>
      </c>
      <c r="K39" s="163" t="s">
        <v>11</v>
      </c>
      <c r="L39" s="164">
        <f>F2</f>
        <v>1</v>
      </c>
      <c r="M39" s="32"/>
      <c r="N39" s="171"/>
      <c r="O39" s="170"/>
      <c r="P39" s="170"/>
      <c r="Q39" s="170"/>
      <c r="R39" s="164">
        <f>F4</f>
        <v>2</v>
      </c>
      <c r="S39" s="163" t="s">
        <v>11</v>
      </c>
      <c r="T39" s="164">
        <f>F3</f>
        <v>1.5</v>
      </c>
      <c r="U39" s="39"/>
    </row>
    <row r="40" spans="2:21" s="38" customFormat="1" ht="14.1" customHeight="1" x14ac:dyDescent="0.15">
      <c r="B40" s="189"/>
      <c r="C40" s="153"/>
      <c r="D40" s="154"/>
      <c r="E40" s="154"/>
      <c r="F40" s="170"/>
      <c r="G40" s="170"/>
      <c r="H40" s="170"/>
      <c r="I40" s="156"/>
      <c r="J40" s="157"/>
      <c r="K40" s="154"/>
      <c r="L40" s="157"/>
      <c r="M40" s="32"/>
      <c r="N40" s="171"/>
      <c r="O40" s="170"/>
      <c r="P40" s="170"/>
      <c r="Q40" s="170"/>
      <c r="R40" s="157"/>
      <c r="S40" s="154"/>
      <c r="T40" s="157"/>
      <c r="U40" s="39"/>
    </row>
    <row r="41" spans="2:21" s="38" customFormat="1" ht="14.1" customHeight="1" x14ac:dyDescent="0.15">
      <c r="B41" s="35"/>
      <c r="C41" s="29"/>
      <c r="D41" s="29"/>
      <c r="E41" s="29"/>
      <c r="F41" s="30"/>
      <c r="G41" s="30"/>
      <c r="H41" s="30"/>
      <c r="I41" s="25"/>
      <c r="J41" s="31"/>
      <c r="K41" s="29"/>
      <c r="L41" s="31"/>
      <c r="M41" s="32"/>
      <c r="N41" s="171"/>
      <c r="O41" s="32"/>
      <c r="P41" s="34"/>
      <c r="Q41" s="28"/>
      <c r="R41" s="28"/>
      <c r="S41" s="19"/>
      <c r="T41" s="19"/>
      <c r="U41" s="39"/>
    </row>
    <row r="42" spans="2:21" s="38" customFormat="1" ht="14.1" customHeight="1" x14ac:dyDescent="0.15">
      <c r="B42" s="35"/>
      <c r="C42" s="29"/>
      <c r="D42" s="29"/>
      <c r="E42" s="29"/>
      <c r="F42" s="30"/>
      <c r="G42" s="30"/>
      <c r="H42" s="30"/>
      <c r="I42" s="25"/>
      <c r="J42" s="31"/>
      <c r="K42" s="29"/>
      <c r="L42" s="31"/>
      <c r="M42" s="32"/>
      <c r="N42" s="171"/>
      <c r="O42" s="170" t="s">
        <v>39</v>
      </c>
      <c r="P42" s="170"/>
      <c r="Q42" s="170"/>
      <c r="R42" s="157">
        <f>H5</f>
        <v>-0.93980050000000004</v>
      </c>
      <c r="S42" s="154" t="s">
        <v>11</v>
      </c>
      <c r="T42" s="157">
        <f>H4</f>
        <v>-0.91173389999999999</v>
      </c>
      <c r="U42" s="39"/>
    </row>
    <row r="43" spans="2:21" s="38" customFormat="1" ht="14.1" customHeight="1" thickBot="1" x14ac:dyDescent="0.2">
      <c r="B43" s="35"/>
      <c r="C43" s="29"/>
      <c r="D43" s="29"/>
      <c r="E43" s="29"/>
      <c r="F43" s="30"/>
      <c r="G43" s="30"/>
      <c r="H43" s="30"/>
      <c r="I43" s="25"/>
      <c r="J43" s="31"/>
      <c r="K43" s="29"/>
      <c r="L43" s="31"/>
      <c r="M43" s="32"/>
      <c r="N43" s="171"/>
      <c r="O43" s="170"/>
      <c r="P43" s="170"/>
      <c r="Q43" s="170"/>
      <c r="R43" s="158"/>
      <c r="S43" s="172"/>
      <c r="T43" s="158"/>
      <c r="U43" s="39"/>
    </row>
    <row r="44" spans="2:21" s="38" customFormat="1" ht="14.1" customHeight="1" x14ac:dyDescent="0.15">
      <c r="B44" s="35"/>
      <c r="C44" s="29"/>
      <c r="D44" s="29"/>
      <c r="E44" s="29"/>
      <c r="F44" s="30"/>
      <c r="G44" s="30"/>
      <c r="H44" s="30"/>
      <c r="I44" s="25"/>
      <c r="J44" s="31"/>
      <c r="K44" s="29"/>
      <c r="L44" s="31"/>
      <c r="M44" s="32"/>
      <c r="N44" s="171"/>
      <c r="O44" s="170"/>
      <c r="P44" s="170"/>
      <c r="Q44" s="170"/>
      <c r="R44" s="164">
        <f>F5</f>
        <v>2.5</v>
      </c>
      <c r="S44" s="163" t="s">
        <v>11</v>
      </c>
      <c r="T44" s="164">
        <f>F4</f>
        <v>2</v>
      </c>
      <c r="U44" s="39"/>
    </row>
    <row r="45" spans="2:21" s="38" customFormat="1" ht="14.1" customHeight="1" x14ac:dyDescent="0.15">
      <c r="B45" s="35"/>
      <c r="C45" s="29"/>
      <c r="D45" s="29"/>
      <c r="E45" s="29"/>
      <c r="F45" s="30"/>
      <c r="G45" s="30"/>
      <c r="H45" s="30"/>
      <c r="I45" s="25"/>
      <c r="J45" s="31"/>
      <c r="K45" s="29"/>
      <c r="L45" s="31"/>
      <c r="M45" s="32"/>
      <c r="N45" s="171"/>
      <c r="O45" s="170"/>
      <c r="P45" s="170"/>
      <c r="Q45" s="170"/>
      <c r="R45" s="157"/>
      <c r="S45" s="154"/>
      <c r="T45" s="157"/>
      <c r="U45" s="39"/>
    </row>
    <row r="46" spans="2:21" s="38" customFormat="1" ht="14.1" customHeight="1" x14ac:dyDescent="0.15">
      <c r="B46" s="35"/>
      <c r="C46" s="30"/>
      <c r="D46" s="30"/>
      <c r="E46" s="30"/>
      <c r="F46" s="36"/>
      <c r="G46" s="37"/>
      <c r="H46" s="35"/>
      <c r="L46" s="39"/>
      <c r="N46" s="39"/>
      <c r="O46" s="39"/>
      <c r="P46" s="39"/>
      <c r="Q46" s="39"/>
      <c r="S46" s="39"/>
      <c r="T46" s="39"/>
      <c r="U46" s="39"/>
    </row>
    <row r="47" spans="2:21" s="38" customFormat="1" ht="14.1" customHeight="1" x14ac:dyDescent="0.15">
      <c r="B47" s="35"/>
      <c r="C47" s="30"/>
      <c r="D47" s="30"/>
      <c r="E47" s="30"/>
      <c r="F47" s="170" t="s">
        <v>35</v>
      </c>
      <c r="G47" s="170"/>
      <c r="H47" s="170"/>
      <c r="I47" s="156" t="s">
        <v>10</v>
      </c>
      <c r="J47" s="174">
        <f>J37-L37</f>
        <v>-0.44160089999999996</v>
      </c>
      <c r="K47" s="156" t="s">
        <v>10</v>
      </c>
      <c r="L47" s="167">
        <f>J47/J49</f>
        <v>-0.88320179999999993</v>
      </c>
      <c r="N47" s="39"/>
      <c r="O47" s="170" t="s">
        <v>36</v>
      </c>
      <c r="P47" s="170"/>
      <c r="Q47" s="170"/>
      <c r="R47" s="157">
        <f>R37-T37</f>
        <v>-0.39228689999999999</v>
      </c>
      <c r="S47" s="154" t="s">
        <v>10</v>
      </c>
      <c r="T47" s="190">
        <f>R47/R49</f>
        <v>-0.78457379999999999</v>
      </c>
      <c r="U47" s="39"/>
    </row>
    <row r="48" spans="2:21" s="38" customFormat="1" ht="14.1" customHeight="1" thickBot="1" x14ac:dyDescent="0.2">
      <c r="B48" s="35"/>
      <c r="C48" s="30"/>
      <c r="D48" s="30"/>
      <c r="E48" s="30"/>
      <c r="F48" s="170"/>
      <c r="G48" s="170"/>
      <c r="H48" s="170"/>
      <c r="I48" s="156"/>
      <c r="J48" s="165"/>
      <c r="K48" s="156"/>
      <c r="L48" s="168"/>
      <c r="N48" s="39"/>
      <c r="O48" s="170"/>
      <c r="P48" s="170"/>
      <c r="Q48" s="170"/>
      <c r="R48" s="158"/>
      <c r="S48" s="154"/>
      <c r="T48" s="190"/>
      <c r="U48" s="39"/>
    </row>
    <row r="49" spans="2:21" s="38" customFormat="1" ht="14.1" customHeight="1" x14ac:dyDescent="0.15">
      <c r="B49" s="35"/>
      <c r="C49" s="30"/>
      <c r="D49" s="30"/>
      <c r="E49" s="30"/>
      <c r="F49" s="170"/>
      <c r="G49" s="170"/>
      <c r="H49" s="170"/>
      <c r="I49" s="156"/>
      <c r="J49" s="165">
        <f>J39-L39</f>
        <v>0.5</v>
      </c>
      <c r="K49" s="156"/>
      <c r="L49" s="168"/>
      <c r="N49" s="39"/>
      <c r="O49" s="170"/>
      <c r="P49" s="170"/>
      <c r="Q49" s="170"/>
      <c r="R49" s="164">
        <f>R39-T39</f>
        <v>0.5</v>
      </c>
      <c r="S49" s="154"/>
      <c r="T49" s="190"/>
      <c r="U49" s="39"/>
    </row>
    <row r="50" spans="2:21" s="38" customFormat="1" ht="14.1" customHeight="1" x14ac:dyDescent="0.15">
      <c r="B50" s="35"/>
      <c r="C50" s="30"/>
      <c r="D50" s="30"/>
      <c r="E50" s="30"/>
      <c r="F50" s="170"/>
      <c r="G50" s="170"/>
      <c r="H50" s="170"/>
      <c r="I50" s="156"/>
      <c r="J50" s="166"/>
      <c r="K50" s="156"/>
      <c r="L50" s="169"/>
      <c r="N50" s="39"/>
      <c r="O50" s="170"/>
      <c r="P50" s="170"/>
      <c r="Q50" s="170"/>
      <c r="R50" s="157"/>
      <c r="S50" s="154"/>
      <c r="T50" s="190"/>
      <c r="U50" s="39"/>
    </row>
    <row r="51" spans="2:21" s="38" customFormat="1" ht="14.1" customHeight="1" x14ac:dyDescent="0.15">
      <c r="B51" s="35"/>
      <c r="C51" s="30"/>
      <c r="D51" s="30"/>
      <c r="E51" s="30"/>
      <c r="F51" s="36"/>
      <c r="G51" s="37"/>
      <c r="H51" s="35"/>
      <c r="L51" s="39"/>
      <c r="N51" s="39"/>
      <c r="O51" s="32"/>
      <c r="P51" s="34"/>
      <c r="Q51" s="28"/>
      <c r="R51" s="28"/>
      <c r="S51" s="19"/>
      <c r="T51" s="19"/>
      <c r="U51" s="39"/>
    </row>
    <row r="52" spans="2:21" s="38" customFormat="1" ht="14.1" customHeight="1" x14ac:dyDescent="0.15">
      <c r="B52" s="35"/>
      <c r="C52" s="30"/>
      <c r="D52" s="30"/>
      <c r="E52" s="30"/>
      <c r="F52" s="36"/>
      <c r="G52" s="37"/>
      <c r="H52" s="35"/>
      <c r="L52" s="39"/>
      <c r="N52" s="39"/>
      <c r="O52" s="170" t="s">
        <v>39</v>
      </c>
      <c r="P52" s="170"/>
      <c r="Q52" s="170"/>
      <c r="R52" s="157">
        <f>R42-T42</f>
        <v>-2.8066600000000053E-2</v>
      </c>
      <c r="S52" s="154" t="s">
        <v>10</v>
      </c>
      <c r="T52" s="190">
        <f>R52/R54</f>
        <v>-5.6133200000000105E-2</v>
      </c>
      <c r="U52" s="39"/>
    </row>
    <row r="53" spans="2:21" s="38" customFormat="1" ht="14.1" customHeight="1" thickBot="1" x14ac:dyDescent="0.2">
      <c r="B53" s="35"/>
      <c r="C53" s="30"/>
      <c r="D53" s="30"/>
      <c r="E53" s="30"/>
      <c r="F53" s="36"/>
      <c r="G53" s="37"/>
      <c r="H53" s="35"/>
      <c r="L53" s="39"/>
      <c r="N53" s="39"/>
      <c r="O53" s="170"/>
      <c r="P53" s="170"/>
      <c r="Q53" s="170"/>
      <c r="R53" s="158"/>
      <c r="S53" s="154"/>
      <c r="T53" s="190"/>
      <c r="U53" s="39"/>
    </row>
    <row r="54" spans="2:21" s="38" customFormat="1" ht="14.1" customHeight="1" x14ac:dyDescent="0.15">
      <c r="B54" s="35"/>
      <c r="C54" s="30"/>
      <c r="D54" s="30"/>
      <c r="E54" s="30"/>
      <c r="F54" s="36"/>
      <c r="G54" s="37"/>
      <c r="H54" s="35"/>
      <c r="L54" s="39"/>
      <c r="N54" s="39"/>
      <c r="O54" s="170"/>
      <c r="P54" s="170"/>
      <c r="Q54" s="170"/>
      <c r="R54" s="164">
        <f>R44-T44</f>
        <v>0.5</v>
      </c>
      <c r="S54" s="154"/>
      <c r="T54" s="190"/>
      <c r="U54" s="39"/>
    </row>
    <row r="55" spans="2:21" ht="14.1" customHeight="1" x14ac:dyDescent="0.15">
      <c r="L55" s="19"/>
      <c r="N55" s="19"/>
      <c r="O55" s="170"/>
      <c r="P55" s="170"/>
      <c r="Q55" s="170"/>
      <c r="R55" s="157"/>
      <c r="S55" s="154"/>
      <c r="T55" s="190"/>
    </row>
    <row r="56" spans="2:21" ht="14.1" customHeight="1" x14ac:dyDescent="0.15">
      <c r="L56" s="19"/>
      <c r="N56" s="19"/>
      <c r="O56" s="30"/>
      <c r="P56" s="30"/>
      <c r="Q56" s="30"/>
      <c r="R56" s="31"/>
      <c r="S56" s="29"/>
      <c r="T56" s="31"/>
    </row>
    <row r="57" spans="2:21" ht="14.1" customHeight="1" x14ac:dyDescent="0.15">
      <c r="B57" s="186" t="s">
        <v>13</v>
      </c>
      <c r="C57" s="153" t="s">
        <v>10</v>
      </c>
      <c r="D57" s="154"/>
      <c r="E57" s="154"/>
      <c r="F57" s="170" t="s">
        <v>29</v>
      </c>
      <c r="G57" s="170"/>
      <c r="H57" s="170"/>
      <c r="I57" s="156" t="s">
        <v>10</v>
      </c>
      <c r="J57" s="190">
        <f>T47</f>
        <v>-0.78457379999999999</v>
      </c>
      <c r="K57" s="154" t="s">
        <v>11</v>
      </c>
      <c r="L57" s="190">
        <f>L47</f>
        <v>-0.88320179999999993</v>
      </c>
      <c r="M57" s="32"/>
      <c r="N57" s="171" t="s">
        <v>32</v>
      </c>
      <c r="O57" s="170" t="s">
        <v>33</v>
      </c>
      <c r="P57" s="170"/>
      <c r="Q57" s="170"/>
      <c r="R57" s="190">
        <f>T52</f>
        <v>-5.6133200000000105E-2</v>
      </c>
      <c r="S57" s="154" t="s">
        <v>11</v>
      </c>
      <c r="T57" s="190">
        <f>T47</f>
        <v>-0.78457379999999999</v>
      </c>
    </row>
    <row r="58" spans="2:21" ht="14.1" customHeight="1" thickBot="1" x14ac:dyDescent="0.2">
      <c r="B58" s="186"/>
      <c r="C58" s="153"/>
      <c r="D58" s="154"/>
      <c r="E58" s="154"/>
      <c r="F58" s="170"/>
      <c r="G58" s="170"/>
      <c r="H58" s="170"/>
      <c r="I58" s="156"/>
      <c r="J58" s="191"/>
      <c r="K58" s="172"/>
      <c r="L58" s="191"/>
      <c r="M58" s="32"/>
      <c r="N58" s="171"/>
      <c r="O58" s="170"/>
      <c r="P58" s="170"/>
      <c r="Q58" s="170"/>
      <c r="R58" s="191"/>
      <c r="S58" s="172"/>
      <c r="T58" s="191"/>
    </row>
    <row r="59" spans="2:21" ht="14.1" customHeight="1" x14ac:dyDescent="0.15">
      <c r="B59" s="186"/>
      <c r="C59" s="153"/>
      <c r="D59" s="154"/>
      <c r="E59" s="154"/>
      <c r="F59" s="170"/>
      <c r="G59" s="170"/>
      <c r="H59" s="170"/>
      <c r="I59" s="156"/>
      <c r="J59" s="164">
        <f>F4</f>
        <v>2</v>
      </c>
      <c r="K59" s="163" t="s">
        <v>11</v>
      </c>
      <c r="L59" s="164">
        <f>F2</f>
        <v>1</v>
      </c>
      <c r="M59" s="32"/>
      <c r="N59" s="171"/>
      <c r="O59" s="170"/>
      <c r="P59" s="170"/>
      <c r="Q59" s="170"/>
      <c r="R59" s="164">
        <f>F5</f>
        <v>2.5</v>
      </c>
      <c r="S59" s="163" t="s">
        <v>11</v>
      </c>
      <c r="T59" s="164">
        <f>F3</f>
        <v>1.5</v>
      </c>
    </row>
    <row r="60" spans="2:21" ht="14.1" customHeight="1" x14ac:dyDescent="0.15">
      <c r="B60" s="186"/>
      <c r="C60" s="153"/>
      <c r="D60" s="154"/>
      <c r="E60" s="154"/>
      <c r="F60" s="170"/>
      <c r="G60" s="170"/>
      <c r="H60" s="170"/>
      <c r="I60" s="156"/>
      <c r="J60" s="157"/>
      <c r="K60" s="154"/>
      <c r="L60" s="157"/>
      <c r="M60" s="32"/>
      <c r="N60" s="171"/>
      <c r="O60" s="170"/>
      <c r="P60" s="170"/>
      <c r="Q60" s="170"/>
      <c r="R60" s="157"/>
      <c r="S60" s="154"/>
      <c r="T60" s="157"/>
    </row>
    <row r="61" spans="2:21" ht="14.1" customHeight="1" x14ac:dyDescent="0.15">
      <c r="L61" s="19"/>
      <c r="N61" s="19"/>
      <c r="O61" s="30"/>
      <c r="P61" s="30"/>
      <c r="Q61" s="30"/>
      <c r="R61" s="31"/>
      <c r="S61" s="29"/>
      <c r="T61" s="31"/>
    </row>
    <row r="62" spans="2:21" ht="14.1" customHeight="1" x14ac:dyDescent="0.15">
      <c r="F62" s="170" t="s">
        <v>29</v>
      </c>
      <c r="G62" s="170"/>
      <c r="H62" s="170"/>
      <c r="I62" s="156" t="s">
        <v>10</v>
      </c>
      <c r="J62" s="196">
        <f>J57-L57</f>
        <v>9.8627999999999938E-2</v>
      </c>
      <c r="K62" s="156" t="s">
        <v>10</v>
      </c>
      <c r="L62" s="193">
        <f>J62/J64</f>
        <v>9.8627999999999938E-2</v>
      </c>
      <c r="N62" s="19"/>
      <c r="O62" s="170" t="s">
        <v>33</v>
      </c>
      <c r="P62" s="170"/>
      <c r="Q62" s="170"/>
      <c r="R62" s="196">
        <f>R57-T57</f>
        <v>0.72844059999999988</v>
      </c>
      <c r="S62" s="154" t="s">
        <v>10</v>
      </c>
      <c r="T62" s="192">
        <f>R62/R64</f>
        <v>0.72844059999999988</v>
      </c>
    </row>
    <row r="63" spans="2:21" ht="14.1" customHeight="1" x14ac:dyDescent="0.15">
      <c r="F63" s="170"/>
      <c r="G63" s="170"/>
      <c r="H63" s="170"/>
      <c r="I63" s="156"/>
      <c r="J63" s="197"/>
      <c r="K63" s="156"/>
      <c r="L63" s="194"/>
      <c r="N63" s="19"/>
      <c r="O63" s="170"/>
      <c r="P63" s="170"/>
      <c r="Q63" s="170"/>
      <c r="R63" s="197"/>
      <c r="S63" s="154"/>
      <c r="T63" s="192"/>
    </row>
    <row r="64" spans="2:21" ht="14.1" customHeight="1" x14ac:dyDescent="0.15">
      <c r="F64" s="170"/>
      <c r="G64" s="170"/>
      <c r="H64" s="170"/>
      <c r="I64" s="156"/>
      <c r="J64" s="198">
        <f>J59-L59</f>
        <v>1</v>
      </c>
      <c r="K64" s="156"/>
      <c r="L64" s="194"/>
      <c r="N64" s="19"/>
      <c r="O64" s="170"/>
      <c r="P64" s="170"/>
      <c r="Q64" s="170"/>
      <c r="R64" s="198">
        <f>R59-T59</f>
        <v>1</v>
      </c>
      <c r="S64" s="154"/>
      <c r="T64" s="192"/>
    </row>
    <row r="65" spans="2:26" ht="14.1" customHeight="1" x14ac:dyDescent="0.15">
      <c r="F65" s="170"/>
      <c r="G65" s="170"/>
      <c r="H65" s="170"/>
      <c r="I65" s="156"/>
      <c r="J65" s="199"/>
      <c r="K65" s="156"/>
      <c r="L65" s="195"/>
      <c r="N65" s="19"/>
      <c r="O65" s="170"/>
      <c r="P65" s="170"/>
      <c r="Q65" s="170"/>
      <c r="R65" s="199"/>
      <c r="S65" s="154"/>
      <c r="T65" s="192"/>
    </row>
    <row r="66" spans="2:26" ht="14.1" customHeight="1" x14ac:dyDescent="0.15">
      <c r="L66" s="19"/>
      <c r="N66" s="19"/>
      <c r="O66" s="30"/>
      <c r="P66" s="30"/>
      <c r="Q66" s="30"/>
      <c r="R66" s="31"/>
      <c r="S66" s="29"/>
      <c r="T66" s="31"/>
    </row>
    <row r="67" spans="2:26" ht="14.1" customHeight="1" x14ac:dyDescent="0.15">
      <c r="B67" s="185" t="s">
        <v>25</v>
      </c>
      <c r="C67" s="153" t="s">
        <v>10</v>
      </c>
      <c r="D67" s="154"/>
      <c r="E67" s="154"/>
      <c r="F67" s="170" t="s">
        <v>30</v>
      </c>
      <c r="G67" s="170"/>
      <c r="H67" s="170"/>
      <c r="I67" s="156" t="s">
        <v>10</v>
      </c>
      <c r="J67" s="190">
        <f>T62</f>
        <v>0.72844059999999988</v>
      </c>
      <c r="K67" s="154" t="s">
        <v>11</v>
      </c>
      <c r="L67" s="190">
        <f>L62</f>
        <v>9.8627999999999938E-2</v>
      </c>
      <c r="N67" s="19"/>
      <c r="O67" s="30"/>
      <c r="P67" s="30"/>
      <c r="Q67" s="30"/>
      <c r="R67" s="31"/>
      <c r="S67" s="29"/>
      <c r="T67" s="31"/>
    </row>
    <row r="68" spans="2:26" ht="14.1" customHeight="1" thickBot="1" x14ac:dyDescent="0.2">
      <c r="B68" s="185"/>
      <c r="C68" s="153"/>
      <c r="D68" s="154"/>
      <c r="E68" s="154"/>
      <c r="F68" s="170"/>
      <c r="G68" s="170"/>
      <c r="H68" s="170"/>
      <c r="I68" s="156"/>
      <c r="J68" s="191"/>
      <c r="K68" s="172"/>
      <c r="L68" s="191"/>
      <c r="N68" s="19"/>
      <c r="O68" s="30"/>
      <c r="P68" s="30"/>
      <c r="Q68" s="30"/>
      <c r="R68" s="31"/>
      <c r="S68" s="29"/>
      <c r="T68" s="31"/>
    </row>
    <row r="69" spans="2:26" ht="14.1" customHeight="1" x14ac:dyDescent="0.15">
      <c r="B69" s="185"/>
      <c r="C69" s="153"/>
      <c r="D69" s="154"/>
      <c r="E69" s="154"/>
      <c r="F69" s="170"/>
      <c r="G69" s="170"/>
      <c r="H69" s="170"/>
      <c r="I69" s="156"/>
      <c r="J69" s="164">
        <f>F5</f>
        <v>2.5</v>
      </c>
      <c r="K69" s="163" t="s">
        <v>11</v>
      </c>
      <c r="L69" s="164">
        <f>F2</f>
        <v>1</v>
      </c>
      <c r="N69" s="19"/>
      <c r="O69" s="30"/>
      <c r="P69" s="30"/>
      <c r="Q69" s="30"/>
      <c r="R69" s="31"/>
      <c r="S69" s="29"/>
      <c r="T69" s="31"/>
    </row>
    <row r="70" spans="2:26" ht="14.1" customHeight="1" x14ac:dyDescent="0.15">
      <c r="B70" s="185"/>
      <c r="C70" s="153"/>
      <c r="D70" s="154"/>
      <c r="E70" s="154"/>
      <c r="F70" s="170"/>
      <c r="G70" s="170"/>
      <c r="H70" s="170"/>
      <c r="I70" s="156"/>
      <c r="J70" s="157"/>
      <c r="K70" s="154"/>
      <c r="L70" s="157"/>
      <c r="N70" s="19"/>
      <c r="O70" s="30"/>
      <c r="P70" s="30"/>
      <c r="Q70" s="30"/>
      <c r="R70" s="31"/>
      <c r="S70" s="29"/>
      <c r="T70" s="31"/>
    </row>
    <row r="71" spans="2:26" ht="14.1" customHeight="1" x14ac:dyDescent="0.15">
      <c r="L71" s="19"/>
      <c r="N71" s="19"/>
      <c r="O71" s="30"/>
      <c r="P71" s="30"/>
      <c r="Q71" s="30"/>
      <c r="R71" s="31"/>
      <c r="S71" s="29"/>
      <c r="T71" s="31"/>
    </row>
    <row r="72" spans="2:26" ht="14.1" customHeight="1" x14ac:dyDescent="0.15">
      <c r="F72" s="170" t="s">
        <v>30</v>
      </c>
      <c r="G72" s="170"/>
      <c r="H72" s="170"/>
      <c r="I72" s="156" t="s">
        <v>10</v>
      </c>
      <c r="J72" s="190">
        <f>J67-L67</f>
        <v>0.62981259999999994</v>
      </c>
      <c r="K72" s="156" t="s">
        <v>10</v>
      </c>
      <c r="L72" s="200">
        <f>J72/J74</f>
        <v>0.41987506666666663</v>
      </c>
      <c r="N72" s="19"/>
      <c r="O72" s="30"/>
      <c r="P72" s="30"/>
      <c r="Q72" s="30"/>
      <c r="R72" s="31"/>
      <c r="S72" s="29"/>
      <c r="T72" s="31"/>
    </row>
    <row r="73" spans="2:26" ht="14.1" customHeight="1" thickBot="1" x14ac:dyDescent="0.2">
      <c r="F73" s="170"/>
      <c r="G73" s="170"/>
      <c r="H73" s="170"/>
      <c r="I73" s="156"/>
      <c r="J73" s="191"/>
      <c r="K73" s="156"/>
      <c r="L73" s="200"/>
      <c r="N73" s="19"/>
      <c r="O73" s="30"/>
      <c r="P73" s="30"/>
      <c r="Q73" s="30"/>
      <c r="R73" s="31"/>
      <c r="S73" s="29"/>
      <c r="T73" s="31"/>
    </row>
    <row r="74" spans="2:26" ht="14.1" customHeight="1" x14ac:dyDescent="0.15">
      <c r="F74" s="170"/>
      <c r="G74" s="170"/>
      <c r="H74" s="170"/>
      <c r="I74" s="156"/>
      <c r="J74" s="164">
        <f>J69-L69</f>
        <v>1.5</v>
      </c>
      <c r="K74" s="156"/>
      <c r="L74" s="200"/>
      <c r="N74" s="19"/>
      <c r="O74" s="30"/>
      <c r="P74" s="30"/>
      <c r="Q74" s="30"/>
      <c r="R74" s="31"/>
      <c r="S74" s="29"/>
      <c r="T74" s="31"/>
    </row>
    <row r="75" spans="2:26" ht="14.1" customHeight="1" x14ac:dyDescent="0.15">
      <c r="F75" s="170"/>
      <c r="G75" s="170"/>
      <c r="H75" s="170"/>
      <c r="I75" s="156"/>
      <c r="J75" s="157"/>
      <c r="K75" s="156"/>
      <c r="L75" s="200"/>
      <c r="N75" s="19"/>
      <c r="O75" s="30"/>
      <c r="P75" s="30"/>
      <c r="Q75" s="30"/>
      <c r="R75" s="31"/>
      <c r="S75" s="29"/>
      <c r="T75" s="31"/>
    </row>
    <row r="76" spans="2:26" ht="14.1" customHeight="1" x14ac:dyDescent="0.15">
      <c r="L76" s="19"/>
      <c r="N76" s="19"/>
      <c r="O76" s="30"/>
      <c r="P76" s="30"/>
      <c r="Q76" s="30"/>
      <c r="R76" s="31"/>
      <c r="S76" s="29"/>
      <c r="T76" s="31"/>
    </row>
    <row r="77" spans="2:26" ht="14.1" customHeight="1" x14ac:dyDescent="0.15"/>
    <row r="78" spans="2:26" ht="14.1" customHeight="1" x14ac:dyDescent="0.15">
      <c r="B78" s="150" t="s">
        <v>16</v>
      </c>
      <c r="C78" s="162">
        <v>3</v>
      </c>
      <c r="D78" s="150" t="s">
        <v>17</v>
      </c>
      <c r="E78" s="151" t="s">
        <v>10</v>
      </c>
      <c r="F78" s="159" t="s">
        <v>7</v>
      </c>
      <c r="G78" s="160" t="s">
        <v>18</v>
      </c>
      <c r="H78" s="161" t="s">
        <v>8</v>
      </c>
      <c r="I78" s="115" t="s">
        <v>51</v>
      </c>
      <c r="J78" s="115"/>
      <c r="K78" s="139">
        <f>F2</f>
        <v>1</v>
      </c>
      <c r="L78" s="130" t="s">
        <v>53</v>
      </c>
      <c r="M78" s="183" t="s">
        <v>13</v>
      </c>
      <c r="N78" s="115" t="s">
        <v>51</v>
      </c>
      <c r="O78" s="139">
        <f>F2</f>
        <v>1</v>
      </c>
      <c r="P78" s="130" t="s">
        <v>52</v>
      </c>
      <c r="Q78" s="139">
        <f>F3</f>
        <v>1.5</v>
      </c>
      <c r="R78" s="140" t="s">
        <v>53</v>
      </c>
      <c r="S78" s="173" t="s">
        <v>25</v>
      </c>
      <c r="T78" s="115" t="s">
        <v>51</v>
      </c>
      <c r="U78" s="139">
        <f>F2</f>
        <v>1</v>
      </c>
      <c r="V78" s="130" t="s">
        <v>52</v>
      </c>
      <c r="W78" s="139">
        <f>F3</f>
        <v>1.5</v>
      </c>
      <c r="X78" s="140" t="s">
        <v>55</v>
      </c>
      <c r="Y78" s="139">
        <f>F4</f>
        <v>2</v>
      </c>
      <c r="Z78" s="201" t="s">
        <v>48</v>
      </c>
    </row>
    <row r="79" spans="2:26" ht="14.1" customHeight="1" x14ac:dyDescent="0.15">
      <c r="B79" s="150"/>
      <c r="C79" s="162"/>
      <c r="D79" s="150"/>
      <c r="E79" s="151"/>
      <c r="F79" s="159"/>
      <c r="G79" s="160"/>
      <c r="H79" s="161"/>
      <c r="I79" s="115"/>
      <c r="J79" s="115"/>
      <c r="K79" s="139"/>
      <c r="L79" s="130"/>
      <c r="M79" s="183"/>
      <c r="N79" s="115"/>
      <c r="O79" s="139"/>
      <c r="P79" s="130"/>
      <c r="Q79" s="139"/>
      <c r="R79" s="94"/>
      <c r="S79" s="173"/>
      <c r="T79" s="115"/>
      <c r="U79" s="139"/>
      <c r="V79" s="130"/>
      <c r="W79" s="139"/>
      <c r="X79" s="94"/>
      <c r="Y79" s="139"/>
      <c r="Z79" s="201"/>
    </row>
    <row r="80" spans="2:26" ht="14.1" customHeight="1" x14ac:dyDescent="0.15">
      <c r="B80" s="57"/>
      <c r="C80" s="17"/>
      <c r="D80" s="57"/>
      <c r="E80" s="58"/>
      <c r="F80" s="56"/>
      <c r="G80" s="56"/>
      <c r="H80" s="55"/>
      <c r="I80" s="48"/>
      <c r="J80" s="48"/>
      <c r="K80" s="46"/>
      <c r="L80" s="45"/>
      <c r="M80" s="55"/>
      <c r="N80" s="48"/>
      <c r="O80" s="46"/>
      <c r="P80" s="45"/>
      <c r="Q80" s="46"/>
      <c r="R80" s="6"/>
      <c r="S80" s="55"/>
      <c r="T80" s="48"/>
      <c r="U80" s="46"/>
      <c r="V80" s="45"/>
      <c r="W80" s="46"/>
      <c r="X80" s="6"/>
      <c r="Y80" s="46"/>
      <c r="Z80" s="54"/>
    </row>
    <row r="81" spans="2:26" ht="14.1" customHeight="1" x14ac:dyDescent="0.15">
      <c r="B81" s="150" t="s">
        <v>16</v>
      </c>
      <c r="C81" s="162">
        <v>3</v>
      </c>
      <c r="D81" s="150" t="s">
        <v>17</v>
      </c>
      <c r="E81" s="151" t="s">
        <v>10</v>
      </c>
      <c r="F81" s="152">
        <f>H34</f>
        <v>-7.7846100000000001E-2</v>
      </c>
      <c r="G81" s="156" t="s">
        <v>18</v>
      </c>
      <c r="H81" s="202">
        <f>L47</f>
        <v>-0.88320179999999993</v>
      </c>
      <c r="I81" s="115" t="s">
        <v>51</v>
      </c>
      <c r="J81" s="115"/>
      <c r="K81" s="139">
        <f>F2</f>
        <v>1</v>
      </c>
      <c r="L81" s="130" t="s">
        <v>53</v>
      </c>
      <c r="M81" s="203">
        <f>L62</f>
        <v>9.8627999999999938E-2</v>
      </c>
      <c r="N81" s="115" t="s">
        <v>51</v>
      </c>
      <c r="O81" s="139">
        <f>F2</f>
        <v>1</v>
      </c>
      <c r="P81" s="130" t="s">
        <v>52</v>
      </c>
      <c r="Q81" s="139">
        <f>F3</f>
        <v>1.5</v>
      </c>
      <c r="R81" s="140" t="s">
        <v>53</v>
      </c>
      <c r="S81" s="205">
        <f>L72</f>
        <v>0.41987506666666663</v>
      </c>
      <c r="T81" s="115" t="s">
        <v>51</v>
      </c>
      <c r="U81" s="139">
        <f>F2</f>
        <v>1</v>
      </c>
      <c r="V81" s="130" t="s">
        <v>52</v>
      </c>
      <c r="W81" s="139">
        <f>F3</f>
        <v>1.5</v>
      </c>
      <c r="X81" s="140" t="s">
        <v>55</v>
      </c>
      <c r="Y81" s="139">
        <f>F4</f>
        <v>2</v>
      </c>
      <c r="Z81" s="201" t="s">
        <v>48</v>
      </c>
    </row>
    <row r="82" spans="2:26" ht="14.1" customHeight="1" x14ac:dyDescent="0.15">
      <c r="B82" s="150"/>
      <c r="C82" s="162"/>
      <c r="D82" s="150"/>
      <c r="E82" s="151"/>
      <c r="F82" s="152"/>
      <c r="G82" s="156"/>
      <c r="H82" s="202"/>
      <c r="I82" s="115"/>
      <c r="J82" s="115"/>
      <c r="K82" s="139"/>
      <c r="L82" s="130"/>
      <c r="M82" s="204"/>
      <c r="N82" s="115"/>
      <c r="O82" s="139"/>
      <c r="P82" s="130"/>
      <c r="Q82" s="139"/>
      <c r="R82" s="94"/>
      <c r="S82" s="206"/>
      <c r="T82" s="115"/>
      <c r="U82" s="139"/>
      <c r="V82" s="130"/>
      <c r="W82" s="139"/>
      <c r="X82" s="94"/>
      <c r="Y82" s="139"/>
      <c r="Z82" s="201"/>
    </row>
    <row r="83" spans="2:26" ht="12.75" customHeight="1" x14ac:dyDescent="0.2">
      <c r="E83" s="40"/>
      <c r="Q83" s="18"/>
      <c r="S83" s="18"/>
      <c r="U83" s="18"/>
      <c r="V83" s="19"/>
      <c r="W83" s="19"/>
      <c r="X83" s="19"/>
    </row>
    <row r="84" spans="2:26" ht="14.1" customHeight="1" x14ac:dyDescent="0.15">
      <c r="B84" s="111" t="s">
        <v>16</v>
      </c>
      <c r="C84" s="110" t="s">
        <v>64</v>
      </c>
      <c r="D84" s="117">
        <f>F7</f>
        <v>1.34</v>
      </c>
      <c r="E84" s="176" t="s">
        <v>62</v>
      </c>
      <c r="F84" s="152">
        <f>H34</f>
        <v>-7.7846100000000001E-2</v>
      </c>
      <c r="G84" s="156" t="s">
        <v>18</v>
      </c>
      <c r="H84" s="182">
        <f>L47</f>
        <v>-0.88320179999999993</v>
      </c>
      <c r="I84" s="180">
        <f>F7-F2</f>
        <v>0.34000000000000008</v>
      </c>
      <c r="J84" s="180"/>
      <c r="K84" s="31"/>
      <c r="L84" s="31"/>
      <c r="M84" s="178">
        <f>L62</f>
        <v>9.8627999999999938E-2</v>
      </c>
      <c r="N84" s="180">
        <f>I84</f>
        <v>0.34000000000000008</v>
      </c>
      <c r="O84" s="180">
        <f>F7-F3</f>
        <v>-0.15999999999999992</v>
      </c>
      <c r="P84" s="31"/>
      <c r="Q84" s="31"/>
      <c r="R84" s="156"/>
      <c r="S84" s="175">
        <f>L72</f>
        <v>0.41987506666666663</v>
      </c>
      <c r="T84" s="180">
        <f>I84</f>
        <v>0.34000000000000008</v>
      </c>
      <c r="U84" s="180">
        <f>O84</f>
        <v>-0.15999999999999992</v>
      </c>
      <c r="V84" s="180">
        <f>F7-F4</f>
        <v>-0.65999999999999992</v>
      </c>
      <c r="W84" s="180"/>
      <c r="X84" s="19"/>
    </row>
    <row r="85" spans="2:26" ht="14.1" customHeight="1" x14ac:dyDescent="0.15">
      <c r="B85" s="111"/>
      <c r="C85" s="110"/>
      <c r="D85" s="117"/>
      <c r="E85" s="177"/>
      <c r="F85" s="152"/>
      <c r="G85" s="156"/>
      <c r="H85" s="180"/>
      <c r="I85" s="180"/>
      <c r="J85" s="180"/>
      <c r="K85" s="31"/>
      <c r="L85" s="31"/>
      <c r="M85" s="179"/>
      <c r="N85" s="180"/>
      <c r="O85" s="180"/>
      <c r="P85" s="31"/>
      <c r="Q85" s="31"/>
      <c r="R85" s="156"/>
      <c r="S85" s="180"/>
      <c r="T85" s="180"/>
      <c r="U85" s="180"/>
      <c r="V85" s="180"/>
      <c r="W85" s="180"/>
      <c r="X85" s="19"/>
    </row>
    <row r="86" spans="2:26" ht="14.1" customHeight="1" x14ac:dyDescent="0.2">
      <c r="B86"/>
      <c r="C86"/>
      <c r="D86"/>
      <c r="E86" s="8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26"/>
      <c r="U86" s="41"/>
      <c r="V86" s="26"/>
      <c r="W86" s="26"/>
      <c r="X86" s="19"/>
    </row>
    <row r="87" spans="2:26" ht="14.1" customHeight="1" x14ac:dyDescent="0.15">
      <c r="B87" s="111" t="s">
        <v>16</v>
      </c>
      <c r="C87" s="110" t="s">
        <v>64</v>
      </c>
      <c r="D87" s="117">
        <f>F7</f>
        <v>1.34</v>
      </c>
      <c r="E87" s="176" t="s">
        <v>62</v>
      </c>
      <c r="F87" s="180">
        <f>H2</f>
        <v>-7.7846100000000001E-2</v>
      </c>
      <c r="G87" s="156" t="s">
        <v>18</v>
      </c>
      <c r="H87" s="175">
        <f>H84*I84</f>
        <v>-0.30028861200000007</v>
      </c>
      <c r="I87" s="175"/>
      <c r="J87" s="175"/>
      <c r="K87" s="43"/>
      <c r="L87" s="43"/>
      <c r="M87" s="175">
        <f>M84*N84*O84</f>
        <v>-5.3653631999999946E-3</v>
      </c>
      <c r="N87" s="175"/>
      <c r="O87" s="175"/>
      <c r="P87" s="43"/>
      <c r="Q87" s="43"/>
      <c r="R87" s="156"/>
      <c r="S87" s="175">
        <f>S84*T84*U84*V84</f>
        <v>1.5075194393599995E-2</v>
      </c>
      <c r="T87" s="175"/>
      <c r="U87" s="175"/>
      <c r="V87" s="175"/>
      <c r="W87" s="175"/>
      <c r="X87" s="19"/>
    </row>
    <row r="88" spans="2:26" ht="14.1" customHeight="1" x14ac:dyDescent="0.15">
      <c r="B88" s="111"/>
      <c r="C88" s="110"/>
      <c r="D88" s="117"/>
      <c r="E88" s="177"/>
      <c r="F88" s="180"/>
      <c r="G88" s="156"/>
      <c r="H88" s="175"/>
      <c r="I88" s="175"/>
      <c r="J88" s="175"/>
      <c r="K88" s="43"/>
      <c r="L88" s="43"/>
      <c r="M88" s="175"/>
      <c r="N88" s="175"/>
      <c r="O88" s="175"/>
      <c r="P88" s="43"/>
      <c r="Q88" s="43"/>
      <c r="R88" s="156"/>
      <c r="S88" s="175"/>
      <c r="T88" s="175"/>
      <c r="U88" s="175"/>
      <c r="V88" s="175"/>
      <c r="W88" s="175"/>
      <c r="X88" s="19"/>
    </row>
    <row r="89" spans="2:26" ht="14.1" customHeight="1" x14ac:dyDescent="0.2">
      <c r="B89"/>
      <c r="C89"/>
      <c r="D89"/>
      <c r="E89" s="83"/>
      <c r="Q89" s="18"/>
      <c r="S89" s="18"/>
      <c r="U89" s="18"/>
      <c r="V89" s="19"/>
      <c r="W89" s="19"/>
      <c r="X89" s="19"/>
    </row>
    <row r="90" spans="2:26" ht="14.1" customHeight="1" x14ac:dyDescent="0.15">
      <c r="B90" s="111" t="s">
        <v>16</v>
      </c>
      <c r="C90" s="110" t="s">
        <v>64</v>
      </c>
      <c r="D90" s="117">
        <f>F7</f>
        <v>1.34</v>
      </c>
      <c r="E90" s="176" t="s">
        <v>62</v>
      </c>
      <c r="F90" s="181">
        <f>F87+H87+M87+S87</f>
        <v>-0.36842488080640001</v>
      </c>
      <c r="H90" s="118" t="s">
        <v>61</v>
      </c>
      <c r="I90" s="118"/>
      <c r="J90" s="118"/>
      <c r="Q90" s="18"/>
      <c r="S90" s="18"/>
      <c r="U90" s="18"/>
      <c r="V90" s="19"/>
      <c r="W90" s="19"/>
      <c r="X90" s="19"/>
    </row>
    <row r="91" spans="2:26" ht="14.1" customHeight="1" x14ac:dyDescent="0.15">
      <c r="B91" s="111"/>
      <c r="C91" s="110"/>
      <c r="D91" s="117"/>
      <c r="E91" s="177"/>
      <c r="F91" s="181"/>
      <c r="H91" s="118"/>
      <c r="I91" s="118"/>
      <c r="J91" s="118"/>
      <c r="Q91" s="18"/>
      <c r="S91" s="18"/>
      <c r="U91" s="18"/>
      <c r="V91" s="19"/>
      <c r="W91" s="19"/>
      <c r="X91" s="19"/>
    </row>
    <row r="92" spans="2:26" ht="12.75" customHeight="1" x14ac:dyDescent="0.15"/>
    <row r="94" spans="2:26" x14ac:dyDescent="0.15">
      <c r="Q94" s="18"/>
      <c r="R94" s="19"/>
      <c r="S94" s="18"/>
      <c r="V94" s="19"/>
    </row>
  </sheetData>
  <mergeCells count="253">
    <mergeCell ref="X81:X82"/>
    <mergeCell ref="O81:O82"/>
    <mergeCell ref="Y81:Y82"/>
    <mergeCell ref="Z81:Z82"/>
    <mergeCell ref="P81:P82"/>
    <mergeCell ref="Q81:Q82"/>
    <mergeCell ref="W81:W82"/>
    <mergeCell ref="R81:R82"/>
    <mergeCell ref="S81:S82"/>
    <mergeCell ref="T81:T82"/>
    <mergeCell ref="M78:M79"/>
    <mergeCell ref="H81:H82"/>
    <mergeCell ref="W78:W79"/>
    <mergeCell ref="I78:J79"/>
    <mergeCell ref="K78:K79"/>
    <mergeCell ref="M81:M82"/>
    <mergeCell ref="N81:N82"/>
    <mergeCell ref="C81:C82"/>
    <mergeCell ref="D81:D82"/>
    <mergeCell ref="E81:E82"/>
    <mergeCell ref="K81:K82"/>
    <mergeCell ref="L81:L82"/>
    <mergeCell ref="I81:J82"/>
    <mergeCell ref="X78:X79"/>
    <mergeCell ref="Y78:Y79"/>
    <mergeCell ref="Z78:Z79"/>
    <mergeCell ref="O78:O79"/>
    <mergeCell ref="Q78:Q79"/>
    <mergeCell ref="P78:P79"/>
    <mergeCell ref="T78:T79"/>
    <mergeCell ref="U78:U79"/>
    <mergeCell ref="N78:N79"/>
    <mergeCell ref="B67:B70"/>
    <mergeCell ref="C67:E70"/>
    <mergeCell ref="F67:H70"/>
    <mergeCell ref="I67:I70"/>
    <mergeCell ref="K67:K68"/>
    <mergeCell ref="L67:L68"/>
    <mergeCell ref="J69:J70"/>
    <mergeCell ref="F72:H75"/>
    <mergeCell ref="I72:I75"/>
    <mergeCell ref="J72:J73"/>
    <mergeCell ref="J74:J75"/>
    <mergeCell ref="K72:K75"/>
    <mergeCell ref="L72:L75"/>
    <mergeCell ref="J67:J68"/>
    <mergeCell ref="L69:L70"/>
    <mergeCell ref="K69:K70"/>
    <mergeCell ref="L62:L65"/>
    <mergeCell ref="K59:K60"/>
    <mergeCell ref="L59:L60"/>
    <mergeCell ref="O62:Q65"/>
    <mergeCell ref="R62:R63"/>
    <mergeCell ref="R64:R65"/>
    <mergeCell ref="F62:H65"/>
    <mergeCell ref="I62:I65"/>
    <mergeCell ref="J62:J63"/>
    <mergeCell ref="J64:J65"/>
    <mergeCell ref="S87:W88"/>
    <mergeCell ref="R87:R88"/>
    <mergeCell ref="R78:R79"/>
    <mergeCell ref="S78:S79"/>
    <mergeCell ref="R84:R85"/>
    <mergeCell ref="S84:S85"/>
    <mergeCell ref="T84:T85"/>
    <mergeCell ref="V78:V79"/>
    <mergeCell ref="U81:U82"/>
    <mergeCell ref="V81:V82"/>
    <mergeCell ref="B37:B40"/>
    <mergeCell ref="C37:E40"/>
    <mergeCell ref="F37:H40"/>
    <mergeCell ref="I37:I40"/>
    <mergeCell ref="J57:J58"/>
    <mergeCell ref="K57:K58"/>
    <mergeCell ref="B57:B60"/>
    <mergeCell ref="C57:E60"/>
    <mergeCell ref="F57:H60"/>
    <mergeCell ref="I57:I60"/>
    <mergeCell ref="L57:L58"/>
    <mergeCell ref="T52:T55"/>
    <mergeCell ref="R49:R50"/>
    <mergeCell ref="S47:S50"/>
    <mergeCell ref="T47:T50"/>
    <mergeCell ref="S57:S58"/>
    <mergeCell ref="O52:Q55"/>
    <mergeCell ref="R52:R53"/>
    <mergeCell ref="R54:R55"/>
    <mergeCell ref="N57:N60"/>
    <mergeCell ref="O57:Q60"/>
    <mergeCell ref="R57:R58"/>
    <mergeCell ref="U84:U85"/>
    <mergeCell ref="V84:W85"/>
    <mergeCell ref="R30:R31"/>
    <mergeCell ref="S30:S31"/>
    <mergeCell ref="T30:T31"/>
    <mergeCell ref="R32:R33"/>
    <mergeCell ref="S37:S38"/>
    <mergeCell ref="T37:T38"/>
    <mergeCell ref="R39:R40"/>
    <mergeCell ref="S39:S40"/>
    <mergeCell ref="T57:T58"/>
    <mergeCell ref="R59:R60"/>
    <mergeCell ref="S59:S60"/>
    <mergeCell ref="T59:T60"/>
    <mergeCell ref="T62:T65"/>
    <mergeCell ref="S62:S65"/>
    <mergeCell ref="S52:S55"/>
    <mergeCell ref="R42:R43"/>
    <mergeCell ref="U20:U21"/>
    <mergeCell ref="S22:S23"/>
    <mergeCell ref="T22:T23"/>
    <mergeCell ref="U22:U23"/>
    <mergeCell ref="F20:H23"/>
    <mergeCell ref="K27:K28"/>
    <mergeCell ref="L27:L28"/>
    <mergeCell ref="O20:Q23"/>
    <mergeCell ref="K25:K26"/>
    <mergeCell ref="L25:L26"/>
    <mergeCell ref="J27:J28"/>
    <mergeCell ref="F25:H28"/>
    <mergeCell ref="I25:I28"/>
    <mergeCell ref="B90:B91"/>
    <mergeCell ref="C90:C91"/>
    <mergeCell ref="D90:D91"/>
    <mergeCell ref="E90:E91"/>
    <mergeCell ref="H78:H79"/>
    <mergeCell ref="L78:L79"/>
    <mergeCell ref="D84:D85"/>
    <mergeCell ref="E84:E85"/>
    <mergeCell ref="M9:N10"/>
    <mergeCell ref="K15:K16"/>
    <mergeCell ref="I15:I18"/>
    <mergeCell ref="J17:J18"/>
    <mergeCell ref="K17:K18"/>
    <mergeCell ref="I9:J10"/>
    <mergeCell ref="L17:L18"/>
    <mergeCell ref="J15:J16"/>
    <mergeCell ref="L15:L16"/>
    <mergeCell ref="J20:J21"/>
    <mergeCell ref="K20:K21"/>
    <mergeCell ref="J22:J23"/>
    <mergeCell ref="K22:K23"/>
    <mergeCell ref="B15:B18"/>
    <mergeCell ref="C15:E18"/>
    <mergeCell ref="F15:H18"/>
    <mergeCell ref="F90:F91"/>
    <mergeCell ref="F87:F88"/>
    <mergeCell ref="F81:F82"/>
    <mergeCell ref="G81:G82"/>
    <mergeCell ref="H90:J91"/>
    <mergeCell ref="H84:H85"/>
    <mergeCell ref="I84:J85"/>
    <mergeCell ref="F84:F85"/>
    <mergeCell ref="K9:K10"/>
    <mergeCell ref="I20:I23"/>
    <mergeCell ref="H34:H35"/>
    <mergeCell ref="J37:J38"/>
    <mergeCell ref="K37:K38"/>
    <mergeCell ref="J39:J40"/>
    <mergeCell ref="K39:K40"/>
    <mergeCell ref="J59:J60"/>
    <mergeCell ref="K62:K65"/>
    <mergeCell ref="B87:B88"/>
    <mergeCell ref="M87:O88"/>
    <mergeCell ref="G87:G88"/>
    <mergeCell ref="C87:C88"/>
    <mergeCell ref="D87:D88"/>
    <mergeCell ref="E87:E88"/>
    <mergeCell ref="H87:J88"/>
    <mergeCell ref="M84:M85"/>
    <mergeCell ref="N84:N85"/>
    <mergeCell ref="O84:O85"/>
    <mergeCell ref="G84:G85"/>
    <mergeCell ref="B78:B79"/>
    <mergeCell ref="C78:C79"/>
    <mergeCell ref="D78:D79"/>
    <mergeCell ref="E78:E79"/>
    <mergeCell ref="F78:F79"/>
    <mergeCell ref="G78:G79"/>
    <mergeCell ref="B84:B85"/>
    <mergeCell ref="C84:C85"/>
    <mergeCell ref="B81:B82"/>
    <mergeCell ref="Q9:T10"/>
    <mergeCell ref="S20:S21"/>
    <mergeCell ref="R20:R21"/>
    <mergeCell ref="R22:R23"/>
    <mergeCell ref="F47:H50"/>
    <mergeCell ref="I47:I50"/>
    <mergeCell ref="S42:S43"/>
    <mergeCell ref="T42:T43"/>
    <mergeCell ref="R44:R45"/>
    <mergeCell ref="S44:S45"/>
    <mergeCell ref="T44:T45"/>
    <mergeCell ref="O47:Q50"/>
    <mergeCell ref="R47:R48"/>
    <mergeCell ref="J47:J48"/>
    <mergeCell ref="L9:L10"/>
    <mergeCell ref="O9:O10"/>
    <mergeCell ref="T20:T21"/>
    <mergeCell ref="O42:Q45"/>
    <mergeCell ref="L37:L38"/>
    <mergeCell ref="N37:N45"/>
    <mergeCell ref="L39:L40"/>
    <mergeCell ref="B9:B10"/>
    <mergeCell ref="C9:C10"/>
    <mergeCell ref="S32:S33"/>
    <mergeCell ref="T25:T26"/>
    <mergeCell ref="R27:R28"/>
    <mergeCell ref="J49:J50"/>
    <mergeCell ref="K47:K50"/>
    <mergeCell ref="L47:L50"/>
    <mergeCell ref="O25:Q28"/>
    <mergeCell ref="R25:R26"/>
    <mergeCell ref="T27:T28"/>
    <mergeCell ref="J25:J26"/>
    <mergeCell ref="L22:L23"/>
    <mergeCell ref="N20:N23"/>
    <mergeCell ref="O37:Q40"/>
    <mergeCell ref="T39:T40"/>
    <mergeCell ref="S25:S26"/>
    <mergeCell ref="N25:N33"/>
    <mergeCell ref="O30:Q33"/>
    <mergeCell ref="T32:T33"/>
    <mergeCell ref="S27:S28"/>
    <mergeCell ref="R37:R38"/>
    <mergeCell ref="P9:P10"/>
    <mergeCell ref="Q12:T13"/>
    <mergeCell ref="B12:B13"/>
    <mergeCell ref="C12:C13"/>
    <mergeCell ref="D12:D13"/>
    <mergeCell ref="E12:E13"/>
    <mergeCell ref="B34:B35"/>
    <mergeCell ref="C34:E35"/>
    <mergeCell ref="F34:F35"/>
    <mergeCell ref="G34:G35"/>
    <mergeCell ref="L20:L21"/>
    <mergeCell ref="B20:B23"/>
    <mergeCell ref="C20:E23"/>
    <mergeCell ref="B25:B28"/>
    <mergeCell ref="C25:E28"/>
    <mergeCell ref="M12:N13"/>
    <mergeCell ref="P12:P13"/>
    <mergeCell ref="F12:F13"/>
    <mergeCell ref="G12:G13"/>
    <mergeCell ref="H12:H13"/>
    <mergeCell ref="I12:J13"/>
    <mergeCell ref="K12:K13"/>
    <mergeCell ref="L12:L13"/>
    <mergeCell ref="D9:D10"/>
    <mergeCell ref="E9:E10"/>
    <mergeCell ref="F9:F10"/>
    <mergeCell ref="G9:G10"/>
    <mergeCell ref="H9:H10"/>
  </mergeCells>
  <phoneticPr fontId="2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42"/>
  <sheetViews>
    <sheetView showGridLines="0" zoomScale="75" zoomScaleNormal="75" workbookViewId="0">
      <selection activeCell="O41" sqref="O41"/>
    </sheetView>
  </sheetViews>
  <sheetFormatPr baseColWidth="10" defaultRowHeight="12.75" x14ac:dyDescent="0.2"/>
  <cols>
    <col min="1" max="1" width="2.7109375" style="42" customWidth="1"/>
    <col min="2" max="2" width="4.42578125" style="42" bestFit="1" customWidth="1"/>
    <col min="3" max="3" width="1.85546875" style="42" bestFit="1" customWidth="1"/>
    <col min="4" max="4" width="6.28515625" style="42" bestFit="1" customWidth="1"/>
    <col min="5" max="5" width="11.42578125" style="42"/>
    <col min="6" max="6" width="16.140625" style="42" customWidth="1"/>
    <col min="7" max="7" width="2.28515625" style="42" bestFit="1" customWidth="1"/>
    <col min="8" max="8" width="15.85546875" style="42" bestFit="1" customWidth="1"/>
    <col min="9" max="9" width="4" style="42" bestFit="1" customWidth="1"/>
    <col min="10" max="10" width="17" style="42" customWidth="1"/>
    <col min="11" max="12" width="2.28515625" style="42" bestFit="1" customWidth="1"/>
    <col min="13" max="13" width="15.85546875" style="42" bestFit="1" customWidth="1"/>
    <col min="14" max="14" width="4" style="42" bestFit="1" customWidth="1"/>
    <col min="15" max="15" width="15.85546875" style="42" bestFit="1" customWidth="1"/>
    <col min="16" max="17" width="2.28515625" style="42" bestFit="1" customWidth="1"/>
    <col min="18" max="18" width="15.85546875" style="42" bestFit="1" customWidth="1"/>
    <col min="19" max="19" width="4" style="42" bestFit="1" customWidth="1"/>
    <col min="20" max="20" width="15.85546875" style="42" bestFit="1" customWidth="1"/>
    <col min="21" max="21" width="2.28515625" style="42" bestFit="1" customWidth="1"/>
    <col min="22" max="16384" width="11.42578125" style="42"/>
  </cols>
  <sheetData>
    <row r="1" spans="2:22" ht="15" customHeight="1" x14ac:dyDescent="0.2">
      <c r="B1" s="209" t="s">
        <v>41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</row>
    <row r="2" spans="2:22" ht="15" customHeight="1" x14ac:dyDescent="0.2"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</row>
    <row r="3" spans="2:22" ht="15" customHeight="1" x14ac:dyDescent="0.2"/>
    <row r="4" spans="2:22" ht="15" customHeight="1" x14ac:dyDescent="0.2">
      <c r="B4" s="210" t="s">
        <v>42</v>
      </c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</row>
    <row r="6" spans="2:22" ht="12.75" customHeight="1" x14ac:dyDescent="0.2">
      <c r="B6" s="111" t="s">
        <v>43</v>
      </c>
      <c r="C6" s="110">
        <v>2</v>
      </c>
      <c r="D6" s="94" t="s">
        <v>10</v>
      </c>
      <c r="E6" s="207" t="s">
        <v>30</v>
      </c>
      <c r="F6" s="207"/>
      <c r="G6" s="208" t="s">
        <v>44</v>
      </c>
      <c r="H6" s="208" t="s">
        <v>45</v>
      </c>
      <c r="I6" s="208" t="s">
        <v>46</v>
      </c>
      <c r="J6" s="208" t="s">
        <v>47</v>
      </c>
      <c r="K6" s="208" t="s">
        <v>48</v>
      </c>
      <c r="L6" s="208" t="s">
        <v>44</v>
      </c>
      <c r="M6" s="208" t="s">
        <v>45</v>
      </c>
      <c r="N6" s="208" t="s">
        <v>46</v>
      </c>
      <c r="O6" s="208" t="s">
        <v>49</v>
      </c>
      <c r="P6" s="208" t="s">
        <v>48</v>
      </c>
      <c r="Q6" s="208" t="s">
        <v>44</v>
      </c>
      <c r="R6" s="208" t="s">
        <v>45</v>
      </c>
      <c r="S6" s="208" t="s">
        <v>46</v>
      </c>
      <c r="T6" s="208" t="s">
        <v>50</v>
      </c>
      <c r="U6" s="208" t="s">
        <v>48</v>
      </c>
    </row>
    <row r="7" spans="2:22" ht="12.75" customHeight="1" x14ac:dyDescent="0.2">
      <c r="B7" s="111"/>
      <c r="C7" s="110"/>
      <c r="D7" s="94"/>
      <c r="E7" s="207"/>
      <c r="F7" s="207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</row>
    <row r="8" spans="2:22" x14ac:dyDescent="0.2">
      <c r="E8" s="32"/>
      <c r="F8" s="32"/>
      <c r="G8" s="32"/>
      <c r="H8" s="32"/>
      <c r="I8" s="32"/>
      <c r="J8" s="32"/>
    </row>
    <row r="9" spans="2:22" ht="12.75" customHeight="1" x14ac:dyDescent="0.2">
      <c r="B9" s="111" t="s">
        <v>43</v>
      </c>
      <c r="C9" s="110">
        <v>2</v>
      </c>
      <c r="D9" s="94" t="s">
        <v>10</v>
      </c>
      <c r="E9" s="212">
        <f>CUBICA!L72</f>
        <v>0.41987506666666663</v>
      </c>
      <c r="F9" s="212"/>
      <c r="G9" s="208" t="s">
        <v>44</v>
      </c>
      <c r="H9" s="208" t="s">
        <v>45</v>
      </c>
      <c r="I9" s="208" t="s">
        <v>46</v>
      </c>
      <c r="J9" s="211">
        <f>CUADRATICA_1!F2</f>
        <v>1</v>
      </c>
      <c r="K9" s="208" t="s">
        <v>48</v>
      </c>
      <c r="L9" s="208" t="s">
        <v>44</v>
      </c>
      <c r="M9" s="208" t="s">
        <v>45</v>
      </c>
      <c r="N9" s="208" t="s">
        <v>46</v>
      </c>
      <c r="O9" s="211">
        <f>CUADRATICA_1!F3</f>
        <v>1.5</v>
      </c>
      <c r="P9" s="208" t="s">
        <v>48</v>
      </c>
      <c r="Q9" s="208" t="s">
        <v>44</v>
      </c>
      <c r="R9" s="208" t="s">
        <v>45</v>
      </c>
      <c r="S9" s="208" t="s">
        <v>46</v>
      </c>
      <c r="T9" s="211">
        <f>CUADRATICA_1!F4</f>
        <v>2</v>
      </c>
      <c r="U9" s="208" t="s">
        <v>48</v>
      </c>
    </row>
    <row r="10" spans="2:22" ht="12.75" customHeight="1" x14ac:dyDescent="0.2">
      <c r="B10" s="111"/>
      <c r="C10" s="110"/>
      <c r="D10" s="94"/>
      <c r="E10" s="212"/>
      <c r="F10" s="212"/>
      <c r="G10" s="208"/>
      <c r="H10" s="208"/>
      <c r="I10" s="208"/>
      <c r="J10" s="211"/>
      <c r="K10" s="208"/>
      <c r="L10" s="208"/>
      <c r="M10" s="208"/>
      <c r="N10" s="208"/>
      <c r="O10" s="211"/>
      <c r="P10" s="208"/>
      <c r="Q10" s="208"/>
      <c r="R10" s="208"/>
      <c r="S10" s="208"/>
      <c r="T10" s="211"/>
      <c r="U10" s="208"/>
    </row>
    <row r="12" spans="2:22" ht="12.75" customHeight="1" x14ac:dyDescent="0.2">
      <c r="B12" s="111" t="s">
        <v>43</v>
      </c>
      <c r="C12" s="110">
        <v>2</v>
      </c>
      <c r="D12" s="94" t="s">
        <v>10</v>
      </c>
      <c r="E12" s="212">
        <f>CUBICA!L72</f>
        <v>0.41987506666666663</v>
      </c>
      <c r="F12" s="212"/>
      <c r="G12" s="208" t="s">
        <v>44</v>
      </c>
      <c r="H12" s="211">
        <f>CUADRATICA_1!F6</f>
        <v>1.34</v>
      </c>
      <c r="I12" s="208" t="s">
        <v>46</v>
      </c>
      <c r="J12" s="211">
        <f>CUADRATICA_1!F2</f>
        <v>1</v>
      </c>
      <c r="K12" s="208" t="s">
        <v>48</v>
      </c>
      <c r="L12" s="208" t="s">
        <v>44</v>
      </c>
      <c r="M12" s="211">
        <f>CUADRATICA_1!F6</f>
        <v>1.34</v>
      </c>
      <c r="N12" s="208" t="s">
        <v>46</v>
      </c>
      <c r="O12" s="211">
        <f>CUADRATICA_1!F3</f>
        <v>1.5</v>
      </c>
      <c r="P12" s="208" t="s">
        <v>48</v>
      </c>
      <c r="Q12" s="208" t="s">
        <v>44</v>
      </c>
      <c r="R12" s="211">
        <f>CUADRATICA_1!F6</f>
        <v>1.34</v>
      </c>
      <c r="S12" s="208" t="s">
        <v>46</v>
      </c>
      <c r="T12" s="211">
        <f>CUADRATICA_1!F4</f>
        <v>2</v>
      </c>
      <c r="U12" s="208" t="s">
        <v>48</v>
      </c>
    </row>
    <row r="13" spans="2:22" ht="12.75" customHeight="1" x14ac:dyDescent="0.2">
      <c r="B13" s="111"/>
      <c r="C13" s="110"/>
      <c r="D13" s="94"/>
      <c r="E13" s="212"/>
      <c r="F13" s="212"/>
      <c r="G13" s="208"/>
      <c r="H13" s="211"/>
      <c r="I13" s="208"/>
      <c r="J13" s="211"/>
      <c r="K13" s="208"/>
      <c r="L13" s="208"/>
      <c r="M13" s="211"/>
      <c r="N13" s="208"/>
      <c r="O13" s="211"/>
      <c r="P13" s="208"/>
      <c r="Q13" s="208"/>
      <c r="R13" s="211"/>
      <c r="S13" s="208"/>
      <c r="T13" s="211"/>
      <c r="U13" s="208"/>
    </row>
    <row r="15" spans="2:22" ht="12.75" customHeight="1" x14ac:dyDescent="0.2">
      <c r="B15" s="111" t="s">
        <v>43</v>
      </c>
      <c r="C15" s="110">
        <v>2</v>
      </c>
      <c r="D15" s="94" t="s">
        <v>10</v>
      </c>
      <c r="E15" s="212">
        <f>CUBICA!L72</f>
        <v>0.41987506666666663</v>
      </c>
      <c r="F15" s="212"/>
      <c r="G15" s="208" t="s">
        <v>44</v>
      </c>
      <c r="H15" s="211">
        <f>H12-J12</f>
        <v>0.34000000000000008</v>
      </c>
      <c r="I15" s="211"/>
      <c r="J15" s="211"/>
      <c r="K15" s="208" t="s">
        <v>48</v>
      </c>
      <c r="L15" s="208" t="s">
        <v>44</v>
      </c>
      <c r="M15" s="211">
        <f>M12-O12</f>
        <v>-0.15999999999999992</v>
      </c>
      <c r="N15" s="211"/>
      <c r="O15" s="211"/>
      <c r="P15" s="208" t="s">
        <v>48</v>
      </c>
      <c r="Q15" s="208" t="s">
        <v>44</v>
      </c>
      <c r="R15" s="211">
        <f>R12-T12</f>
        <v>-0.65999999999999992</v>
      </c>
      <c r="S15" s="211"/>
      <c r="T15" s="211"/>
      <c r="U15" s="208" t="s">
        <v>48</v>
      </c>
    </row>
    <row r="16" spans="2:22" ht="12.75" customHeight="1" x14ac:dyDescent="0.2">
      <c r="B16" s="111"/>
      <c r="C16" s="110"/>
      <c r="D16" s="94"/>
      <c r="E16" s="212"/>
      <c r="F16" s="212"/>
      <c r="G16" s="208"/>
      <c r="H16" s="211"/>
      <c r="I16" s="211"/>
      <c r="J16" s="211"/>
      <c r="K16" s="208"/>
      <c r="L16" s="208"/>
      <c r="M16" s="211"/>
      <c r="N16" s="211"/>
      <c r="O16" s="211"/>
      <c r="P16" s="208"/>
      <c r="Q16" s="208"/>
      <c r="R16" s="211"/>
      <c r="S16" s="211"/>
      <c r="T16" s="211"/>
      <c r="U16" s="208"/>
    </row>
    <row r="18" spans="2:21" ht="12.75" customHeight="1" x14ac:dyDescent="0.2">
      <c r="B18" s="111" t="s">
        <v>43</v>
      </c>
      <c r="C18" s="110">
        <v>2</v>
      </c>
      <c r="D18" s="94" t="s">
        <v>10</v>
      </c>
      <c r="E18" s="212">
        <f>CUBICA!L72</f>
        <v>0.41987506666666663</v>
      </c>
      <c r="F18" s="212"/>
      <c r="G18" s="219">
        <f>H15*M15*R15</f>
        <v>3.5903999999999985E-2</v>
      </c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spans="2:21" ht="12.75" customHeight="1" x14ac:dyDescent="0.2">
      <c r="B19" s="111"/>
      <c r="C19" s="110"/>
      <c r="D19" s="94"/>
      <c r="E19" s="212"/>
      <c r="F19" s="212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1" spans="2:21" ht="12.75" customHeight="1" x14ac:dyDescent="0.2">
      <c r="B21" s="111" t="s">
        <v>43</v>
      </c>
      <c r="C21" s="110">
        <v>2</v>
      </c>
      <c r="D21" s="94" t="s">
        <v>10</v>
      </c>
      <c r="E21" s="213">
        <f>E18*G18</f>
        <v>1.5075194393599993E-2</v>
      </c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5"/>
    </row>
    <row r="22" spans="2:21" ht="12.75" customHeight="1" x14ac:dyDescent="0.2">
      <c r="B22" s="111"/>
      <c r="C22" s="110"/>
      <c r="D22" s="94"/>
      <c r="E22" s="216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8"/>
    </row>
    <row r="26" spans="2:21" x14ac:dyDescent="0.2">
      <c r="E26" s="76"/>
      <c r="F26" s="77"/>
      <c r="G26" s="78"/>
      <c r="H26" s="78"/>
      <c r="I26" s="76"/>
      <c r="J26" s="79"/>
      <c r="K26" s="79"/>
      <c r="L26" s="79"/>
      <c r="M26" s="79"/>
      <c r="N26" s="79"/>
      <c r="O26" s="79"/>
      <c r="P26" s="76"/>
      <c r="Q26" s="77"/>
      <c r="R26" s="78"/>
      <c r="S26" s="78"/>
      <c r="T26" s="76"/>
      <c r="U26" s="79"/>
    </row>
    <row r="27" spans="2:21" x14ac:dyDescent="0.15">
      <c r="E27" s="80"/>
      <c r="F27" s="76"/>
      <c r="G27" s="76"/>
      <c r="H27" s="81"/>
      <c r="I27" s="76"/>
      <c r="J27" s="79"/>
      <c r="K27" s="79"/>
      <c r="L27" s="79"/>
      <c r="M27" s="79"/>
      <c r="N27" s="79"/>
      <c r="O27" s="79"/>
      <c r="P27" s="80"/>
      <c r="Q27" s="76"/>
      <c r="R27" s="76"/>
      <c r="S27" s="81"/>
      <c r="T27" s="76"/>
      <c r="U27" s="79"/>
    </row>
    <row r="28" spans="2:21" x14ac:dyDescent="0.15">
      <c r="E28" s="80"/>
      <c r="F28" s="76"/>
      <c r="G28" s="76"/>
      <c r="H28" s="81"/>
      <c r="I28" s="76"/>
      <c r="J28" s="79"/>
      <c r="K28" s="79"/>
      <c r="L28" s="79"/>
      <c r="M28" s="79"/>
      <c r="N28" s="79"/>
      <c r="O28" s="79"/>
      <c r="P28" s="80"/>
      <c r="Q28" s="76"/>
      <c r="R28" s="76"/>
      <c r="S28" s="81"/>
      <c r="T28" s="76"/>
      <c r="U28" s="79"/>
    </row>
    <row r="29" spans="2:21" x14ac:dyDescent="0.15">
      <c r="E29" s="80"/>
      <c r="F29" s="76"/>
      <c r="G29" s="76"/>
      <c r="H29" s="81"/>
      <c r="I29" s="76"/>
      <c r="J29" s="79"/>
      <c r="K29" s="79"/>
      <c r="L29" s="79"/>
      <c r="M29" s="79"/>
      <c r="N29" s="79"/>
      <c r="O29" s="79"/>
      <c r="P29" s="80"/>
      <c r="Q29" s="76"/>
      <c r="R29" s="76"/>
      <c r="S29" s="81"/>
      <c r="T29" s="76"/>
      <c r="U29" s="79"/>
    </row>
    <row r="30" spans="2:21" x14ac:dyDescent="0.15">
      <c r="E30" s="80"/>
      <c r="F30" s="76"/>
      <c r="G30" s="76"/>
      <c r="H30" s="81"/>
      <c r="I30" s="76"/>
      <c r="J30" s="79"/>
      <c r="K30" s="79"/>
      <c r="L30" s="79"/>
      <c r="M30" s="79"/>
      <c r="N30" s="79"/>
      <c r="O30" s="79"/>
      <c r="P30" s="80"/>
      <c r="Q30" s="76"/>
      <c r="R30" s="76"/>
      <c r="S30" s="81"/>
      <c r="T30" s="76"/>
      <c r="U30" s="79"/>
    </row>
    <row r="31" spans="2:21" x14ac:dyDescent="0.15">
      <c r="E31" s="76"/>
      <c r="F31" s="76"/>
      <c r="G31" s="76"/>
      <c r="H31" s="76"/>
      <c r="I31" s="76"/>
      <c r="J31" s="79"/>
      <c r="K31" s="79"/>
      <c r="L31" s="79"/>
      <c r="M31" s="79"/>
      <c r="N31" s="79"/>
      <c r="O31" s="79"/>
      <c r="P31" s="76"/>
      <c r="Q31" s="76"/>
      <c r="R31" s="76"/>
      <c r="S31" s="76"/>
      <c r="T31" s="76"/>
      <c r="U31" s="79"/>
    </row>
    <row r="32" spans="2:21" x14ac:dyDescent="0.15">
      <c r="E32" s="21"/>
      <c r="F32" s="82"/>
      <c r="G32" s="82"/>
      <c r="H32" s="82"/>
      <c r="I32" s="82"/>
      <c r="J32" s="79"/>
      <c r="K32" s="79"/>
      <c r="L32" s="79"/>
      <c r="M32" s="79"/>
      <c r="N32" s="79"/>
      <c r="O32" s="79"/>
      <c r="P32" s="21"/>
      <c r="Q32" s="82"/>
      <c r="R32" s="82"/>
      <c r="S32" s="82"/>
      <c r="T32" s="82"/>
      <c r="U32" s="79"/>
    </row>
    <row r="33" spans="5:21" x14ac:dyDescent="0.2"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spans="5:21" x14ac:dyDescent="0.2"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5:21" x14ac:dyDescent="0.2">
      <c r="E35" s="76"/>
      <c r="F35" s="77"/>
      <c r="G35" s="78"/>
      <c r="H35" s="78"/>
      <c r="I35" s="76"/>
      <c r="J35" s="79"/>
      <c r="K35" s="79"/>
      <c r="L35" s="79"/>
      <c r="M35" s="79"/>
      <c r="N35" s="79"/>
      <c r="O35" s="79"/>
      <c r="P35" s="76"/>
      <c r="Q35" s="77"/>
      <c r="R35" s="78"/>
      <c r="S35" s="78"/>
      <c r="T35" s="76"/>
      <c r="U35" s="79"/>
    </row>
    <row r="36" spans="5:21" x14ac:dyDescent="0.15">
      <c r="E36" s="80"/>
      <c r="F36" s="76"/>
      <c r="G36" s="76"/>
      <c r="H36" s="81"/>
      <c r="I36" s="76"/>
      <c r="J36" s="79"/>
      <c r="K36" s="79"/>
      <c r="L36" s="79"/>
      <c r="M36" s="79"/>
      <c r="N36" s="79"/>
      <c r="O36" s="79"/>
      <c r="P36" s="80"/>
      <c r="Q36" s="76"/>
      <c r="R36" s="76"/>
      <c r="S36" s="81"/>
      <c r="T36" s="76"/>
      <c r="U36" s="79"/>
    </row>
    <row r="37" spans="5:21" x14ac:dyDescent="0.15">
      <c r="E37" s="80"/>
      <c r="F37" s="76"/>
      <c r="G37" s="76"/>
      <c r="H37" s="81"/>
      <c r="I37" s="76"/>
      <c r="J37" s="79"/>
      <c r="K37" s="79"/>
      <c r="L37" s="79"/>
      <c r="M37" s="79"/>
      <c r="N37" s="79"/>
      <c r="O37" s="79"/>
      <c r="P37" s="80"/>
      <c r="Q37" s="76"/>
      <c r="R37" s="76"/>
      <c r="S37" s="81"/>
      <c r="T37" s="76"/>
      <c r="U37" s="79"/>
    </row>
    <row r="38" spans="5:21" x14ac:dyDescent="0.15">
      <c r="E38" s="80"/>
      <c r="F38" s="76"/>
      <c r="G38" s="76"/>
      <c r="H38" s="81"/>
      <c r="I38" s="76"/>
      <c r="J38" s="79"/>
      <c r="K38" s="79"/>
      <c r="L38" s="79"/>
      <c r="M38" s="79"/>
      <c r="N38" s="79"/>
      <c r="O38" s="79"/>
      <c r="P38" s="80"/>
      <c r="Q38" s="76"/>
      <c r="R38" s="76"/>
      <c r="S38" s="81"/>
      <c r="T38" s="76"/>
      <c r="U38" s="79"/>
    </row>
    <row r="39" spans="5:21" x14ac:dyDescent="0.15">
      <c r="E39" s="80"/>
      <c r="F39" s="76"/>
      <c r="G39" s="76"/>
      <c r="H39" s="81"/>
      <c r="I39" s="76"/>
      <c r="J39" s="79"/>
      <c r="K39" s="79"/>
      <c r="L39" s="79"/>
      <c r="M39" s="79"/>
      <c r="N39" s="79"/>
      <c r="O39" s="79"/>
      <c r="P39" s="80"/>
      <c r="Q39" s="76"/>
      <c r="R39" s="76"/>
      <c r="S39" s="81"/>
      <c r="T39" s="76"/>
      <c r="U39" s="79"/>
    </row>
    <row r="40" spans="5:21" x14ac:dyDescent="0.15">
      <c r="E40" s="76"/>
      <c r="F40" s="76"/>
      <c r="G40" s="76"/>
      <c r="H40" s="76"/>
      <c r="I40" s="76"/>
      <c r="J40" s="79"/>
      <c r="K40" s="79"/>
      <c r="L40" s="79"/>
      <c r="M40" s="79"/>
      <c r="N40" s="79"/>
      <c r="O40" s="79"/>
      <c r="P40" s="76"/>
      <c r="Q40" s="76"/>
      <c r="R40" s="76"/>
      <c r="S40" s="76"/>
      <c r="T40" s="76"/>
      <c r="U40" s="79"/>
    </row>
    <row r="41" spans="5:21" x14ac:dyDescent="0.15">
      <c r="E41" s="21"/>
      <c r="F41" s="82"/>
      <c r="G41" s="82"/>
      <c r="H41" s="82"/>
      <c r="I41" s="82"/>
      <c r="J41" s="79"/>
      <c r="K41" s="79"/>
      <c r="L41" s="79"/>
      <c r="M41" s="79"/>
      <c r="N41" s="79"/>
      <c r="O41" s="79"/>
      <c r="P41" s="21"/>
      <c r="Q41" s="82"/>
      <c r="R41" s="82"/>
      <c r="S41" s="82"/>
      <c r="T41" s="82"/>
      <c r="U41" s="79"/>
    </row>
    <row r="42" spans="5:21" x14ac:dyDescent="0.2"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</sheetData>
  <mergeCells count="82">
    <mergeCell ref="B12:B13"/>
    <mergeCell ref="C12:C13"/>
    <mergeCell ref="D12:D13"/>
    <mergeCell ref="E12:F13"/>
    <mergeCell ref="B21:B22"/>
    <mergeCell ref="C21:C22"/>
    <mergeCell ref="D21:D22"/>
    <mergeCell ref="E21:U22"/>
    <mergeCell ref="K15:K16"/>
    <mergeCell ref="L15:L16"/>
    <mergeCell ref="U15:U16"/>
    <mergeCell ref="E18:F19"/>
    <mergeCell ref="G18:U19"/>
    <mergeCell ref="M15:O16"/>
    <mergeCell ref="B18:B19"/>
    <mergeCell ref="C18:C19"/>
    <mergeCell ref="D18:D19"/>
    <mergeCell ref="P15:P16"/>
    <mergeCell ref="Q15:Q16"/>
    <mergeCell ref="R15:T16"/>
    <mergeCell ref="B15:B16"/>
    <mergeCell ref="C15:C16"/>
    <mergeCell ref="D15:D16"/>
    <mergeCell ref="E15:F16"/>
    <mergeCell ref="G15:G16"/>
    <mergeCell ref="H15:J16"/>
    <mergeCell ref="U9:U10"/>
    <mergeCell ref="R9:R10"/>
    <mergeCell ref="S9:S10"/>
    <mergeCell ref="T9:T10"/>
    <mergeCell ref="Q12:Q13"/>
    <mergeCell ref="R12:R13"/>
    <mergeCell ref="S12:S13"/>
    <mergeCell ref="T12:T13"/>
    <mergeCell ref="U12:U13"/>
    <mergeCell ref="P9:P10"/>
    <mergeCell ref="Q9:Q10"/>
    <mergeCell ref="M9:M10"/>
    <mergeCell ref="N9:N10"/>
    <mergeCell ref="O12:O13"/>
    <mergeCell ref="P12:P13"/>
    <mergeCell ref="M12:M13"/>
    <mergeCell ref="N12:N13"/>
    <mergeCell ref="B9:B10"/>
    <mergeCell ref="C9:C10"/>
    <mergeCell ref="D9:D10"/>
    <mergeCell ref="E9:F10"/>
    <mergeCell ref="G9:G10"/>
    <mergeCell ref="G12:G13"/>
    <mergeCell ref="H12:H13"/>
    <mergeCell ref="N6:N7"/>
    <mergeCell ref="O6:O7"/>
    <mergeCell ref="I9:I10"/>
    <mergeCell ref="J9:J10"/>
    <mergeCell ref="K9:K10"/>
    <mergeCell ref="L9:L10"/>
    <mergeCell ref="H9:H10"/>
    <mergeCell ref="K12:K13"/>
    <mergeCell ref="O9:O10"/>
    <mergeCell ref="L12:L13"/>
    <mergeCell ref="I12:I13"/>
    <mergeCell ref="J12:J13"/>
    <mergeCell ref="T6:T7"/>
    <mergeCell ref="U6:U7"/>
    <mergeCell ref="B1:V1"/>
    <mergeCell ref="B2:V2"/>
    <mergeCell ref="B4:V4"/>
    <mergeCell ref="B6:B7"/>
    <mergeCell ref="C6:C7"/>
    <mergeCell ref="D6:D7"/>
    <mergeCell ref="P6:P7"/>
    <mergeCell ref="Q6:Q7"/>
    <mergeCell ref="S6:S7"/>
    <mergeCell ref="J6:J7"/>
    <mergeCell ref="K6:K7"/>
    <mergeCell ref="L6:L7"/>
    <mergeCell ref="M6:M7"/>
    <mergeCell ref="E6:F7"/>
    <mergeCell ref="G6:G7"/>
    <mergeCell ref="H6:H7"/>
    <mergeCell ref="I6:I7"/>
    <mergeCell ref="R6:R7"/>
  </mergeCells>
  <phoneticPr fontId="2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42"/>
  <sheetViews>
    <sheetView showGridLines="0" zoomScale="75" zoomScaleNormal="75" workbookViewId="0">
      <selection activeCell="E15" sqref="E15:F16"/>
    </sheetView>
  </sheetViews>
  <sheetFormatPr baseColWidth="10" defaultRowHeight="12.75" x14ac:dyDescent="0.2"/>
  <cols>
    <col min="1" max="1" width="2.7109375" style="42" customWidth="1"/>
    <col min="2" max="2" width="4.42578125" style="42" bestFit="1" customWidth="1"/>
    <col min="3" max="3" width="1.85546875" style="42" bestFit="1" customWidth="1"/>
    <col min="4" max="4" width="6.28515625" style="42" bestFit="1" customWidth="1"/>
    <col min="5" max="5" width="11.42578125" style="42"/>
    <col min="6" max="6" width="16.140625" style="42" customWidth="1"/>
    <col min="7" max="7" width="2.28515625" style="42" bestFit="1" customWidth="1"/>
    <col min="8" max="8" width="15.85546875" style="42" bestFit="1" customWidth="1"/>
    <col min="9" max="9" width="4" style="42" bestFit="1" customWidth="1"/>
    <col min="10" max="10" width="17" style="42" customWidth="1"/>
    <col min="11" max="12" width="2.28515625" style="42" bestFit="1" customWidth="1"/>
    <col min="13" max="13" width="15.85546875" style="42" bestFit="1" customWidth="1"/>
    <col min="14" max="14" width="4" style="42" bestFit="1" customWidth="1"/>
    <col min="15" max="15" width="15.85546875" style="42" bestFit="1" customWidth="1"/>
    <col min="16" max="17" width="2.28515625" style="42" bestFit="1" customWidth="1"/>
    <col min="18" max="18" width="15.85546875" style="42" bestFit="1" customWidth="1"/>
    <col min="19" max="19" width="4" style="42" bestFit="1" customWidth="1"/>
    <col min="20" max="20" width="15.85546875" style="42" bestFit="1" customWidth="1"/>
    <col min="21" max="21" width="2.28515625" style="42" bestFit="1" customWidth="1"/>
    <col min="22" max="16384" width="11.42578125" style="42"/>
  </cols>
  <sheetData>
    <row r="1" spans="2:22" ht="15" customHeight="1" x14ac:dyDescent="0.2">
      <c r="B1" s="209" t="s">
        <v>41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</row>
    <row r="2" spans="2:22" ht="15" customHeight="1" x14ac:dyDescent="0.2"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</row>
    <row r="3" spans="2:22" ht="15" customHeight="1" x14ac:dyDescent="0.2"/>
    <row r="4" spans="2:22" ht="15" customHeight="1" x14ac:dyDescent="0.2">
      <c r="B4" s="210" t="s">
        <v>42</v>
      </c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</row>
    <row r="6" spans="2:22" ht="12.75" customHeight="1" x14ac:dyDescent="0.2">
      <c r="B6" s="111" t="s">
        <v>43</v>
      </c>
      <c r="C6" s="110">
        <v>2</v>
      </c>
      <c r="D6" s="94" t="s">
        <v>10</v>
      </c>
      <c r="E6" s="207" t="s">
        <v>30</v>
      </c>
      <c r="F6" s="207"/>
      <c r="G6" s="208" t="s">
        <v>44</v>
      </c>
      <c r="H6" s="208" t="s">
        <v>45</v>
      </c>
      <c r="I6" s="208" t="s">
        <v>46</v>
      </c>
      <c r="J6" s="208" t="s">
        <v>47</v>
      </c>
      <c r="K6" s="208" t="s">
        <v>48</v>
      </c>
      <c r="L6" s="208" t="s">
        <v>44</v>
      </c>
      <c r="M6" s="208" t="s">
        <v>45</v>
      </c>
      <c r="N6" s="208" t="s">
        <v>46</v>
      </c>
      <c r="O6" s="208" t="s">
        <v>49</v>
      </c>
      <c r="P6" s="208" t="s">
        <v>48</v>
      </c>
      <c r="Q6" s="208" t="s">
        <v>44</v>
      </c>
      <c r="R6" s="208" t="s">
        <v>45</v>
      </c>
      <c r="S6" s="208" t="s">
        <v>46</v>
      </c>
      <c r="T6" s="208" t="s">
        <v>50</v>
      </c>
      <c r="U6" s="208" t="s">
        <v>48</v>
      </c>
    </row>
    <row r="7" spans="2:22" ht="12.75" customHeight="1" x14ac:dyDescent="0.2">
      <c r="B7" s="111"/>
      <c r="C7" s="110"/>
      <c r="D7" s="94"/>
      <c r="E7" s="207"/>
      <c r="F7" s="207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</row>
    <row r="8" spans="2:22" x14ac:dyDescent="0.2">
      <c r="E8" s="32"/>
      <c r="F8" s="32"/>
      <c r="G8" s="32"/>
      <c r="H8" s="32"/>
      <c r="I8" s="32"/>
      <c r="J8" s="32"/>
    </row>
    <row r="9" spans="2:22" ht="12.75" customHeight="1" x14ac:dyDescent="0.2">
      <c r="B9" s="111" t="s">
        <v>43</v>
      </c>
      <c r="C9" s="110">
        <v>2</v>
      </c>
      <c r="D9" s="94" t="s">
        <v>10</v>
      </c>
      <c r="E9" s="212">
        <f>CUBICA!L72</f>
        <v>0.41987506666666663</v>
      </c>
      <c r="F9" s="212"/>
      <c r="G9" s="208" t="s">
        <v>44</v>
      </c>
      <c r="H9" s="208" t="s">
        <v>45</v>
      </c>
      <c r="I9" s="208" t="s">
        <v>46</v>
      </c>
      <c r="J9" s="211">
        <f>CUADRATICA_2!F2</f>
        <v>1.5</v>
      </c>
      <c r="K9" s="208" t="s">
        <v>48</v>
      </c>
      <c r="L9" s="208" t="s">
        <v>44</v>
      </c>
      <c r="M9" s="208" t="s">
        <v>45</v>
      </c>
      <c r="N9" s="208" t="s">
        <v>46</v>
      </c>
      <c r="O9" s="211">
        <f>CUADRATICA_2!F3</f>
        <v>2</v>
      </c>
      <c r="P9" s="208" t="s">
        <v>48</v>
      </c>
      <c r="Q9" s="208" t="s">
        <v>44</v>
      </c>
      <c r="R9" s="208" t="s">
        <v>45</v>
      </c>
      <c r="S9" s="208" t="s">
        <v>46</v>
      </c>
      <c r="T9" s="211">
        <f>CUADRATICA_2!F4</f>
        <v>2.5</v>
      </c>
      <c r="U9" s="208" t="s">
        <v>48</v>
      </c>
    </row>
    <row r="10" spans="2:22" ht="12.75" customHeight="1" x14ac:dyDescent="0.2">
      <c r="B10" s="111"/>
      <c r="C10" s="110"/>
      <c r="D10" s="94"/>
      <c r="E10" s="212"/>
      <c r="F10" s="212"/>
      <c r="G10" s="208"/>
      <c r="H10" s="208"/>
      <c r="I10" s="208"/>
      <c r="J10" s="211"/>
      <c r="K10" s="208"/>
      <c r="L10" s="208"/>
      <c r="M10" s="208"/>
      <c r="N10" s="208"/>
      <c r="O10" s="211"/>
      <c r="P10" s="208"/>
      <c r="Q10" s="208"/>
      <c r="R10" s="208"/>
      <c r="S10" s="208"/>
      <c r="T10" s="211"/>
      <c r="U10" s="208"/>
    </row>
    <row r="12" spans="2:22" ht="12.75" customHeight="1" x14ac:dyDescent="0.2">
      <c r="B12" s="111" t="s">
        <v>43</v>
      </c>
      <c r="C12" s="110">
        <v>2</v>
      </c>
      <c r="D12" s="94" t="s">
        <v>10</v>
      </c>
      <c r="E12" s="212">
        <f>CUBICA!L72</f>
        <v>0.41987506666666663</v>
      </c>
      <c r="F12" s="212"/>
      <c r="G12" s="208" t="s">
        <v>44</v>
      </c>
      <c r="H12" s="211">
        <f>CUADRATICA_2!F6</f>
        <v>2.11</v>
      </c>
      <c r="I12" s="208" t="s">
        <v>46</v>
      </c>
      <c r="J12" s="211">
        <f>CUADRATICA_2!F2</f>
        <v>1.5</v>
      </c>
      <c r="K12" s="208" t="s">
        <v>48</v>
      </c>
      <c r="L12" s="208" t="s">
        <v>44</v>
      </c>
      <c r="M12" s="211">
        <f>CUADRATICA_2!F6</f>
        <v>2.11</v>
      </c>
      <c r="N12" s="208" t="s">
        <v>46</v>
      </c>
      <c r="O12" s="211">
        <f>CUADRATICA_2!F3</f>
        <v>2</v>
      </c>
      <c r="P12" s="208" t="s">
        <v>48</v>
      </c>
      <c r="Q12" s="208" t="s">
        <v>44</v>
      </c>
      <c r="R12" s="211">
        <f>CUADRATICA_2!F6</f>
        <v>2.11</v>
      </c>
      <c r="S12" s="208" t="s">
        <v>46</v>
      </c>
      <c r="T12" s="211">
        <f>CUADRATICA_2!F4</f>
        <v>2.5</v>
      </c>
      <c r="U12" s="208" t="s">
        <v>48</v>
      </c>
    </row>
    <row r="13" spans="2:22" ht="12.75" customHeight="1" x14ac:dyDescent="0.2">
      <c r="B13" s="111"/>
      <c r="C13" s="110"/>
      <c r="D13" s="94"/>
      <c r="E13" s="212"/>
      <c r="F13" s="212"/>
      <c r="G13" s="208"/>
      <c r="H13" s="211"/>
      <c r="I13" s="208"/>
      <c r="J13" s="211"/>
      <c r="K13" s="208"/>
      <c r="L13" s="208"/>
      <c r="M13" s="211"/>
      <c r="N13" s="208"/>
      <c r="O13" s="211"/>
      <c r="P13" s="208"/>
      <c r="Q13" s="208"/>
      <c r="R13" s="211"/>
      <c r="S13" s="208"/>
      <c r="T13" s="211"/>
      <c r="U13" s="208"/>
    </row>
    <row r="15" spans="2:22" ht="12.75" customHeight="1" x14ac:dyDescent="0.2">
      <c r="B15" s="111" t="s">
        <v>43</v>
      </c>
      <c r="C15" s="110">
        <v>2</v>
      </c>
      <c r="D15" s="94" t="s">
        <v>10</v>
      </c>
      <c r="E15" s="212">
        <f>CUBICA!L72</f>
        <v>0.41987506666666663</v>
      </c>
      <c r="F15" s="212"/>
      <c r="G15" s="208" t="s">
        <v>44</v>
      </c>
      <c r="H15" s="211">
        <f>H12-J12</f>
        <v>0.60999999999999988</v>
      </c>
      <c r="I15" s="211"/>
      <c r="J15" s="211"/>
      <c r="K15" s="208" t="s">
        <v>48</v>
      </c>
      <c r="L15" s="208" t="s">
        <v>44</v>
      </c>
      <c r="M15" s="211">
        <f>M12-O12</f>
        <v>0.10999999999999988</v>
      </c>
      <c r="N15" s="211"/>
      <c r="O15" s="211"/>
      <c r="P15" s="208" t="s">
        <v>48</v>
      </c>
      <c r="Q15" s="208" t="s">
        <v>44</v>
      </c>
      <c r="R15" s="211">
        <f>R12-T12</f>
        <v>-0.39000000000000012</v>
      </c>
      <c r="S15" s="211"/>
      <c r="T15" s="211"/>
      <c r="U15" s="208" t="s">
        <v>48</v>
      </c>
    </row>
    <row r="16" spans="2:22" ht="12.75" customHeight="1" x14ac:dyDescent="0.2">
      <c r="B16" s="111"/>
      <c r="C16" s="110"/>
      <c r="D16" s="94"/>
      <c r="E16" s="212"/>
      <c r="F16" s="212"/>
      <c r="G16" s="208"/>
      <c r="H16" s="211"/>
      <c r="I16" s="211"/>
      <c r="J16" s="211"/>
      <c r="K16" s="208"/>
      <c r="L16" s="208"/>
      <c r="M16" s="211"/>
      <c r="N16" s="211"/>
      <c r="O16" s="211"/>
      <c r="P16" s="208"/>
      <c r="Q16" s="208"/>
      <c r="R16" s="211"/>
      <c r="S16" s="211"/>
      <c r="T16" s="211"/>
      <c r="U16" s="208"/>
    </row>
    <row r="18" spans="2:21" ht="12.75" customHeight="1" x14ac:dyDescent="0.2">
      <c r="B18" s="111" t="s">
        <v>43</v>
      </c>
      <c r="C18" s="110">
        <v>2</v>
      </c>
      <c r="D18" s="94" t="s">
        <v>10</v>
      </c>
      <c r="E18" s="212">
        <f>CUBICA!L72</f>
        <v>0.41987506666666663</v>
      </c>
      <c r="F18" s="212"/>
      <c r="G18" s="219">
        <f>H15*M15*R15</f>
        <v>-2.6168999999999974E-2</v>
      </c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</row>
    <row r="19" spans="2:21" ht="12.75" customHeight="1" x14ac:dyDescent="0.2">
      <c r="B19" s="111"/>
      <c r="C19" s="110"/>
      <c r="D19" s="94"/>
      <c r="E19" s="212"/>
      <c r="F19" s="212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</row>
    <row r="21" spans="2:21" ht="12.75" customHeight="1" x14ac:dyDescent="0.2">
      <c r="B21" s="111" t="s">
        <v>43</v>
      </c>
      <c r="C21" s="110">
        <v>2</v>
      </c>
      <c r="D21" s="94" t="s">
        <v>10</v>
      </c>
      <c r="E21" s="213">
        <f>E18*G18</f>
        <v>-1.0987710619599987E-2</v>
      </c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5"/>
    </row>
    <row r="22" spans="2:21" ht="12.75" customHeight="1" x14ac:dyDescent="0.2">
      <c r="B22" s="111"/>
      <c r="C22" s="110"/>
      <c r="D22" s="94"/>
      <c r="E22" s="216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8"/>
    </row>
    <row r="26" spans="2:21" x14ac:dyDescent="0.2">
      <c r="E26" s="76"/>
      <c r="F26" s="77"/>
      <c r="G26" s="78"/>
      <c r="H26" s="78"/>
      <c r="I26" s="76"/>
      <c r="J26" s="79"/>
      <c r="K26" s="79"/>
      <c r="L26" s="79"/>
      <c r="M26" s="79"/>
      <c r="N26" s="79"/>
      <c r="O26" s="79"/>
      <c r="P26" s="76"/>
      <c r="Q26" s="77"/>
      <c r="R26" s="78"/>
      <c r="S26" s="78"/>
      <c r="T26" s="76"/>
      <c r="U26" s="79"/>
    </row>
    <row r="27" spans="2:21" x14ac:dyDescent="0.15">
      <c r="E27" s="80"/>
      <c r="F27" s="76"/>
      <c r="G27" s="76"/>
      <c r="H27" s="81"/>
      <c r="I27" s="76"/>
      <c r="J27" s="79"/>
      <c r="K27" s="79"/>
      <c r="L27" s="79"/>
      <c r="M27" s="79"/>
      <c r="N27" s="79"/>
      <c r="O27" s="79"/>
      <c r="P27" s="80"/>
      <c r="Q27" s="76"/>
      <c r="R27" s="76"/>
      <c r="S27" s="81"/>
      <c r="T27" s="76"/>
      <c r="U27" s="79"/>
    </row>
    <row r="28" spans="2:21" x14ac:dyDescent="0.15">
      <c r="E28" s="80"/>
      <c r="F28" s="76"/>
      <c r="G28" s="76"/>
      <c r="H28" s="81"/>
      <c r="I28" s="76"/>
      <c r="J28" s="79"/>
      <c r="K28" s="79"/>
      <c r="L28" s="79"/>
      <c r="M28" s="79"/>
      <c r="N28" s="79"/>
      <c r="O28" s="79"/>
      <c r="P28" s="80"/>
      <c r="Q28" s="76"/>
      <c r="R28" s="76"/>
      <c r="S28" s="81"/>
      <c r="T28" s="76"/>
      <c r="U28" s="79"/>
    </row>
    <row r="29" spans="2:21" x14ac:dyDescent="0.15">
      <c r="E29" s="80"/>
      <c r="F29" s="76"/>
      <c r="G29" s="76"/>
      <c r="H29" s="81"/>
      <c r="I29" s="76"/>
      <c r="J29" s="79"/>
      <c r="K29" s="79"/>
      <c r="L29" s="79"/>
      <c r="M29" s="79"/>
      <c r="N29" s="79"/>
      <c r="O29" s="79"/>
      <c r="P29" s="80"/>
      <c r="Q29" s="76"/>
      <c r="R29" s="76"/>
      <c r="S29" s="81"/>
      <c r="T29" s="76"/>
      <c r="U29" s="79"/>
    </row>
    <row r="30" spans="2:21" x14ac:dyDescent="0.15">
      <c r="E30" s="80"/>
      <c r="F30" s="76"/>
      <c r="G30" s="76"/>
      <c r="H30" s="81"/>
      <c r="I30" s="76"/>
      <c r="J30" s="79"/>
      <c r="K30" s="79"/>
      <c r="L30" s="79"/>
      <c r="M30" s="79"/>
      <c r="N30" s="79"/>
      <c r="O30" s="79"/>
      <c r="P30" s="80"/>
      <c r="Q30" s="76"/>
      <c r="R30" s="76"/>
      <c r="S30" s="81"/>
      <c r="T30" s="76"/>
      <c r="U30" s="79"/>
    </row>
    <row r="31" spans="2:21" x14ac:dyDescent="0.15">
      <c r="E31" s="76"/>
      <c r="F31" s="76"/>
      <c r="G31" s="76"/>
      <c r="H31" s="76"/>
      <c r="I31" s="76"/>
      <c r="J31" s="79"/>
      <c r="K31" s="79"/>
      <c r="L31" s="79"/>
      <c r="M31" s="79"/>
      <c r="N31" s="79"/>
      <c r="O31" s="79"/>
      <c r="P31" s="76"/>
      <c r="Q31" s="76"/>
      <c r="R31" s="76"/>
      <c r="S31" s="76"/>
      <c r="T31" s="76"/>
      <c r="U31" s="79"/>
    </row>
    <row r="32" spans="2:21" x14ac:dyDescent="0.15">
      <c r="E32" s="21"/>
      <c r="F32" s="82"/>
      <c r="G32" s="82"/>
      <c r="H32" s="82"/>
      <c r="I32" s="82"/>
      <c r="J32" s="79"/>
      <c r="K32" s="79"/>
      <c r="L32" s="79"/>
      <c r="M32" s="79"/>
      <c r="N32" s="79"/>
      <c r="O32" s="79"/>
      <c r="P32" s="21"/>
      <c r="Q32" s="82"/>
      <c r="R32" s="82"/>
      <c r="S32" s="82"/>
      <c r="T32" s="82"/>
      <c r="U32" s="79"/>
    </row>
    <row r="33" spans="5:21" x14ac:dyDescent="0.2"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</row>
    <row r="34" spans="5:21" x14ac:dyDescent="0.2"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</row>
    <row r="35" spans="5:21" x14ac:dyDescent="0.2">
      <c r="E35" s="76"/>
      <c r="F35" s="77"/>
      <c r="G35" s="78"/>
      <c r="H35" s="78"/>
      <c r="I35" s="76"/>
      <c r="J35" s="79"/>
      <c r="K35" s="79"/>
      <c r="L35" s="79"/>
      <c r="M35" s="79"/>
      <c r="N35" s="79"/>
      <c r="O35" s="79"/>
      <c r="P35" s="76"/>
      <c r="Q35" s="77"/>
      <c r="R35" s="78"/>
      <c r="S35" s="78"/>
      <c r="T35" s="76"/>
      <c r="U35" s="79"/>
    </row>
    <row r="36" spans="5:21" x14ac:dyDescent="0.15">
      <c r="E36" s="80"/>
      <c r="F36" s="76"/>
      <c r="G36" s="76"/>
      <c r="H36" s="81"/>
      <c r="I36" s="76"/>
      <c r="J36" s="79"/>
      <c r="K36" s="79"/>
      <c r="L36" s="79"/>
      <c r="M36" s="79"/>
      <c r="N36" s="79"/>
      <c r="O36" s="79"/>
      <c r="P36" s="80"/>
      <c r="Q36" s="76"/>
      <c r="R36" s="76"/>
      <c r="S36" s="81"/>
      <c r="T36" s="76"/>
      <c r="U36" s="79"/>
    </row>
    <row r="37" spans="5:21" x14ac:dyDescent="0.15">
      <c r="E37" s="80"/>
      <c r="F37" s="76"/>
      <c r="G37" s="76"/>
      <c r="H37" s="81"/>
      <c r="I37" s="76"/>
      <c r="J37" s="79"/>
      <c r="K37" s="79"/>
      <c r="L37" s="79"/>
      <c r="M37" s="79"/>
      <c r="N37" s="79"/>
      <c r="O37" s="79"/>
      <c r="P37" s="80"/>
      <c r="Q37" s="76"/>
      <c r="R37" s="76"/>
      <c r="S37" s="81"/>
      <c r="T37" s="76"/>
      <c r="U37" s="79"/>
    </row>
    <row r="38" spans="5:21" x14ac:dyDescent="0.15">
      <c r="E38" s="80"/>
      <c r="F38" s="76"/>
      <c r="G38" s="76"/>
      <c r="H38" s="81"/>
      <c r="I38" s="76"/>
      <c r="J38" s="79"/>
      <c r="K38" s="79"/>
      <c r="L38" s="79"/>
      <c r="M38" s="79"/>
      <c r="N38" s="79"/>
      <c r="O38" s="79"/>
      <c r="P38" s="80"/>
      <c r="Q38" s="76"/>
      <c r="R38" s="76"/>
      <c r="S38" s="81"/>
      <c r="T38" s="76"/>
      <c r="U38" s="79"/>
    </row>
    <row r="39" spans="5:21" x14ac:dyDescent="0.15">
      <c r="E39" s="80"/>
      <c r="F39" s="76"/>
      <c r="G39" s="76"/>
      <c r="H39" s="81"/>
      <c r="I39" s="76"/>
      <c r="J39" s="79"/>
      <c r="K39" s="79"/>
      <c r="L39" s="79"/>
      <c r="M39" s="79"/>
      <c r="N39" s="79"/>
      <c r="O39" s="79"/>
      <c r="P39" s="80"/>
      <c r="Q39" s="76"/>
      <c r="R39" s="76"/>
      <c r="S39" s="81"/>
      <c r="T39" s="76"/>
      <c r="U39" s="79"/>
    </row>
    <row r="40" spans="5:21" x14ac:dyDescent="0.15">
      <c r="E40" s="76"/>
      <c r="F40" s="76"/>
      <c r="G40" s="76"/>
      <c r="H40" s="76"/>
      <c r="I40" s="76"/>
      <c r="J40" s="79"/>
      <c r="K40" s="79"/>
      <c r="L40" s="79"/>
      <c r="M40" s="79"/>
      <c r="N40" s="79"/>
      <c r="O40" s="79"/>
      <c r="P40" s="76"/>
      <c r="Q40" s="76"/>
      <c r="R40" s="76"/>
      <c r="S40" s="76"/>
      <c r="T40" s="76"/>
      <c r="U40" s="79"/>
    </row>
    <row r="41" spans="5:21" x14ac:dyDescent="0.15">
      <c r="E41" s="21"/>
      <c r="F41" s="82"/>
      <c r="G41" s="82"/>
      <c r="H41" s="82"/>
      <c r="I41" s="82"/>
      <c r="J41" s="79"/>
      <c r="K41" s="79"/>
      <c r="L41" s="79"/>
      <c r="M41" s="79"/>
      <c r="N41" s="79"/>
      <c r="O41" s="79"/>
      <c r="P41" s="21"/>
      <c r="Q41" s="82"/>
      <c r="R41" s="82"/>
      <c r="S41" s="82"/>
      <c r="T41" s="82"/>
      <c r="U41" s="79"/>
    </row>
    <row r="42" spans="5:21" x14ac:dyDescent="0.2"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</row>
  </sheetData>
  <mergeCells count="82">
    <mergeCell ref="B1:V1"/>
    <mergeCell ref="B2:V2"/>
    <mergeCell ref="B4:V4"/>
    <mergeCell ref="B6:B7"/>
    <mergeCell ref="C6:C7"/>
    <mergeCell ref="D6:D7"/>
    <mergeCell ref="E6:F7"/>
    <mergeCell ref="G6:G7"/>
    <mergeCell ref="H6:H7"/>
    <mergeCell ref="I6:I7"/>
    <mergeCell ref="U6:U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N9:N10"/>
    <mergeCell ref="B9:B10"/>
    <mergeCell ref="C9:C10"/>
    <mergeCell ref="D9:D10"/>
    <mergeCell ref="E9:F10"/>
    <mergeCell ref="G9:G10"/>
    <mergeCell ref="H9:H10"/>
    <mergeCell ref="I9:I10"/>
    <mergeCell ref="J9:J10"/>
    <mergeCell ref="K9:K10"/>
    <mergeCell ref="L9:L10"/>
    <mergeCell ref="M9:M10"/>
    <mergeCell ref="U9:U10"/>
    <mergeCell ref="B12:B13"/>
    <mergeCell ref="C12:C13"/>
    <mergeCell ref="D12:D13"/>
    <mergeCell ref="E12:F13"/>
    <mergeCell ref="G12:G13"/>
    <mergeCell ref="H12:H13"/>
    <mergeCell ref="I12:I13"/>
    <mergeCell ref="J12:J13"/>
    <mergeCell ref="K12:K13"/>
    <mergeCell ref="O9:O10"/>
    <mergeCell ref="P9:P10"/>
    <mergeCell ref="Q9:Q10"/>
    <mergeCell ref="R9:R10"/>
    <mergeCell ref="S9:S10"/>
    <mergeCell ref="T9:T10"/>
    <mergeCell ref="R12:R13"/>
    <mergeCell ref="S12:S13"/>
    <mergeCell ref="T12:T13"/>
    <mergeCell ref="U12:U13"/>
    <mergeCell ref="B15:B16"/>
    <mergeCell ref="C15:C16"/>
    <mergeCell ref="D15:D16"/>
    <mergeCell ref="E15:F16"/>
    <mergeCell ref="G15:G16"/>
    <mergeCell ref="H15:J16"/>
    <mergeCell ref="L12:L13"/>
    <mergeCell ref="M12:M13"/>
    <mergeCell ref="N12:N13"/>
    <mergeCell ref="O12:O13"/>
    <mergeCell ref="P12:P13"/>
    <mergeCell ref="Q12:Q13"/>
    <mergeCell ref="B21:B22"/>
    <mergeCell ref="C21:C22"/>
    <mergeCell ref="D21:D22"/>
    <mergeCell ref="E21:U22"/>
    <mergeCell ref="U15:U16"/>
    <mergeCell ref="B18:B19"/>
    <mergeCell ref="C18:C19"/>
    <mergeCell ref="D18:D19"/>
    <mergeCell ref="E18:F19"/>
    <mergeCell ref="G18:U19"/>
    <mergeCell ref="K15:K16"/>
    <mergeCell ref="L15:L16"/>
    <mergeCell ref="M15:O16"/>
    <mergeCell ref="P15:P16"/>
    <mergeCell ref="Q15:Q16"/>
    <mergeCell ref="R15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CUADRATICA_1</vt:lpstr>
      <vt:lpstr>CUADRATICA_2</vt:lpstr>
      <vt:lpstr>CUBICA</vt:lpstr>
      <vt:lpstr>Estimacion_Error_R2_1</vt:lpstr>
      <vt:lpstr>Estimacion_Error_R2_2</vt:lpstr>
    </vt:vector>
  </TitlesOfParts>
  <Company>Unicauca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</dc:creator>
  <cp:lastModifiedBy>BIenvenido</cp:lastModifiedBy>
  <dcterms:created xsi:type="dcterms:W3CDTF">2008-06-24T20:30:11Z</dcterms:created>
  <dcterms:modified xsi:type="dcterms:W3CDTF">2022-07-07T02:18:57Z</dcterms:modified>
</cp:coreProperties>
</file>