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onnetapp01\dsga2\!!Secure Data\SFR\2016\KS4\Revised\Final\Unrestricted\"/>
    </mc:Choice>
  </mc:AlternateContent>
  <workbookProtection lockStructure="1"/>
  <bookViews>
    <workbookView xWindow="480" yWindow="105" windowWidth="22995" windowHeight="9975" tabRatio="915"/>
  </bookViews>
  <sheets>
    <sheet name="Cover" sheetId="22" r:id="rId1"/>
    <sheet name="Index" sheetId="23" r:id="rId2"/>
    <sheet name="Characteristics summary" sheetId="24" r:id="rId3"/>
    <sheet name="Table CH1" sheetId="1" r:id="rId4"/>
    <sheet name="TableCH1data" sheetId="2" state="hidden" r:id="rId5"/>
    <sheet name="Table CH2a" sheetId="3" r:id="rId6"/>
    <sheet name="TableCH2adata" sheetId="4" state="hidden" r:id="rId7"/>
    <sheet name="Table CH2b" sheetId="6" r:id="rId8"/>
    <sheet name="TableCH2bdata" sheetId="7" state="hidden" r:id="rId9"/>
    <sheet name="Table CH2c" sheetId="8" r:id="rId10"/>
    <sheet name="TableCH2cdata" sheetId="9" state="hidden" r:id="rId11"/>
    <sheet name="Table CH3a" sheetId="10" r:id="rId12"/>
    <sheet name="TableCH3adata" sheetId="11" state="hidden" r:id="rId13"/>
    <sheet name="Table CH3b (1)" sheetId="12" r:id="rId14"/>
    <sheet name="TableCH3b(1)data" sheetId="13" state="hidden" r:id="rId15"/>
    <sheet name="Table CH3b (2)" sheetId="14" r:id="rId16"/>
    <sheet name="TableCH3b(2)data" sheetId="15" state="hidden" r:id="rId17"/>
    <sheet name="Table CH3c" sheetId="16" r:id="rId18"/>
    <sheet name="TableCH3cdata" sheetId="17" state="hidden" r:id="rId19"/>
    <sheet name="Table CH4a" sheetId="18" r:id="rId20"/>
    <sheet name="Table CH4b" sheetId="21" r:id="rId21"/>
    <sheet name="TableCH4bdata" sheetId="20" state="hidden" r:id="rId22"/>
  </sheets>
  <externalReferences>
    <externalReference r:id="rId23"/>
  </externalReferences>
  <definedNames>
    <definedName name="_xlnm._FilterDatabase" localSheetId="6" hidden="1">TableCH2adata!$CF$6:$CF$6</definedName>
    <definedName name="_xlnm._FilterDatabase" localSheetId="8" hidden="1">TableCH2bdata!$CF$6:$CF$6</definedName>
    <definedName name="_xlnm._FilterDatabase" localSheetId="10" hidden="1">TableCH2cdata!$CF$6:$CF$6</definedName>
    <definedName name="_xlnm._FilterDatabase" localSheetId="12" hidden="1">TableCH3adata!$CF$6:$CF$6</definedName>
    <definedName name="_xlnm._FilterDatabase" localSheetId="14" hidden="1">'TableCH3b(1)data'!$CF$6:$CF$6</definedName>
    <definedName name="_xlnm._FilterDatabase" localSheetId="16" hidden="1">'TableCH3b(2)data'!$CF$6:$CF$6</definedName>
    <definedName name="_xlnm._FilterDatabase" localSheetId="18" hidden="1">TableCH3cdata!$CF$6:$CF$6</definedName>
    <definedName name="a" localSheetId="5">#REF!</definedName>
    <definedName name="a" localSheetId="7">#REF!</definedName>
    <definedName name="a" localSheetId="9">#REF!</definedName>
    <definedName name="a" localSheetId="11">#REF!</definedName>
    <definedName name="a" localSheetId="13">#REF!</definedName>
    <definedName name="a" localSheetId="15">#REF!</definedName>
    <definedName name="a" localSheetId="17">#REF!</definedName>
    <definedName name="a" localSheetId="6">#REF!</definedName>
    <definedName name="a" localSheetId="8">#REF!</definedName>
    <definedName name="a" localSheetId="10">#REF!</definedName>
    <definedName name="a" localSheetId="12">#REF!</definedName>
    <definedName name="a" localSheetId="14">#REF!</definedName>
    <definedName name="a" localSheetId="16">#REF!</definedName>
    <definedName name="a" localSheetId="18">#REF!</definedName>
    <definedName name="a">#REF!</definedName>
    <definedName name="aa">#REF!</definedName>
    <definedName name="b" localSheetId="5">#REF!</definedName>
    <definedName name="b" localSheetId="7">#REF!</definedName>
    <definedName name="b" localSheetId="9">#REF!</definedName>
    <definedName name="b" localSheetId="11">#REF!</definedName>
    <definedName name="b" localSheetId="13">#REF!</definedName>
    <definedName name="b" localSheetId="15">#REF!</definedName>
    <definedName name="b" localSheetId="17">#REF!</definedName>
    <definedName name="b" localSheetId="6">#REF!</definedName>
    <definedName name="b" localSheetId="8">#REF!</definedName>
    <definedName name="b" localSheetId="10">#REF!</definedName>
    <definedName name="b" localSheetId="12">#REF!</definedName>
    <definedName name="b" localSheetId="14">#REF!</definedName>
    <definedName name="b" localSheetId="16">#REF!</definedName>
    <definedName name="b" localSheetId="18">#REF!</definedName>
    <definedName name="b">#REF!</definedName>
    <definedName name="_xlnm.Print_Area" localSheetId="2">'Characteristics summary'!$A$1:$AS$104</definedName>
    <definedName name="_xlnm.Print_Area" localSheetId="0">Cover!$A$1:$Q$28</definedName>
    <definedName name="_xlnm.Print_Area" localSheetId="1">Index!$A$1:$C$32</definedName>
    <definedName name="_xlnm.Print_Area" localSheetId="3">'Table CH1'!$B$1:$U$97</definedName>
    <definedName name="_xlnm.Print_Area" localSheetId="5">'Table CH2a'!$B$1:$Q$47</definedName>
    <definedName name="_xlnm.Print_Area" localSheetId="7">'Table CH2b'!$B$1:$S$31</definedName>
    <definedName name="_xlnm.Print_Area" localSheetId="9">'Table CH2c'!$B$1:$AD$31</definedName>
    <definedName name="_xlnm.Print_Area" localSheetId="11">'Table CH3a'!$B$1:$AX$63</definedName>
    <definedName name="_xlnm.Print_Area" localSheetId="13">'Table CH3b (1)'!$B$1:$W$62</definedName>
    <definedName name="_xlnm.Print_Area" localSheetId="15">'Table CH3b (2)'!$B$1:$W$62</definedName>
    <definedName name="_xlnm.Print_Area" localSheetId="17">'Table CH3c'!$B$1:$AM$59</definedName>
    <definedName name="_xlnm.Print_Area" localSheetId="19">'Table CH4a'!$A$1:$H$25</definedName>
    <definedName name="_xlnm.Print_Area" localSheetId="20">'Table CH4b'!$A$1:$Y$39</definedName>
    <definedName name="Table_4b_Numbers">TableCH4bdata!$A$25:$Y$44</definedName>
    <definedName name="Table_4b_Percentages">TableCH4bdata!$A$2:$Y$21</definedName>
    <definedName name="Table1_2008_data" localSheetId="5">#REF!</definedName>
    <definedName name="Table1_2008_data" localSheetId="7">#REF!</definedName>
    <definedName name="Table1_2008_data" localSheetId="9">#REF!</definedName>
    <definedName name="Table1_2008_data" localSheetId="11">#REF!</definedName>
    <definedName name="Table1_2008_data" localSheetId="13">#REF!</definedName>
    <definedName name="Table1_2008_data" localSheetId="15">#REF!</definedName>
    <definedName name="Table1_2008_data" localSheetId="17">#REF!</definedName>
    <definedName name="Table1_2008_data" localSheetId="6">#REF!</definedName>
    <definedName name="Table1_2008_data" localSheetId="8">#REF!</definedName>
    <definedName name="Table1_2008_data" localSheetId="10">#REF!</definedName>
    <definedName name="Table1_2008_data" localSheetId="12">#REF!</definedName>
    <definedName name="Table1_2008_data" localSheetId="14">#REF!</definedName>
    <definedName name="Table1_2008_data" localSheetId="16">#REF!</definedName>
    <definedName name="Table1_2008_data" localSheetId="18">#REF!</definedName>
    <definedName name="Table1_2008_data">#REF!</definedName>
    <definedName name="Table1_2008_DIS" localSheetId="5">#REF!</definedName>
    <definedName name="Table1_2008_DIS" localSheetId="7">#REF!</definedName>
    <definedName name="Table1_2008_DIS" localSheetId="9">#REF!</definedName>
    <definedName name="Table1_2008_DIS" localSheetId="11">#REF!</definedName>
    <definedName name="Table1_2008_DIS" localSheetId="13">#REF!</definedName>
    <definedName name="Table1_2008_DIS" localSheetId="15">#REF!</definedName>
    <definedName name="Table1_2008_DIS" localSheetId="17">#REF!</definedName>
    <definedName name="Table1_2008_DIS" localSheetId="6">#REF!</definedName>
    <definedName name="Table1_2008_DIS" localSheetId="8">#REF!</definedName>
    <definedName name="Table1_2008_DIS" localSheetId="10">#REF!</definedName>
    <definedName name="Table1_2008_DIS" localSheetId="12">#REF!</definedName>
    <definedName name="Table1_2008_DIS" localSheetId="14">#REF!</definedName>
    <definedName name="Table1_2008_DIS" localSheetId="16">#REF!</definedName>
    <definedName name="Table1_2008_DIS" localSheetId="18">#REF!</definedName>
    <definedName name="Table1_2008_DIS">#REF!</definedName>
    <definedName name="Table1_2008_EAL" localSheetId="5">#REF!</definedName>
    <definedName name="Table1_2008_EAL" localSheetId="7">#REF!</definedName>
    <definedName name="Table1_2008_EAL" localSheetId="9">#REF!</definedName>
    <definedName name="Table1_2008_EAL" localSheetId="11">#REF!</definedName>
    <definedName name="Table1_2008_EAL" localSheetId="13">#REF!</definedName>
    <definedName name="Table1_2008_EAL" localSheetId="15">#REF!</definedName>
    <definedName name="Table1_2008_EAL" localSheetId="17">#REF!</definedName>
    <definedName name="Table1_2008_EAL" localSheetId="6">#REF!</definedName>
    <definedName name="Table1_2008_EAL" localSheetId="8">#REF!</definedName>
    <definedName name="Table1_2008_EAL" localSheetId="10">#REF!</definedName>
    <definedName name="Table1_2008_EAL" localSheetId="12">#REF!</definedName>
    <definedName name="Table1_2008_EAL" localSheetId="14">#REF!</definedName>
    <definedName name="Table1_2008_EAL" localSheetId="16">#REF!</definedName>
    <definedName name="Table1_2008_EAL" localSheetId="18">#REF!</definedName>
    <definedName name="Table1_2008_EAL">#REF!</definedName>
    <definedName name="Table1_2008_FSM" localSheetId="5">#REF!</definedName>
    <definedName name="Table1_2008_FSM" localSheetId="7">#REF!</definedName>
    <definedName name="Table1_2008_FSM" localSheetId="9">#REF!</definedName>
    <definedName name="Table1_2008_FSM" localSheetId="11">#REF!</definedName>
    <definedName name="Table1_2008_FSM" localSheetId="13">#REF!</definedName>
    <definedName name="Table1_2008_FSM" localSheetId="15">#REF!</definedName>
    <definedName name="Table1_2008_FSM" localSheetId="17">#REF!</definedName>
    <definedName name="Table1_2008_FSM" localSheetId="6">#REF!</definedName>
    <definedName name="Table1_2008_FSM" localSheetId="8">#REF!</definedName>
    <definedName name="Table1_2008_FSM" localSheetId="10">#REF!</definedName>
    <definedName name="Table1_2008_FSM" localSheetId="12">#REF!</definedName>
    <definedName name="Table1_2008_FSM" localSheetId="14">#REF!</definedName>
    <definedName name="Table1_2008_FSM" localSheetId="16">#REF!</definedName>
    <definedName name="Table1_2008_FSM" localSheetId="18">#REF!</definedName>
    <definedName name="Table1_2008_FSM">#REF!</definedName>
    <definedName name="Table1_2008_SEN" localSheetId="5">#REF!</definedName>
    <definedName name="Table1_2008_SEN" localSheetId="7">#REF!</definedName>
    <definedName name="Table1_2008_SEN" localSheetId="9">#REF!</definedName>
    <definedName name="Table1_2008_SEN" localSheetId="11">#REF!</definedName>
    <definedName name="Table1_2008_SEN" localSheetId="13">#REF!</definedName>
    <definedName name="Table1_2008_SEN" localSheetId="15">#REF!</definedName>
    <definedName name="Table1_2008_SEN" localSheetId="17">#REF!</definedName>
    <definedName name="Table1_2008_SEN" localSheetId="6">#REF!</definedName>
    <definedName name="Table1_2008_SEN" localSheetId="8">#REF!</definedName>
    <definedName name="Table1_2008_SEN" localSheetId="10">#REF!</definedName>
    <definedName name="Table1_2008_SEN" localSheetId="12">#REF!</definedName>
    <definedName name="Table1_2008_SEN" localSheetId="14">#REF!</definedName>
    <definedName name="Table1_2008_SEN" localSheetId="16">#REF!</definedName>
    <definedName name="Table1_2008_SEN" localSheetId="18">#REF!</definedName>
    <definedName name="Table1_2008_SEN">#REF!</definedName>
    <definedName name="Table1_2009_data" localSheetId="5">#REF!</definedName>
    <definedName name="Table1_2009_data" localSheetId="7">#REF!</definedName>
    <definedName name="Table1_2009_data" localSheetId="9">#REF!</definedName>
    <definedName name="Table1_2009_data" localSheetId="11">#REF!</definedName>
    <definedName name="Table1_2009_data" localSheetId="13">#REF!</definedName>
    <definedName name="Table1_2009_data" localSheetId="15">#REF!</definedName>
    <definedName name="Table1_2009_data" localSheetId="17">#REF!</definedName>
    <definedName name="Table1_2009_data" localSheetId="6">#REF!</definedName>
    <definedName name="Table1_2009_data" localSheetId="8">#REF!</definedName>
    <definedName name="Table1_2009_data" localSheetId="10">#REF!</definedName>
    <definedName name="Table1_2009_data" localSheetId="12">#REF!</definedName>
    <definedName name="Table1_2009_data" localSheetId="14">#REF!</definedName>
    <definedName name="Table1_2009_data" localSheetId="16">#REF!</definedName>
    <definedName name="Table1_2009_data" localSheetId="18">#REF!</definedName>
    <definedName name="Table1_2009_data">#REF!</definedName>
    <definedName name="Table1_2009_DIS" localSheetId="5">#REF!</definedName>
    <definedName name="Table1_2009_DIS" localSheetId="7">#REF!</definedName>
    <definedName name="Table1_2009_DIS" localSheetId="9">#REF!</definedName>
    <definedName name="Table1_2009_DIS" localSheetId="11">#REF!</definedName>
    <definedName name="Table1_2009_DIS" localSheetId="13">#REF!</definedName>
    <definedName name="Table1_2009_DIS" localSheetId="15">#REF!</definedName>
    <definedName name="Table1_2009_DIS" localSheetId="17">#REF!</definedName>
    <definedName name="Table1_2009_DIS" localSheetId="6">#REF!</definedName>
    <definedName name="Table1_2009_DIS" localSheetId="8">#REF!</definedName>
    <definedName name="Table1_2009_DIS" localSheetId="10">#REF!</definedName>
    <definedName name="Table1_2009_DIS" localSheetId="12">#REF!</definedName>
    <definedName name="Table1_2009_DIS" localSheetId="14">#REF!</definedName>
    <definedName name="Table1_2009_DIS" localSheetId="16">#REF!</definedName>
    <definedName name="Table1_2009_DIS" localSheetId="18">#REF!</definedName>
    <definedName name="Table1_2009_DIS">#REF!</definedName>
    <definedName name="Table1_2009_EAL" localSheetId="5">#REF!</definedName>
    <definedName name="Table1_2009_EAL" localSheetId="7">#REF!</definedName>
    <definedName name="Table1_2009_EAL" localSheetId="9">#REF!</definedName>
    <definedName name="Table1_2009_EAL" localSheetId="11">#REF!</definedName>
    <definedName name="Table1_2009_EAL" localSheetId="13">#REF!</definedName>
    <definedName name="Table1_2009_EAL" localSheetId="15">#REF!</definedName>
    <definedName name="Table1_2009_EAL" localSheetId="17">#REF!</definedName>
    <definedName name="Table1_2009_EAL" localSheetId="6">#REF!</definedName>
    <definedName name="Table1_2009_EAL" localSheetId="8">#REF!</definedName>
    <definedName name="Table1_2009_EAL" localSheetId="10">#REF!</definedName>
    <definedName name="Table1_2009_EAL" localSheetId="12">#REF!</definedName>
    <definedName name="Table1_2009_EAL" localSheetId="14">#REF!</definedName>
    <definedName name="Table1_2009_EAL" localSheetId="16">#REF!</definedName>
    <definedName name="Table1_2009_EAL" localSheetId="18">#REF!</definedName>
    <definedName name="Table1_2009_EAL">#REF!</definedName>
    <definedName name="Table1_2009_FSM" localSheetId="5">#REF!</definedName>
    <definedName name="Table1_2009_FSM" localSheetId="7">#REF!</definedName>
    <definedName name="Table1_2009_FSM" localSheetId="9">#REF!</definedName>
    <definedName name="Table1_2009_FSM" localSheetId="11">#REF!</definedName>
    <definedName name="Table1_2009_FSM" localSheetId="13">#REF!</definedName>
    <definedName name="Table1_2009_FSM" localSheetId="15">#REF!</definedName>
    <definedName name="Table1_2009_FSM" localSheetId="17">#REF!</definedName>
    <definedName name="Table1_2009_FSM" localSheetId="6">#REF!</definedName>
    <definedName name="Table1_2009_FSM" localSheetId="8">#REF!</definedName>
    <definedName name="Table1_2009_FSM" localSheetId="10">#REF!</definedName>
    <definedName name="Table1_2009_FSM" localSheetId="12">#REF!</definedName>
    <definedName name="Table1_2009_FSM" localSheetId="14">#REF!</definedName>
    <definedName name="Table1_2009_FSM" localSheetId="16">#REF!</definedName>
    <definedName name="Table1_2009_FSM" localSheetId="18">#REF!</definedName>
    <definedName name="Table1_2009_FSM">#REF!</definedName>
    <definedName name="Table1_2009_SEN" localSheetId="5">#REF!</definedName>
    <definedName name="Table1_2009_SEN" localSheetId="7">#REF!</definedName>
    <definedName name="Table1_2009_SEN" localSheetId="9">#REF!</definedName>
    <definedName name="Table1_2009_SEN" localSheetId="11">#REF!</definedName>
    <definedName name="Table1_2009_SEN" localSheetId="13">#REF!</definedName>
    <definedName name="Table1_2009_SEN" localSheetId="15">#REF!</definedName>
    <definedName name="Table1_2009_SEN" localSheetId="17">#REF!</definedName>
    <definedName name="Table1_2009_SEN" localSheetId="6">#REF!</definedName>
    <definedName name="Table1_2009_SEN" localSheetId="8">#REF!</definedName>
    <definedName name="Table1_2009_SEN" localSheetId="10">#REF!</definedName>
    <definedName name="Table1_2009_SEN" localSheetId="12">#REF!</definedName>
    <definedName name="Table1_2009_SEN" localSheetId="14">#REF!</definedName>
    <definedName name="Table1_2009_SEN" localSheetId="16">#REF!</definedName>
    <definedName name="Table1_2009_SEN" localSheetId="18">#REF!</definedName>
    <definedName name="Table1_2009_SEN">#REF!</definedName>
    <definedName name="Table1_2010_data" localSheetId="5">#REF!</definedName>
    <definedName name="Table1_2010_data" localSheetId="7">#REF!</definedName>
    <definedName name="Table1_2010_data" localSheetId="9">#REF!</definedName>
    <definedName name="Table1_2010_data" localSheetId="11">#REF!</definedName>
    <definedName name="Table1_2010_data" localSheetId="13">#REF!</definedName>
    <definedName name="Table1_2010_data" localSheetId="15">#REF!</definedName>
    <definedName name="Table1_2010_data" localSheetId="17">#REF!</definedName>
    <definedName name="Table1_2010_data" localSheetId="6">#REF!</definedName>
    <definedName name="Table1_2010_data" localSheetId="8">#REF!</definedName>
    <definedName name="Table1_2010_data" localSheetId="10">#REF!</definedName>
    <definedName name="Table1_2010_data" localSheetId="12">#REF!</definedName>
    <definedName name="Table1_2010_data" localSheetId="14">#REF!</definedName>
    <definedName name="Table1_2010_data" localSheetId="16">#REF!</definedName>
    <definedName name="Table1_2010_data" localSheetId="18">#REF!</definedName>
    <definedName name="Table1_2010_data">#REF!</definedName>
    <definedName name="Table1_2010_DIS" localSheetId="5">#REF!</definedName>
    <definedName name="Table1_2010_DIS" localSheetId="7">#REF!</definedName>
    <definedName name="Table1_2010_DIS" localSheetId="9">#REF!</definedName>
    <definedName name="Table1_2010_DIS" localSheetId="11">#REF!</definedName>
    <definedName name="Table1_2010_DIS" localSheetId="13">#REF!</definedName>
    <definedName name="Table1_2010_DIS" localSheetId="15">#REF!</definedName>
    <definedName name="Table1_2010_DIS" localSheetId="17">#REF!</definedName>
    <definedName name="Table1_2010_DIS" localSheetId="6">#REF!</definedName>
    <definedName name="Table1_2010_DIS" localSheetId="8">#REF!</definedName>
    <definedName name="Table1_2010_DIS" localSheetId="10">#REF!</definedName>
    <definedName name="Table1_2010_DIS" localSheetId="12">#REF!</definedName>
    <definedName name="Table1_2010_DIS" localSheetId="14">#REF!</definedName>
    <definedName name="Table1_2010_DIS" localSheetId="16">#REF!</definedName>
    <definedName name="Table1_2010_DIS" localSheetId="18">#REF!</definedName>
    <definedName name="Table1_2010_DIS">#REF!</definedName>
    <definedName name="Table1_2010_EAL" localSheetId="5">#REF!</definedName>
    <definedName name="Table1_2010_EAL" localSheetId="7">#REF!</definedName>
    <definedName name="Table1_2010_EAL" localSheetId="9">#REF!</definedName>
    <definedName name="Table1_2010_EAL" localSheetId="11">#REF!</definedName>
    <definedName name="Table1_2010_EAL" localSheetId="13">#REF!</definedName>
    <definedName name="Table1_2010_EAL" localSheetId="15">#REF!</definedName>
    <definedName name="Table1_2010_EAL" localSheetId="17">#REF!</definedName>
    <definedName name="Table1_2010_EAL" localSheetId="6">#REF!</definedName>
    <definedName name="Table1_2010_EAL" localSheetId="8">#REF!</definedName>
    <definedName name="Table1_2010_EAL" localSheetId="10">#REF!</definedName>
    <definedName name="Table1_2010_EAL" localSheetId="12">#REF!</definedName>
    <definedName name="Table1_2010_EAL" localSheetId="14">#REF!</definedName>
    <definedName name="Table1_2010_EAL" localSheetId="16">#REF!</definedName>
    <definedName name="Table1_2010_EAL" localSheetId="18">#REF!</definedName>
    <definedName name="Table1_2010_EAL">#REF!</definedName>
    <definedName name="Table1_2010_FSM" localSheetId="5">#REF!</definedName>
    <definedName name="Table1_2010_FSM" localSheetId="7">#REF!</definedName>
    <definedName name="Table1_2010_FSM" localSheetId="9">#REF!</definedName>
    <definedName name="Table1_2010_FSM" localSheetId="11">#REF!</definedName>
    <definedName name="Table1_2010_FSM" localSheetId="13">#REF!</definedName>
    <definedName name="Table1_2010_FSM" localSheetId="15">#REF!</definedName>
    <definedName name="Table1_2010_FSM" localSheetId="17">#REF!</definedName>
    <definedName name="Table1_2010_FSM" localSheetId="6">#REF!</definedName>
    <definedName name="Table1_2010_FSM" localSheetId="8">#REF!</definedName>
    <definedName name="Table1_2010_FSM" localSheetId="10">#REF!</definedName>
    <definedName name="Table1_2010_FSM" localSheetId="12">#REF!</definedName>
    <definedName name="Table1_2010_FSM" localSheetId="14">#REF!</definedName>
    <definedName name="Table1_2010_FSM" localSheetId="16">#REF!</definedName>
    <definedName name="Table1_2010_FSM" localSheetId="18">#REF!</definedName>
    <definedName name="Table1_2010_FSM">#REF!</definedName>
    <definedName name="Table1_2010_SEN" localSheetId="5">#REF!</definedName>
    <definedName name="Table1_2010_SEN" localSheetId="7">#REF!</definedName>
    <definedName name="Table1_2010_SEN" localSheetId="9">#REF!</definedName>
    <definedName name="Table1_2010_SEN" localSheetId="11">#REF!</definedName>
    <definedName name="Table1_2010_SEN" localSheetId="13">#REF!</definedName>
    <definedName name="Table1_2010_SEN" localSheetId="15">#REF!</definedName>
    <definedName name="Table1_2010_SEN" localSheetId="17">#REF!</definedName>
    <definedName name="Table1_2010_SEN" localSheetId="6">#REF!</definedName>
    <definedName name="Table1_2010_SEN" localSheetId="8">#REF!</definedName>
    <definedName name="Table1_2010_SEN" localSheetId="10">#REF!</definedName>
    <definedName name="Table1_2010_SEN" localSheetId="12">#REF!</definedName>
    <definedName name="Table1_2010_SEN" localSheetId="14">#REF!</definedName>
    <definedName name="Table1_2010_SEN" localSheetId="16">#REF!</definedName>
    <definedName name="Table1_2010_SEN" localSheetId="18">#REF!</definedName>
    <definedName name="Table1_2010_SEN">#REF!</definedName>
    <definedName name="Table1_2011_data" localSheetId="5">#REF!</definedName>
    <definedName name="Table1_2011_data" localSheetId="7">#REF!</definedName>
    <definedName name="Table1_2011_data" localSheetId="9">#REF!</definedName>
    <definedName name="Table1_2011_data" localSheetId="11">#REF!</definedName>
    <definedName name="Table1_2011_data" localSheetId="13">#REF!</definedName>
    <definedName name="Table1_2011_data" localSheetId="15">#REF!</definedName>
    <definedName name="Table1_2011_data" localSheetId="17">#REF!</definedName>
    <definedName name="Table1_2011_data" localSheetId="6">#REF!</definedName>
    <definedName name="Table1_2011_data" localSheetId="8">#REF!</definedName>
    <definedName name="Table1_2011_data" localSheetId="10">#REF!</definedName>
    <definedName name="Table1_2011_data" localSheetId="12">#REF!</definedName>
    <definedName name="Table1_2011_data" localSheetId="14">#REF!</definedName>
    <definedName name="Table1_2011_data" localSheetId="16">#REF!</definedName>
    <definedName name="Table1_2011_data" localSheetId="18">#REF!</definedName>
    <definedName name="Table1_2011_data">#REF!</definedName>
    <definedName name="Table1_2011_Dis" localSheetId="5">#REF!</definedName>
    <definedName name="Table1_2011_Dis" localSheetId="7">#REF!</definedName>
    <definedName name="Table1_2011_Dis" localSheetId="9">#REF!</definedName>
    <definedName name="Table1_2011_Dis" localSheetId="11">#REF!</definedName>
    <definedName name="Table1_2011_Dis" localSheetId="13">#REF!</definedName>
    <definedName name="Table1_2011_Dis" localSheetId="15">#REF!</definedName>
    <definedName name="Table1_2011_Dis" localSheetId="17">#REF!</definedName>
    <definedName name="Table1_2011_Dis" localSheetId="6">#REF!</definedName>
    <definedName name="Table1_2011_Dis" localSheetId="8">#REF!</definedName>
    <definedName name="Table1_2011_Dis" localSheetId="10">#REF!</definedName>
    <definedName name="Table1_2011_Dis" localSheetId="12">#REF!</definedName>
    <definedName name="Table1_2011_Dis" localSheetId="14">#REF!</definedName>
    <definedName name="Table1_2011_Dis" localSheetId="16">#REF!</definedName>
    <definedName name="Table1_2011_Dis" localSheetId="18">#REF!</definedName>
    <definedName name="Table1_2011_Dis">#REF!</definedName>
    <definedName name="Table1_2011_EAL" localSheetId="5">#REF!</definedName>
    <definedName name="Table1_2011_EAL" localSheetId="7">#REF!</definedName>
    <definedName name="Table1_2011_EAL" localSheetId="9">#REF!</definedName>
    <definedName name="Table1_2011_EAL" localSheetId="11">#REF!</definedName>
    <definedName name="Table1_2011_EAL" localSheetId="13">#REF!</definedName>
    <definedName name="Table1_2011_EAL" localSheetId="15">#REF!</definedName>
    <definedName name="Table1_2011_EAL" localSheetId="17">#REF!</definedName>
    <definedName name="Table1_2011_EAL" localSheetId="6">#REF!</definedName>
    <definedName name="Table1_2011_EAL" localSheetId="8">#REF!</definedName>
    <definedName name="Table1_2011_EAL" localSheetId="10">#REF!</definedName>
    <definedName name="Table1_2011_EAL" localSheetId="12">#REF!</definedName>
    <definedName name="Table1_2011_EAL" localSheetId="14">#REF!</definedName>
    <definedName name="Table1_2011_EAL" localSheetId="16">#REF!</definedName>
    <definedName name="Table1_2011_EAL" localSheetId="18">#REF!</definedName>
    <definedName name="Table1_2011_EAL">#REF!</definedName>
    <definedName name="Table1_2011_FSM" localSheetId="5">#REF!</definedName>
    <definedName name="Table1_2011_FSM" localSheetId="7">#REF!</definedName>
    <definedName name="Table1_2011_FSM" localSheetId="9">#REF!</definedName>
    <definedName name="Table1_2011_FSM" localSheetId="11">#REF!</definedName>
    <definedName name="Table1_2011_FSM" localSheetId="13">#REF!</definedName>
    <definedName name="Table1_2011_FSM" localSheetId="15">#REF!</definedName>
    <definedName name="Table1_2011_FSM" localSheetId="17">#REF!</definedName>
    <definedName name="Table1_2011_FSM" localSheetId="6">#REF!</definedName>
    <definedName name="Table1_2011_FSM" localSheetId="8">#REF!</definedName>
    <definedName name="Table1_2011_FSM" localSheetId="10">#REF!</definedName>
    <definedName name="Table1_2011_FSM" localSheetId="12">#REF!</definedName>
    <definedName name="Table1_2011_FSM" localSheetId="14">#REF!</definedName>
    <definedName name="Table1_2011_FSM" localSheetId="16">#REF!</definedName>
    <definedName name="Table1_2011_FSM" localSheetId="18">#REF!</definedName>
    <definedName name="Table1_2011_FSM">#REF!</definedName>
    <definedName name="Table1_2011_SEN" localSheetId="5">#REF!</definedName>
    <definedName name="Table1_2011_SEN" localSheetId="7">#REF!</definedName>
    <definedName name="Table1_2011_SEN" localSheetId="9">#REF!</definedName>
    <definedName name="Table1_2011_SEN" localSheetId="11">#REF!</definedName>
    <definedName name="Table1_2011_SEN" localSheetId="13">#REF!</definedName>
    <definedName name="Table1_2011_SEN" localSheetId="15">#REF!</definedName>
    <definedName name="Table1_2011_SEN" localSheetId="17">#REF!</definedName>
    <definedName name="Table1_2011_SEN" localSheetId="6">#REF!</definedName>
    <definedName name="Table1_2011_SEN" localSheetId="8">#REF!</definedName>
    <definedName name="Table1_2011_SEN" localSheetId="10">#REF!</definedName>
    <definedName name="Table1_2011_SEN" localSheetId="12">#REF!</definedName>
    <definedName name="Table1_2011_SEN" localSheetId="14">#REF!</definedName>
    <definedName name="Table1_2011_SEN" localSheetId="16">#REF!</definedName>
    <definedName name="Table1_2011_SEN" localSheetId="18">#REF!</definedName>
    <definedName name="Table1_2011_SEN">#REF!</definedName>
    <definedName name="Table1_2012_data" localSheetId="5">#REF!</definedName>
    <definedName name="Table1_2012_data" localSheetId="7">#REF!</definedName>
    <definedName name="Table1_2012_data" localSheetId="9">#REF!</definedName>
    <definedName name="Table1_2012_data" localSheetId="11">#REF!</definedName>
    <definedName name="Table1_2012_data" localSheetId="13">#REF!</definedName>
    <definedName name="Table1_2012_data" localSheetId="15">#REF!</definedName>
    <definedName name="Table1_2012_data" localSheetId="17">#REF!</definedName>
    <definedName name="Table1_2012_data" localSheetId="6">#REF!</definedName>
    <definedName name="Table1_2012_data" localSheetId="8">#REF!</definedName>
    <definedName name="Table1_2012_data" localSheetId="10">#REF!</definedName>
    <definedName name="Table1_2012_data" localSheetId="12">#REF!</definedName>
    <definedName name="Table1_2012_data" localSheetId="14">#REF!</definedName>
    <definedName name="Table1_2012_data" localSheetId="16">#REF!</definedName>
    <definedName name="Table1_2012_data" localSheetId="18">#REF!</definedName>
    <definedName name="Table1_2012_data">#REF!</definedName>
    <definedName name="Table1_2012_DIS" localSheetId="5">#REF!</definedName>
    <definedName name="Table1_2012_DIS" localSheetId="7">#REF!</definedName>
    <definedName name="Table1_2012_DIS" localSheetId="9">#REF!</definedName>
    <definedName name="Table1_2012_DIS" localSheetId="11">#REF!</definedName>
    <definedName name="Table1_2012_DIS" localSheetId="13">#REF!</definedName>
    <definedName name="Table1_2012_DIS" localSheetId="15">#REF!</definedName>
    <definedName name="Table1_2012_DIS" localSheetId="17">#REF!</definedName>
    <definedName name="Table1_2012_DIS" localSheetId="6">#REF!</definedName>
    <definedName name="Table1_2012_DIS" localSheetId="8">#REF!</definedName>
    <definedName name="Table1_2012_DIS" localSheetId="10">#REF!</definedName>
    <definedName name="Table1_2012_DIS" localSheetId="12">#REF!</definedName>
    <definedName name="Table1_2012_DIS" localSheetId="14">#REF!</definedName>
    <definedName name="Table1_2012_DIS" localSheetId="16">#REF!</definedName>
    <definedName name="Table1_2012_DIS" localSheetId="18">#REF!</definedName>
    <definedName name="Table1_2012_DIS">#REF!</definedName>
    <definedName name="Table1_2012_EAL" localSheetId="5">#REF!</definedName>
    <definedName name="Table1_2012_EAL" localSheetId="7">#REF!</definedName>
    <definedName name="Table1_2012_EAL" localSheetId="9">#REF!</definedName>
    <definedName name="Table1_2012_EAL" localSheetId="11">#REF!</definedName>
    <definedName name="Table1_2012_EAL" localSheetId="13">#REF!</definedName>
    <definedName name="Table1_2012_EAL" localSheetId="15">#REF!</definedName>
    <definedName name="Table1_2012_EAL" localSheetId="17">#REF!</definedName>
    <definedName name="Table1_2012_EAL" localSheetId="6">#REF!</definedName>
    <definedName name="Table1_2012_EAL" localSheetId="8">#REF!</definedName>
    <definedName name="Table1_2012_EAL" localSheetId="10">#REF!</definedName>
    <definedName name="Table1_2012_EAL" localSheetId="12">#REF!</definedName>
    <definedName name="Table1_2012_EAL" localSheetId="14">#REF!</definedName>
    <definedName name="Table1_2012_EAL" localSheetId="16">#REF!</definedName>
    <definedName name="Table1_2012_EAL" localSheetId="18">#REF!</definedName>
    <definedName name="Table1_2012_EAL">#REF!</definedName>
    <definedName name="Table1_2012_FSM" localSheetId="5">#REF!</definedName>
    <definedName name="Table1_2012_FSM" localSheetId="7">#REF!</definedName>
    <definedName name="Table1_2012_FSM" localSheetId="9">#REF!</definedName>
    <definedName name="Table1_2012_FSM" localSheetId="11">#REF!</definedName>
    <definedName name="Table1_2012_FSM" localSheetId="13">#REF!</definedName>
    <definedName name="Table1_2012_FSM" localSheetId="15">#REF!</definedName>
    <definedName name="Table1_2012_FSM" localSheetId="17">#REF!</definedName>
    <definedName name="Table1_2012_FSM" localSheetId="6">#REF!</definedName>
    <definedName name="Table1_2012_FSM" localSheetId="8">#REF!</definedName>
    <definedName name="Table1_2012_FSM" localSheetId="10">#REF!</definedName>
    <definedName name="Table1_2012_FSM" localSheetId="12">#REF!</definedName>
    <definedName name="Table1_2012_FSM" localSheetId="14">#REF!</definedName>
    <definedName name="Table1_2012_FSM" localSheetId="16">#REF!</definedName>
    <definedName name="Table1_2012_FSM" localSheetId="18">#REF!</definedName>
    <definedName name="Table1_2012_FSM">#REF!</definedName>
    <definedName name="Table1_2012_SEN" localSheetId="5">#REF!</definedName>
    <definedName name="Table1_2012_SEN" localSheetId="7">#REF!</definedName>
    <definedName name="Table1_2012_SEN" localSheetId="9">#REF!</definedName>
    <definedName name="Table1_2012_SEN" localSheetId="11">#REF!</definedName>
    <definedName name="Table1_2012_SEN" localSheetId="13">#REF!</definedName>
    <definedName name="Table1_2012_SEN" localSheetId="15">#REF!</definedName>
    <definedName name="Table1_2012_SEN" localSheetId="17">#REF!</definedName>
    <definedName name="Table1_2012_SEN" localSheetId="6">#REF!</definedName>
    <definedName name="Table1_2012_SEN" localSheetId="8">#REF!</definedName>
    <definedName name="Table1_2012_SEN" localSheetId="10">#REF!</definedName>
    <definedName name="Table1_2012_SEN" localSheetId="12">#REF!</definedName>
    <definedName name="Table1_2012_SEN" localSheetId="14">#REF!</definedName>
    <definedName name="Table1_2012_SEN" localSheetId="16">#REF!</definedName>
    <definedName name="Table1_2012_SEN" localSheetId="18">#REF!</definedName>
    <definedName name="Table1_2012_SEN">#REF!</definedName>
    <definedName name="Table1_2013_14_data" localSheetId="4">#REF!</definedName>
    <definedName name="Table1_2013_14_data">#REF!</definedName>
    <definedName name="Table1_2013_14_DIS" localSheetId="4">#REF!</definedName>
    <definedName name="Table1_2013_14_DIS">#REF!</definedName>
    <definedName name="Table1_2013_14_EAL" localSheetId="4">#REF!</definedName>
    <definedName name="Table1_2013_14_EAL">#REF!</definedName>
    <definedName name="Table1_2013_14_FSM" localSheetId="4">#REF!</definedName>
    <definedName name="Table1_2013_14_FSM">#REF!</definedName>
    <definedName name="Table1_2013_14_SEN" localSheetId="4">#REF!</definedName>
    <definedName name="Table1_2013_14_SEN">#REF!</definedName>
    <definedName name="Table2a_2008_data" localSheetId="5">#REF!</definedName>
    <definedName name="Table2a_2008_data" localSheetId="7">#REF!</definedName>
    <definedName name="Table2a_2008_data" localSheetId="9">#REF!</definedName>
    <definedName name="Table2a_2008_data" localSheetId="11">#REF!</definedName>
    <definedName name="Table2a_2008_data" localSheetId="13">#REF!</definedName>
    <definedName name="Table2a_2008_data" localSheetId="15">#REF!</definedName>
    <definedName name="Table2a_2008_data" localSheetId="17">#REF!</definedName>
    <definedName name="Table2a_2008_data" localSheetId="6">#REF!</definedName>
    <definedName name="Table2a_2008_data" localSheetId="8">#REF!</definedName>
    <definedName name="Table2a_2008_data" localSheetId="10">#REF!</definedName>
    <definedName name="Table2a_2008_data" localSheetId="12">#REF!</definedName>
    <definedName name="Table2a_2008_data" localSheetId="14">#REF!</definedName>
    <definedName name="Table2a_2008_data" localSheetId="16">#REF!</definedName>
    <definedName name="Table2a_2008_data" localSheetId="18">#REF!</definedName>
    <definedName name="Table2a_2008_data">#REF!</definedName>
    <definedName name="Table2a_2009_data" localSheetId="5">#REF!</definedName>
    <definedName name="Table2a_2009_data" localSheetId="7">#REF!</definedName>
    <definedName name="Table2a_2009_data" localSheetId="9">#REF!</definedName>
    <definedName name="Table2a_2009_data" localSheetId="11">#REF!</definedName>
    <definedName name="Table2a_2009_data" localSheetId="13">#REF!</definedName>
    <definedName name="Table2a_2009_data" localSheetId="15">#REF!</definedName>
    <definedName name="Table2a_2009_data" localSheetId="17">#REF!</definedName>
    <definedName name="Table2a_2009_data" localSheetId="6">#REF!</definedName>
    <definedName name="Table2a_2009_data" localSheetId="8">#REF!</definedName>
    <definedName name="Table2a_2009_data" localSheetId="10">#REF!</definedName>
    <definedName name="Table2a_2009_data" localSheetId="12">#REF!</definedName>
    <definedName name="Table2a_2009_data" localSheetId="14">#REF!</definedName>
    <definedName name="Table2a_2009_data" localSheetId="16">#REF!</definedName>
    <definedName name="Table2a_2009_data" localSheetId="18">#REF!</definedName>
    <definedName name="Table2a_2009_data">#REF!</definedName>
    <definedName name="Table2a_2010_data" localSheetId="5">#REF!</definedName>
    <definedName name="Table2a_2010_data" localSheetId="7">#REF!</definedName>
    <definedName name="Table2a_2010_data" localSheetId="9">#REF!</definedName>
    <definedName name="Table2a_2010_data" localSheetId="11">#REF!</definedName>
    <definedName name="Table2a_2010_data" localSheetId="13">#REF!</definedName>
    <definedName name="Table2a_2010_data" localSheetId="15">#REF!</definedName>
    <definedName name="Table2a_2010_data" localSheetId="17">#REF!</definedName>
    <definedName name="Table2a_2010_data" localSheetId="6">#REF!</definedName>
    <definedName name="Table2a_2010_data" localSheetId="8">#REF!</definedName>
    <definedName name="Table2a_2010_data" localSheetId="10">#REF!</definedName>
    <definedName name="Table2a_2010_data" localSheetId="12">#REF!</definedName>
    <definedName name="Table2a_2010_data" localSheetId="14">#REF!</definedName>
    <definedName name="Table2a_2010_data" localSheetId="16">#REF!</definedName>
    <definedName name="Table2a_2010_data" localSheetId="18">#REF!</definedName>
    <definedName name="Table2a_2010_data">#REF!</definedName>
    <definedName name="Table2a_2011_data" localSheetId="5">#REF!</definedName>
    <definedName name="Table2a_2011_data" localSheetId="7">#REF!</definedName>
    <definedName name="Table2a_2011_data" localSheetId="9">#REF!</definedName>
    <definedName name="Table2a_2011_data" localSheetId="11">#REF!</definedName>
    <definedName name="Table2a_2011_data" localSheetId="13">#REF!</definedName>
    <definedName name="Table2a_2011_data" localSheetId="15">#REF!</definedName>
    <definedName name="Table2a_2011_data" localSheetId="17">#REF!</definedName>
    <definedName name="Table2a_2011_data" localSheetId="6">#REF!</definedName>
    <definedName name="Table2a_2011_data" localSheetId="8">#REF!</definedName>
    <definedName name="Table2a_2011_data" localSheetId="10">#REF!</definedName>
    <definedName name="Table2a_2011_data" localSheetId="12">#REF!</definedName>
    <definedName name="Table2a_2011_data" localSheetId="14">#REF!</definedName>
    <definedName name="Table2a_2011_data" localSheetId="16">#REF!</definedName>
    <definedName name="Table2a_2011_data" localSheetId="18">#REF!</definedName>
    <definedName name="Table2a_2011_data">#REF!</definedName>
    <definedName name="Table2a_2012_data" localSheetId="5">#REF!</definedName>
    <definedName name="Table2a_2012_data" localSheetId="7">#REF!</definedName>
    <definedName name="Table2a_2012_data" localSheetId="9">#REF!</definedName>
    <definedName name="Table2a_2012_data" localSheetId="11">#REF!</definedName>
    <definedName name="Table2a_2012_data" localSheetId="13">#REF!</definedName>
    <definedName name="Table2a_2012_data" localSheetId="15">#REF!</definedName>
    <definedName name="Table2a_2012_data" localSheetId="17">#REF!</definedName>
    <definedName name="Table2a_2012_data" localSheetId="6">#REF!</definedName>
    <definedName name="Table2a_2012_data" localSheetId="8">#REF!</definedName>
    <definedName name="Table2a_2012_data" localSheetId="10">#REF!</definedName>
    <definedName name="Table2a_2012_data" localSheetId="12">#REF!</definedName>
    <definedName name="Table2a_2012_data" localSheetId="14">#REF!</definedName>
    <definedName name="Table2a_2012_data" localSheetId="16">#REF!</definedName>
    <definedName name="Table2a_2012_data" localSheetId="18">#REF!</definedName>
    <definedName name="Table2a_2012_data">#REF!</definedName>
    <definedName name="Table2b_2009_data" localSheetId="5">#REF!</definedName>
    <definedName name="Table2b_2009_data" localSheetId="7">#REF!</definedName>
    <definedName name="Table2b_2009_data" localSheetId="9">#REF!</definedName>
    <definedName name="Table2b_2009_data" localSheetId="11">#REF!</definedName>
    <definedName name="Table2b_2009_data" localSheetId="13">#REF!</definedName>
    <definedName name="Table2b_2009_data" localSheetId="15">#REF!</definedName>
    <definedName name="Table2b_2009_data" localSheetId="17">#REF!</definedName>
    <definedName name="Table2b_2009_data" localSheetId="6">#REF!</definedName>
    <definedName name="Table2b_2009_data" localSheetId="8">#REF!</definedName>
    <definedName name="Table2b_2009_data" localSheetId="10">#REF!</definedName>
    <definedName name="Table2b_2009_data" localSheetId="12">#REF!</definedName>
    <definedName name="Table2b_2009_data" localSheetId="14">#REF!</definedName>
    <definedName name="Table2b_2009_data" localSheetId="16">#REF!</definedName>
    <definedName name="Table2b_2009_data" localSheetId="18">#REF!</definedName>
    <definedName name="Table2b_2009_data">#REF!</definedName>
    <definedName name="Table2b_2010_data" localSheetId="5">#REF!</definedName>
    <definedName name="Table2b_2010_data" localSheetId="7">#REF!</definedName>
    <definedName name="Table2b_2010_data" localSheetId="9">#REF!</definedName>
    <definedName name="Table2b_2010_data" localSheetId="11">#REF!</definedName>
    <definedName name="Table2b_2010_data" localSheetId="13">#REF!</definedName>
    <definedName name="Table2b_2010_data" localSheetId="15">#REF!</definedName>
    <definedName name="Table2b_2010_data" localSheetId="17">#REF!</definedName>
    <definedName name="Table2b_2010_data" localSheetId="6">#REF!</definedName>
    <definedName name="Table2b_2010_data" localSheetId="8">#REF!</definedName>
    <definedName name="Table2b_2010_data" localSheetId="10">#REF!</definedName>
    <definedName name="Table2b_2010_data" localSheetId="12">#REF!</definedName>
    <definedName name="Table2b_2010_data" localSheetId="14">#REF!</definedName>
    <definedName name="Table2b_2010_data" localSheetId="16">#REF!</definedName>
    <definedName name="Table2b_2010_data" localSheetId="18">#REF!</definedName>
    <definedName name="Table2b_2010_data">#REF!</definedName>
    <definedName name="Table2b_2011_data" localSheetId="5">#REF!</definedName>
    <definedName name="Table2b_2011_data" localSheetId="7">#REF!</definedName>
    <definedName name="Table2b_2011_data" localSheetId="9">#REF!</definedName>
    <definedName name="Table2b_2011_data" localSheetId="11">#REF!</definedName>
    <definedName name="Table2b_2011_data" localSheetId="13">#REF!</definedName>
    <definedName name="Table2b_2011_data" localSheetId="15">#REF!</definedName>
    <definedName name="Table2b_2011_data" localSheetId="17">#REF!</definedName>
    <definedName name="Table2b_2011_data" localSheetId="6">#REF!</definedName>
    <definedName name="Table2b_2011_data" localSheetId="8">#REF!</definedName>
    <definedName name="Table2b_2011_data" localSheetId="10">#REF!</definedName>
    <definedName name="Table2b_2011_data" localSheetId="12">#REF!</definedName>
    <definedName name="Table2b_2011_data" localSheetId="14">#REF!</definedName>
    <definedName name="Table2b_2011_data" localSheetId="16">#REF!</definedName>
    <definedName name="Table2b_2011_data" localSheetId="18">#REF!</definedName>
    <definedName name="Table2b_2011_data">#REF!</definedName>
    <definedName name="Table2b_2012_data" localSheetId="5">#REF!</definedName>
    <definedName name="Table2b_2012_data" localSheetId="7">#REF!</definedName>
    <definedName name="Table2b_2012_data" localSheetId="9">#REF!</definedName>
    <definedName name="Table2b_2012_data" localSheetId="11">#REF!</definedName>
    <definedName name="Table2b_2012_data" localSheetId="13">#REF!</definedName>
    <definedName name="Table2b_2012_data" localSheetId="15">#REF!</definedName>
    <definedName name="Table2b_2012_data" localSheetId="17">#REF!</definedName>
    <definedName name="Table2b_2012_data" localSheetId="6">#REF!</definedName>
    <definedName name="Table2b_2012_data" localSheetId="8">#REF!</definedName>
    <definedName name="Table2b_2012_data" localSheetId="10">#REF!</definedName>
    <definedName name="Table2b_2012_data" localSheetId="12">#REF!</definedName>
    <definedName name="Table2b_2012_data" localSheetId="14">#REF!</definedName>
    <definedName name="Table2b_2012_data" localSheetId="16">#REF!</definedName>
    <definedName name="Table2b_2012_data" localSheetId="18">#REF!</definedName>
    <definedName name="Table2b_2012_data">#REF!</definedName>
    <definedName name="Table2c_2009_data" localSheetId="5">#REF!</definedName>
    <definedName name="Table2c_2009_data" localSheetId="7">#REF!</definedName>
    <definedName name="Table2c_2009_data" localSheetId="9">#REF!</definedName>
    <definedName name="Table2c_2009_data" localSheetId="11">#REF!</definedName>
    <definedName name="Table2c_2009_data" localSheetId="13">#REF!</definedName>
    <definedName name="Table2c_2009_data" localSheetId="15">#REF!</definedName>
    <definedName name="Table2c_2009_data" localSheetId="17">#REF!</definedName>
    <definedName name="Table2c_2009_data" localSheetId="6">#REF!</definedName>
    <definedName name="Table2c_2009_data" localSheetId="8">#REF!</definedName>
    <definedName name="Table2c_2009_data" localSheetId="10">#REF!</definedName>
    <definedName name="Table2c_2009_data" localSheetId="12">#REF!</definedName>
    <definedName name="Table2c_2009_data" localSheetId="14">#REF!</definedName>
    <definedName name="Table2c_2009_data" localSheetId="16">#REF!</definedName>
    <definedName name="Table2c_2009_data" localSheetId="18">#REF!</definedName>
    <definedName name="Table2c_2009_data">#REF!</definedName>
    <definedName name="Table2c_2010_data" localSheetId="5">#REF!</definedName>
    <definedName name="Table2c_2010_data" localSheetId="7">#REF!</definedName>
    <definedName name="Table2c_2010_data" localSheetId="9">#REF!</definedName>
    <definedName name="Table2c_2010_data" localSheetId="11">#REF!</definedName>
    <definedName name="Table2c_2010_data" localSheetId="13">#REF!</definedName>
    <definedName name="Table2c_2010_data" localSheetId="15">#REF!</definedName>
    <definedName name="Table2c_2010_data" localSheetId="17">#REF!</definedName>
    <definedName name="Table2c_2010_data" localSheetId="6">#REF!</definedName>
    <definedName name="Table2c_2010_data" localSheetId="8">#REF!</definedName>
    <definedName name="Table2c_2010_data" localSheetId="10">#REF!</definedName>
    <definedName name="Table2c_2010_data" localSheetId="12">#REF!</definedName>
    <definedName name="Table2c_2010_data" localSheetId="14">#REF!</definedName>
    <definedName name="Table2c_2010_data" localSheetId="16">#REF!</definedName>
    <definedName name="Table2c_2010_data" localSheetId="18">#REF!</definedName>
    <definedName name="Table2c_2010_data">#REF!</definedName>
    <definedName name="Table2c_2011_data" localSheetId="5">#REF!</definedName>
    <definedName name="Table2c_2011_data" localSheetId="7">#REF!</definedName>
    <definedName name="Table2c_2011_data" localSheetId="9">#REF!</definedName>
    <definedName name="Table2c_2011_data" localSheetId="11">#REF!</definedName>
    <definedName name="Table2c_2011_data" localSheetId="13">#REF!</definedName>
    <definedName name="Table2c_2011_data" localSheetId="15">#REF!</definedName>
    <definedName name="Table2c_2011_data" localSheetId="17">#REF!</definedName>
    <definedName name="Table2c_2011_data" localSheetId="6">#REF!</definedName>
    <definedName name="Table2c_2011_data" localSheetId="8">#REF!</definedName>
    <definedName name="Table2c_2011_data" localSheetId="10">#REF!</definedName>
    <definedName name="Table2c_2011_data" localSheetId="12">#REF!</definedName>
    <definedName name="Table2c_2011_data" localSheetId="14">#REF!</definedName>
    <definedName name="Table2c_2011_data" localSheetId="16">#REF!</definedName>
    <definedName name="Table2c_2011_data" localSheetId="18">#REF!</definedName>
    <definedName name="Table2c_2011_data">#REF!</definedName>
    <definedName name="Table2c_2012_data" localSheetId="5">#REF!</definedName>
    <definedName name="Table2c_2012_data" localSheetId="7">#REF!</definedName>
    <definedName name="Table2c_2012_data" localSheetId="9">#REF!</definedName>
    <definedName name="Table2c_2012_data" localSheetId="11">#REF!</definedName>
    <definedName name="Table2c_2012_data" localSheetId="13">#REF!</definedName>
    <definedName name="Table2c_2012_data" localSheetId="15">#REF!</definedName>
    <definedName name="Table2c_2012_data" localSheetId="17">#REF!</definedName>
    <definedName name="Table2c_2012_data" localSheetId="6">#REF!</definedName>
    <definedName name="Table2c_2012_data" localSheetId="8">#REF!</definedName>
    <definedName name="Table2c_2012_data" localSheetId="10">#REF!</definedName>
    <definedName name="Table2c_2012_data" localSheetId="12">#REF!</definedName>
    <definedName name="Table2c_2012_data" localSheetId="14">#REF!</definedName>
    <definedName name="Table2c_2012_data" localSheetId="16">#REF!</definedName>
    <definedName name="Table2c_2012_data" localSheetId="18">#REF!</definedName>
    <definedName name="Table2c_2012_data">#REF!</definedName>
    <definedName name="Table3_2008_data" localSheetId="5">#REF!</definedName>
    <definedName name="Table3_2008_data" localSheetId="7">#REF!</definedName>
    <definedName name="Table3_2008_data" localSheetId="9">#REF!</definedName>
    <definedName name="Table3_2008_data" localSheetId="11">#REF!</definedName>
    <definedName name="Table3_2008_data" localSheetId="13">#REF!</definedName>
    <definedName name="Table3_2008_data" localSheetId="15">#REF!</definedName>
    <definedName name="Table3_2008_data" localSheetId="17">#REF!</definedName>
    <definedName name="Table3_2008_data" localSheetId="6">#REF!</definedName>
    <definedName name="Table3_2008_data" localSheetId="8">#REF!</definedName>
    <definedName name="Table3_2008_data" localSheetId="10">#REF!</definedName>
    <definedName name="Table3_2008_data" localSheetId="12">#REF!</definedName>
    <definedName name="Table3_2008_data" localSheetId="14">#REF!</definedName>
    <definedName name="Table3_2008_data" localSheetId="16">#REF!</definedName>
    <definedName name="Table3_2008_data" localSheetId="18">#REF!</definedName>
    <definedName name="Table3_2008_data">#REF!</definedName>
    <definedName name="Table3_2009_data" localSheetId="5">#REF!</definedName>
    <definedName name="Table3_2009_data" localSheetId="7">#REF!</definedName>
    <definedName name="Table3_2009_data" localSheetId="9">#REF!</definedName>
    <definedName name="Table3_2009_data" localSheetId="11">#REF!</definedName>
    <definedName name="Table3_2009_data" localSheetId="13">#REF!</definedName>
    <definedName name="Table3_2009_data" localSheetId="15">#REF!</definedName>
    <definedName name="Table3_2009_data" localSheetId="17">#REF!</definedName>
    <definedName name="Table3_2009_data" localSheetId="6">#REF!</definedName>
    <definedName name="Table3_2009_data" localSheetId="8">#REF!</definedName>
    <definedName name="Table3_2009_data" localSheetId="10">#REF!</definedName>
    <definedName name="Table3_2009_data" localSheetId="12">#REF!</definedName>
    <definedName name="Table3_2009_data" localSheetId="14">#REF!</definedName>
    <definedName name="Table3_2009_data" localSheetId="16">#REF!</definedName>
    <definedName name="Table3_2009_data" localSheetId="18">#REF!</definedName>
    <definedName name="Table3_2009_data">#REF!</definedName>
    <definedName name="Table3_2010_data" localSheetId="5">#REF!</definedName>
    <definedName name="Table3_2010_data" localSheetId="7">#REF!</definedName>
    <definedName name="Table3_2010_data" localSheetId="9">#REF!</definedName>
    <definedName name="Table3_2010_data" localSheetId="11">#REF!</definedName>
    <definedName name="Table3_2010_data" localSheetId="13">#REF!</definedName>
    <definedName name="Table3_2010_data" localSheetId="15">#REF!</definedName>
    <definedName name="Table3_2010_data" localSheetId="17">#REF!</definedName>
    <definedName name="Table3_2010_data" localSheetId="6">#REF!</definedName>
    <definedName name="Table3_2010_data" localSheetId="8">#REF!</definedName>
    <definedName name="Table3_2010_data" localSheetId="10">#REF!</definedName>
    <definedName name="Table3_2010_data" localSheetId="12">#REF!</definedName>
    <definedName name="Table3_2010_data" localSheetId="14">#REF!</definedName>
    <definedName name="Table3_2010_data" localSheetId="16">#REF!</definedName>
    <definedName name="Table3_2010_data" localSheetId="18">#REF!</definedName>
    <definedName name="Table3_2010_data">#REF!</definedName>
    <definedName name="Table3_2011_data" localSheetId="5">#REF!</definedName>
    <definedName name="Table3_2011_data" localSheetId="7">#REF!</definedName>
    <definedName name="Table3_2011_data" localSheetId="9">#REF!</definedName>
    <definedName name="Table3_2011_data" localSheetId="11">#REF!</definedName>
    <definedName name="Table3_2011_data" localSheetId="13">#REF!</definedName>
    <definedName name="Table3_2011_data" localSheetId="15">#REF!</definedName>
    <definedName name="Table3_2011_data" localSheetId="17">#REF!</definedName>
    <definedName name="Table3_2011_data" localSheetId="6">#REF!</definedName>
    <definedName name="Table3_2011_data" localSheetId="8">#REF!</definedName>
    <definedName name="Table3_2011_data" localSheetId="10">#REF!</definedName>
    <definedName name="Table3_2011_data" localSheetId="12">#REF!</definedName>
    <definedName name="Table3_2011_data" localSheetId="14">#REF!</definedName>
    <definedName name="Table3_2011_data" localSheetId="16">#REF!</definedName>
    <definedName name="Table3_2011_data" localSheetId="18">#REF!</definedName>
    <definedName name="Table3_2011_data">#REF!</definedName>
    <definedName name="Table3_2012_data" localSheetId="5">#REF!</definedName>
    <definedName name="Table3_2012_data" localSheetId="7">#REF!</definedName>
    <definedName name="Table3_2012_data" localSheetId="9">#REF!</definedName>
    <definedName name="Table3_2012_data" localSheetId="11">#REF!</definedName>
    <definedName name="Table3_2012_data" localSheetId="13">#REF!</definedName>
    <definedName name="Table3_2012_data" localSheetId="15">#REF!</definedName>
    <definedName name="Table3_2012_data" localSheetId="17">#REF!</definedName>
    <definedName name="Table3_2012_data" localSheetId="6">#REF!</definedName>
    <definedName name="Table3_2012_data" localSheetId="8">#REF!</definedName>
    <definedName name="Table3_2012_data" localSheetId="10">#REF!</definedName>
    <definedName name="Table3_2012_data" localSheetId="12">#REF!</definedName>
    <definedName name="Table3_2012_data" localSheetId="14">#REF!</definedName>
    <definedName name="Table3_2012_data" localSheetId="16">#REF!</definedName>
    <definedName name="Table3_2012_data" localSheetId="18">#REF!</definedName>
    <definedName name="Table3_2012_data">#REF!</definedName>
    <definedName name="Table3_2014" localSheetId="0">[1]Table3_2015!$7:$170</definedName>
    <definedName name="Table3_2014" localSheetId="1">[1]Table3_2015!$7:$170</definedName>
    <definedName name="Table3_2014" localSheetId="13">[1]Table3_2015!$7:$170</definedName>
    <definedName name="Table3_2014" localSheetId="15">[1]Table3_2015!$7:$170</definedName>
    <definedName name="Table3_2014" localSheetId="17">[1]Table3_2015!$7:$170</definedName>
    <definedName name="Table3_2014" localSheetId="19">[1]Table3_2015!$A$7:$IV$170</definedName>
    <definedName name="Table3_2014">[1]Table3_2015!$7:$170</definedName>
    <definedName name="Table3_2015">[1]Table3_2015!$A$7:$EQ$170</definedName>
    <definedName name="Table4_2008_data" localSheetId="5">#REF!</definedName>
    <definedName name="Table4_2008_data" localSheetId="7">#REF!</definedName>
    <definedName name="Table4_2008_data" localSheetId="9">#REF!</definedName>
    <definedName name="Table4_2008_data" localSheetId="11">#REF!</definedName>
    <definedName name="Table4_2008_data" localSheetId="13">#REF!</definedName>
    <definedName name="Table4_2008_data" localSheetId="15">#REF!</definedName>
    <definedName name="Table4_2008_data" localSheetId="17">#REF!</definedName>
    <definedName name="Table4_2008_data" localSheetId="6">#REF!</definedName>
    <definedName name="Table4_2008_data" localSheetId="8">#REF!</definedName>
    <definedName name="Table4_2008_data" localSheetId="10">#REF!</definedName>
    <definedName name="Table4_2008_data" localSheetId="12">#REF!</definedName>
    <definedName name="Table4_2008_data" localSheetId="14">#REF!</definedName>
    <definedName name="Table4_2008_data" localSheetId="16">#REF!</definedName>
    <definedName name="Table4_2008_data" localSheetId="18">#REF!</definedName>
    <definedName name="Table4_2008_data">#REF!</definedName>
    <definedName name="Table4_2009_data" localSheetId="5">#REF!</definedName>
    <definedName name="Table4_2009_data" localSheetId="7">#REF!</definedName>
    <definedName name="Table4_2009_data" localSheetId="9">#REF!</definedName>
    <definedName name="Table4_2009_data" localSheetId="11">#REF!</definedName>
    <definedName name="Table4_2009_data" localSheetId="13">#REF!</definedName>
    <definedName name="Table4_2009_data" localSheetId="15">#REF!</definedName>
    <definedName name="Table4_2009_data" localSheetId="17">#REF!</definedName>
    <definedName name="Table4_2009_data" localSheetId="6">#REF!</definedName>
    <definedName name="Table4_2009_data" localSheetId="8">#REF!</definedName>
    <definedName name="Table4_2009_data" localSheetId="10">#REF!</definedName>
    <definedName name="Table4_2009_data" localSheetId="12">#REF!</definedName>
    <definedName name="Table4_2009_data" localSheetId="14">#REF!</definedName>
    <definedName name="Table4_2009_data" localSheetId="16">#REF!</definedName>
    <definedName name="Table4_2009_data" localSheetId="18">#REF!</definedName>
    <definedName name="Table4_2009_data">#REF!</definedName>
    <definedName name="Table4_2010_data" localSheetId="5">#REF!</definedName>
    <definedName name="Table4_2010_data" localSheetId="7">#REF!</definedName>
    <definedName name="Table4_2010_data" localSheetId="9">#REF!</definedName>
    <definedName name="Table4_2010_data" localSheetId="11">#REF!</definedName>
    <definedName name="Table4_2010_data" localSheetId="13">#REF!</definedName>
    <definedName name="Table4_2010_data" localSheetId="15">#REF!</definedName>
    <definedName name="Table4_2010_data" localSheetId="17">#REF!</definedName>
    <definedName name="Table4_2010_data" localSheetId="6">#REF!</definedName>
    <definedName name="Table4_2010_data" localSheetId="8">#REF!</definedName>
    <definedName name="Table4_2010_data" localSheetId="10">#REF!</definedName>
    <definedName name="Table4_2010_data" localSheetId="12">#REF!</definedName>
    <definedName name="Table4_2010_data" localSheetId="14">#REF!</definedName>
    <definedName name="Table4_2010_data" localSheetId="16">#REF!</definedName>
    <definedName name="Table4_2010_data" localSheetId="18">#REF!</definedName>
    <definedName name="Table4_2010_data">#REF!</definedName>
    <definedName name="Table4_2011_data" localSheetId="5">#REF!</definedName>
    <definedName name="Table4_2011_data" localSheetId="7">#REF!</definedName>
    <definedName name="Table4_2011_data" localSheetId="9">#REF!</definedName>
    <definedName name="Table4_2011_data" localSheetId="11">#REF!</definedName>
    <definedName name="Table4_2011_data" localSheetId="13">#REF!</definedName>
    <definedName name="Table4_2011_data" localSheetId="15">#REF!</definedName>
    <definedName name="Table4_2011_data" localSheetId="17">#REF!</definedName>
    <definedName name="Table4_2011_data" localSheetId="6">#REF!</definedName>
    <definedName name="Table4_2011_data" localSheetId="8">#REF!</definedName>
    <definedName name="Table4_2011_data" localSheetId="10">#REF!</definedName>
    <definedName name="Table4_2011_data" localSheetId="12">#REF!</definedName>
    <definedName name="Table4_2011_data" localSheetId="14">#REF!</definedName>
    <definedName name="Table4_2011_data" localSheetId="16">#REF!</definedName>
    <definedName name="Table4_2011_data" localSheetId="18">#REF!</definedName>
    <definedName name="Table4_2011_data">#REF!</definedName>
    <definedName name="Table4_2012_data" localSheetId="5">#REF!</definedName>
    <definedName name="Table4_2012_data" localSheetId="7">#REF!</definedName>
    <definedName name="Table4_2012_data" localSheetId="9">#REF!</definedName>
    <definedName name="Table4_2012_data" localSheetId="11">#REF!</definedName>
    <definedName name="Table4_2012_data" localSheetId="13">#REF!</definedName>
    <definedName name="Table4_2012_data" localSheetId="15">#REF!</definedName>
    <definedName name="Table4_2012_data" localSheetId="17">#REF!</definedName>
    <definedName name="Table4_2012_data" localSheetId="6">#REF!</definedName>
    <definedName name="Table4_2012_data" localSheetId="8">#REF!</definedName>
    <definedName name="Table4_2012_data" localSheetId="10">#REF!</definedName>
    <definedName name="Table4_2012_data" localSheetId="12">#REF!</definedName>
    <definedName name="Table4_2012_data" localSheetId="14">#REF!</definedName>
    <definedName name="Table4_2012_data" localSheetId="16">#REF!</definedName>
    <definedName name="Table4_2012_data" localSheetId="18">#REF!</definedName>
    <definedName name="Table4_2012_data">#REF!</definedName>
    <definedName name="Table4_2014" localSheetId="0">[1]Table4_2015!$7:$170</definedName>
    <definedName name="Table4_2014" localSheetId="1">[1]Table4_2015!$7:$170</definedName>
    <definedName name="Table4_2014" localSheetId="13">[1]Table4_2015!$7:$170</definedName>
    <definedName name="Table4_2014" localSheetId="15">[1]Table4_2015!$7:$170</definedName>
    <definedName name="Table4_2014" localSheetId="17">[1]Table4_2015!$7:$170</definedName>
    <definedName name="Table4_2014" localSheetId="19">[1]Table4_2015!$A$7:$IV$170</definedName>
    <definedName name="Table4_2014">[1]Table4_2015!$7:$170</definedName>
    <definedName name="Table4_2015">[1]Table4_2015!$A$7:$BW$170</definedName>
    <definedName name="Table5_2008_data" localSheetId="5">#REF!</definedName>
    <definedName name="Table5_2008_data" localSheetId="7">#REF!</definedName>
    <definedName name="Table5_2008_data" localSheetId="9">#REF!</definedName>
    <definedName name="Table5_2008_data" localSheetId="11">#REF!</definedName>
    <definedName name="Table5_2008_data" localSheetId="13">#REF!</definedName>
    <definedName name="Table5_2008_data" localSheetId="15">#REF!</definedName>
    <definedName name="Table5_2008_data" localSheetId="17">#REF!</definedName>
    <definedName name="Table5_2008_data" localSheetId="6">#REF!</definedName>
    <definedName name="Table5_2008_data" localSheetId="8">#REF!</definedName>
    <definedName name="Table5_2008_data" localSheetId="10">#REF!</definedName>
    <definedName name="Table5_2008_data" localSheetId="12">#REF!</definedName>
    <definedName name="Table5_2008_data" localSheetId="14">#REF!</definedName>
    <definedName name="Table5_2008_data" localSheetId="16">#REF!</definedName>
    <definedName name="Table5_2008_data" localSheetId="18">#REF!</definedName>
    <definedName name="Table5_2008_data">#REF!</definedName>
    <definedName name="Table5_2009_data" localSheetId="5">#REF!</definedName>
    <definedName name="Table5_2009_data" localSheetId="7">#REF!</definedName>
    <definedName name="Table5_2009_data" localSheetId="9">#REF!</definedName>
    <definedName name="Table5_2009_data" localSheetId="11">#REF!</definedName>
    <definedName name="Table5_2009_data" localSheetId="13">#REF!</definedName>
    <definedName name="Table5_2009_data" localSheetId="15">#REF!</definedName>
    <definedName name="Table5_2009_data" localSheetId="17">#REF!</definedName>
    <definedName name="Table5_2009_data" localSheetId="6">#REF!</definedName>
    <definedName name="Table5_2009_data" localSheetId="8">#REF!</definedName>
    <definedName name="Table5_2009_data" localSheetId="10">#REF!</definedName>
    <definedName name="Table5_2009_data" localSheetId="12">#REF!</definedName>
    <definedName name="Table5_2009_data" localSheetId="14">#REF!</definedName>
    <definedName name="Table5_2009_data" localSheetId="16">#REF!</definedName>
    <definedName name="Table5_2009_data" localSheetId="18">#REF!</definedName>
    <definedName name="Table5_2009_data">#REF!</definedName>
    <definedName name="Table5_2010_data" localSheetId="5">#REF!</definedName>
    <definedName name="Table5_2010_data" localSheetId="7">#REF!</definedName>
    <definedName name="Table5_2010_data" localSheetId="9">#REF!</definedName>
    <definedName name="Table5_2010_data" localSheetId="11">#REF!</definedName>
    <definedName name="Table5_2010_data" localSheetId="13">#REF!</definedName>
    <definedName name="Table5_2010_data" localSheetId="15">#REF!</definedName>
    <definedName name="Table5_2010_data" localSheetId="17">#REF!</definedName>
    <definedName name="Table5_2010_data" localSheetId="6">#REF!</definedName>
    <definedName name="Table5_2010_data" localSheetId="8">#REF!</definedName>
    <definedName name="Table5_2010_data" localSheetId="10">#REF!</definedName>
    <definedName name="Table5_2010_data" localSheetId="12">#REF!</definedName>
    <definedName name="Table5_2010_data" localSheetId="14">#REF!</definedName>
    <definedName name="Table5_2010_data" localSheetId="16">#REF!</definedName>
    <definedName name="Table5_2010_data" localSheetId="18">#REF!</definedName>
    <definedName name="Table5_2010_data">#REF!</definedName>
    <definedName name="Table5_2011_data" localSheetId="5">#REF!</definedName>
    <definedName name="Table5_2011_data" localSheetId="7">#REF!</definedName>
    <definedName name="Table5_2011_data" localSheetId="9">#REF!</definedName>
    <definedName name="Table5_2011_data" localSheetId="11">#REF!</definedName>
    <definedName name="Table5_2011_data" localSheetId="13">#REF!</definedName>
    <definedName name="Table5_2011_data" localSheetId="15">#REF!</definedName>
    <definedName name="Table5_2011_data" localSheetId="17">#REF!</definedName>
    <definedName name="Table5_2011_data" localSheetId="6">#REF!</definedName>
    <definedName name="Table5_2011_data" localSheetId="8">#REF!</definedName>
    <definedName name="Table5_2011_data" localSheetId="10">#REF!</definedName>
    <definedName name="Table5_2011_data" localSheetId="12">#REF!</definedName>
    <definedName name="Table5_2011_data" localSheetId="14">#REF!</definedName>
    <definedName name="Table5_2011_data" localSheetId="16">#REF!</definedName>
    <definedName name="Table5_2011_data" localSheetId="18">#REF!</definedName>
    <definedName name="Table5_2011_data">#REF!</definedName>
    <definedName name="Table5_2012_data" localSheetId="5">#REF!</definedName>
    <definedName name="Table5_2012_data" localSheetId="7">#REF!</definedName>
    <definedName name="Table5_2012_data" localSheetId="9">#REF!</definedName>
    <definedName name="Table5_2012_data" localSheetId="11">#REF!</definedName>
    <definedName name="Table5_2012_data" localSheetId="13">#REF!</definedName>
    <definedName name="Table5_2012_data" localSheetId="15">#REF!</definedName>
    <definedName name="Table5_2012_data" localSheetId="17">#REF!</definedName>
    <definedName name="Table5_2012_data" localSheetId="6">#REF!</definedName>
    <definedName name="Table5_2012_data" localSheetId="8">#REF!</definedName>
    <definedName name="Table5_2012_data" localSheetId="10">#REF!</definedName>
    <definedName name="Table5_2012_data" localSheetId="12">#REF!</definedName>
    <definedName name="Table5_2012_data" localSheetId="14">#REF!</definedName>
    <definedName name="Table5_2012_data" localSheetId="16">#REF!</definedName>
    <definedName name="Table5_2012_data" localSheetId="18">#REF!</definedName>
    <definedName name="Table5_2012_data">#REF!</definedName>
    <definedName name="Table5_2014" localSheetId="0">[1]Table5_2015!$6:$169</definedName>
    <definedName name="Table5_2014" localSheetId="1">[1]Table5_2015!$6:$169</definedName>
    <definedName name="Table5_2014" localSheetId="13">[1]Table5_2015!$6:$169</definedName>
    <definedName name="Table5_2014" localSheetId="15">[1]Table5_2015!$6:$169</definedName>
    <definedName name="Table5_2014" localSheetId="17">[1]Table5_2015!$6:$169</definedName>
    <definedName name="Table5_2014" localSheetId="19">[1]Table5_2015!$A$6:$IV$169</definedName>
    <definedName name="Table5_2014">[1]Table5_2015!$6:$169</definedName>
    <definedName name="Table5_2015">[1]Table5_2015!$A$6:$BW$169</definedName>
    <definedName name="Table6_2008_data" localSheetId="5">#REF!</definedName>
    <definedName name="Table6_2008_data" localSheetId="7">#REF!</definedName>
    <definedName name="Table6_2008_data" localSheetId="9">#REF!</definedName>
    <definedName name="Table6_2008_data" localSheetId="11">#REF!</definedName>
    <definedName name="Table6_2008_data" localSheetId="13">#REF!</definedName>
    <definedName name="Table6_2008_data" localSheetId="15">#REF!</definedName>
    <definedName name="Table6_2008_data" localSheetId="17">#REF!</definedName>
    <definedName name="Table6_2008_data" localSheetId="6">#REF!</definedName>
    <definedName name="Table6_2008_data" localSheetId="8">#REF!</definedName>
    <definedName name="Table6_2008_data" localSheetId="10">#REF!</definedName>
    <definedName name="Table6_2008_data" localSheetId="12">#REF!</definedName>
    <definedName name="Table6_2008_data" localSheetId="14">#REF!</definedName>
    <definedName name="Table6_2008_data" localSheetId="16">#REF!</definedName>
    <definedName name="Table6_2008_data" localSheetId="18">#REF!</definedName>
    <definedName name="Table6_2008_data">#REF!</definedName>
    <definedName name="Table6_2009_data" localSheetId="5">#REF!</definedName>
    <definedName name="Table6_2009_data" localSheetId="7">#REF!</definedName>
    <definedName name="Table6_2009_data" localSheetId="9">#REF!</definedName>
    <definedName name="Table6_2009_data" localSheetId="11">#REF!</definedName>
    <definedName name="Table6_2009_data" localSheetId="13">#REF!</definedName>
    <definedName name="Table6_2009_data" localSheetId="15">#REF!</definedName>
    <definedName name="Table6_2009_data" localSheetId="17">#REF!</definedName>
    <definedName name="Table6_2009_data" localSheetId="6">#REF!</definedName>
    <definedName name="Table6_2009_data" localSheetId="8">#REF!</definedName>
    <definedName name="Table6_2009_data" localSheetId="10">#REF!</definedName>
    <definedName name="Table6_2009_data" localSheetId="12">#REF!</definedName>
    <definedName name="Table6_2009_data" localSheetId="14">#REF!</definedName>
    <definedName name="Table6_2009_data" localSheetId="16">#REF!</definedName>
    <definedName name="Table6_2009_data" localSheetId="18">#REF!</definedName>
    <definedName name="Table6_2009_data">#REF!</definedName>
    <definedName name="Table6_2010_data" localSheetId="5">#REF!</definedName>
    <definedName name="Table6_2010_data" localSheetId="7">#REF!</definedName>
    <definedName name="Table6_2010_data" localSheetId="9">#REF!</definedName>
    <definedName name="Table6_2010_data" localSheetId="11">#REF!</definedName>
    <definedName name="Table6_2010_data" localSheetId="13">#REF!</definedName>
    <definedName name="Table6_2010_data" localSheetId="15">#REF!</definedName>
    <definedName name="Table6_2010_data" localSheetId="17">#REF!</definedName>
    <definedName name="Table6_2010_data" localSheetId="6">#REF!</definedName>
    <definedName name="Table6_2010_data" localSheetId="8">#REF!</definedName>
    <definedName name="Table6_2010_data" localSheetId="10">#REF!</definedName>
    <definedName name="Table6_2010_data" localSheetId="12">#REF!</definedName>
    <definedName name="Table6_2010_data" localSheetId="14">#REF!</definedName>
    <definedName name="Table6_2010_data" localSheetId="16">#REF!</definedName>
    <definedName name="Table6_2010_data" localSheetId="18">#REF!</definedName>
    <definedName name="Table6_2010_data">#REF!</definedName>
    <definedName name="Table6_2011_data" localSheetId="5">#REF!</definedName>
    <definedName name="Table6_2011_data" localSheetId="7">#REF!</definedName>
    <definedName name="Table6_2011_data" localSheetId="9">#REF!</definedName>
    <definedName name="Table6_2011_data" localSheetId="11">#REF!</definedName>
    <definedName name="Table6_2011_data" localSheetId="13">#REF!</definedName>
    <definedName name="Table6_2011_data" localSheetId="15">#REF!</definedName>
    <definedName name="Table6_2011_data" localSheetId="17">#REF!</definedName>
    <definedName name="Table6_2011_data" localSheetId="6">#REF!</definedName>
    <definedName name="Table6_2011_data" localSheetId="8">#REF!</definedName>
    <definedName name="Table6_2011_data" localSheetId="10">#REF!</definedName>
    <definedName name="Table6_2011_data" localSheetId="12">#REF!</definedName>
    <definedName name="Table6_2011_data" localSheetId="14">#REF!</definedName>
    <definedName name="Table6_2011_data" localSheetId="16">#REF!</definedName>
    <definedName name="Table6_2011_data" localSheetId="18">#REF!</definedName>
    <definedName name="Table6_2011_data">#REF!</definedName>
    <definedName name="Table6_2012_data" localSheetId="5">#REF!</definedName>
    <definedName name="Table6_2012_data" localSheetId="7">#REF!</definedName>
    <definedName name="Table6_2012_data" localSheetId="9">#REF!</definedName>
    <definedName name="Table6_2012_data" localSheetId="11">#REF!</definedName>
    <definedName name="Table6_2012_data" localSheetId="13">#REF!</definedName>
    <definedName name="Table6_2012_data" localSheetId="15">#REF!</definedName>
    <definedName name="Table6_2012_data" localSheetId="17">#REF!</definedName>
    <definedName name="Table6_2012_data" localSheetId="6">#REF!</definedName>
    <definedName name="Table6_2012_data" localSheetId="8">#REF!</definedName>
    <definedName name="Table6_2012_data" localSheetId="10">#REF!</definedName>
    <definedName name="Table6_2012_data" localSheetId="12">#REF!</definedName>
    <definedName name="Table6_2012_data" localSheetId="14">#REF!</definedName>
    <definedName name="Table6_2012_data" localSheetId="16">#REF!</definedName>
    <definedName name="Table6_2012_data" localSheetId="18">#REF!</definedName>
    <definedName name="Table6_2012_data">#REF!</definedName>
    <definedName name="Table6_2014" localSheetId="0">[1]Table6_2015!$6:$169</definedName>
    <definedName name="Table6_2014" localSheetId="1">[1]Table6_2015!$6:$169</definedName>
    <definedName name="Table6_2014" localSheetId="13">[1]Table6_2015!$6:$169</definedName>
    <definedName name="Table6_2014" localSheetId="15">[1]Table6_2015!$6:$169</definedName>
    <definedName name="Table6_2014" localSheetId="17">[1]Table6_2015!$6:$169</definedName>
    <definedName name="Table6_2014" localSheetId="19">[1]Table6_2015!$A$6:$IV$169</definedName>
    <definedName name="Table6_2014">[1]Table6_2015!$6:$169</definedName>
    <definedName name="Table6_2015">[1]Table6_2015!$A$6:$BW$169</definedName>
    <definedName name="Table7_2014" localSheetId="0">[1]Table7_2015!$7:$170</definedName>
    <definedName name="Table7_2014" localSheetId="1">[1]Table7_2015!$7:$170</definedName>
    <definedName name="Table7_2014" localSheetId="13">[1]Table7_2015!$7:$170</definedName>
    <definedName name="Table7_2014" localSheetId="15">[1]Table7_2015!$7:$170</definedName>
    <definedName name="Table7_2014" localSheetId="17">[1]Table7_2015!$7:$170</definedName>
    <definedName name="Table7_2014" localSheetId="19">[1]Table7_2015!$A$7:$IV$170</definedName>
    <definedName name="Table7_2014">[1]Table7_2015!$7:$170</definedName>
    <definedName name="Table7_2015">[1]Table7_2015!$A$7:$CT$170</definedName>
  </definedNames>
  <calcPr calcId="162913"/>
</workbook>
</file>

<file path=xl/calcChain.xml><?xml version="1.0" encoding="utf-8"?>
<calcChain xmlns="http://schemas.openxmlformats.org/spreadsheetml/2006/main">
  <c r="AC5" i="21" l="1"/>
  <c r="W10" i="21"/>
  <c r="M7" i="16" l="1"/>
  <c r="V7" i="16"/>
  <c r="AE7" i="16"/>
  <c r="V8" i="16"/>
  <c r="W8" i="16"/>
  <c r="X8" i="16"/>
  <c r="Y8" i="16"/>
  <c r="Z8" i="16"/>
  <c r="AA8" i="16"/>
  <c r="AB8" i="16"/>
  <c r="AC8" i="16"/>
  <c r="AE8" i="16"/>
  <c r="AF8" i="16"/>
  <c r="AG8" i="16"/>
  <c r="AH8" i="16"/>
  <c r="AI8" i="16"/>
  <c r="AJ8" i="16"/>
  <c r="AK8" i="16"/>
  <c r="AL8" i="16"/>
  <c r="AQ29" i="16"/>
  <c r="AQ31" i="16"/>
  <c r="AQ33" i="16"/>
  <c r="AQ35" i="16"/>
  <c r="AE36" i="16"/>
  <c r="X10" i="21"/>
  <c r="C13" i="21"/>
  <c r="H12" i="21"/>
  <c r="K22" i="21"/>
  <c r="Q27" i="21"/>
  <c r="Q13" i="21"/>
  <c r="E13" i="21"/>
  <c r="Q14" i="21"/>
  <c r="Q26" i="21"/>
  <c r="E10" i="21"/>
  <c r="L17" i="21"/>
  <c r="T18" i="21"/>
  <c r="Q22" i="21"/>
  <c r="G10" i="21"/>
  <c r="W19" i="21"/>
  <c r="H10" i="21"/>
  <c r="H22" i="21"/>
  <c r="G27" i="21"/>
  <c r="I27" i="21"/>
  <c r="L28" i="21"/>
  <c r="I16" i="21"/>
  <c r="Q24" i="21"/>
  <c r="T17" i="21"/>
  <c r="W12" i="21"/>
  <c r="Y28" i="21"/>
  <c r="U12" i="21"/>
  <c r="C23" i="21"/>
  <c r="L19" i="21"/>
  <c r="I15" i="21"/>
  <c r="P22" i="21"/>
  <c r="O25" i="21"/>
  <c r="X22" i="21"/>
  <c r="Y13" i="21"/>
  <c r="C26" i="21"/>
  <c r="C21" i="21"/>
  <c r="L26" i="21"/>
  <c r="P16" i="21"/>
  <c r="M9" i="21"/>
  <c r="U25" i="21"/>
  <c r="H16" i="21"/>
  <c r="G23" i="21"/>
  <c r="L18" i="21"/>
  <c r="U24" i="21"/>
  <c r="O12" i="21"/>
  <c r="D14" i="21"/>
  <c r="T28" i="21"/>
  <c r="X18" i="21"/>
  <c r="S22" i="21"/>
  <c r="M20" i="21"/>
  <c r="Q19" i="21"/>
  <c r="S19" i="21"/>
  <c r="K21" i="21"/>
  <c r="E27" i="21"/>
  <c r="C28" i="21"/>
  <c r="G15" i="21"/>
  <c r="E12" i="21"/>
  <c r="Y25" i="21"/>
  <c r="Q17" i="21"/>
  <c r="M13" i="21"/>
  <c r="E15" i="21"/>
  <c r="C9" i="21"/>
  <c r="G13" i="21"/>
  <c r="Y17" i="21"/>
  <c r="S24" i="21"/>
  <c r="D26" i="21"/>
  <c r="Q18" i="21"/>
  <c r="D15" i="21"/>
  <c r="C24" i="21"/>
  <c r="Y18" i="21"/>
  <c r="Y14" i="21"/>
  <c r="K16" i="21"/>
  <c r="E21" i="21"/>
  <c r="M15" i="21"/>
  <c r="E26" i="21"/>
  <c r="M24" i="21"/>
  <c r="W25" i="21"/>
  <c r="U26" i="21"/>
  <c r="P13" i="21"/>
  <c r="C18" i="21"/>
  <c r="S28" i="21"/>
  <c r="K14" i="21"/>
  <c r="E17" i="21"/>
  <c r="Q16" i="21"/>
  <c r="U18" i="21"/>
  <c r="X15" i="21"/>
  <c r="D10" i="21"/>
  <c r="K28" i="21"/>
  <c r="M23" i="21"/>
  <c r="W20" i="21"/>
  <c r="S13" i="21"/>
  <c r="K15" i="21"/>
  <c r="M21" i="21"/>
  <c r="L12" i="21"/>
  <c r="G18" i="21"/>
  <c r="S16" i="21"/>
  <c r="U14" i="21"/>
  <c r="G19" i="21"/>
  <c r="L16" i="21"/>
  <c r="D17" i="21"/>
  <c r="Y19" i="21"/>
  <c r="K13" i="21"/>
  <c r="G20" i="21"/>
  <c r="L20" i="21"/>
  <c r="X27" i="21"/>
  <c r="L15" i="21"/>
  <c r="T13" i="21"/>
  <c r="H17" i="21"/>
  <c r="I14" i="21"/>
  <c r="L25" i="21"/>
  <c r="E19" i="21"/>
  <c r="H18" i="21"/>
  <c r="E22" i="21"/>
  <c r="M17" i="21"/>
  <c r="L24" i="21"/>
  <c r="S23" i="21"/>
  <c r="P27" i="21"/>
  <c r="X13" i="21"/>
  <c r="O18" i="21"/>
  <c r="H15" i="21"/>
  <c r="O27" i="21"/>
  <c r="U16" i="21"/>
  <c r="S27" i="21"/>
  <c r="Q21" i="21"/>
  <c r="D16" i="21"/>
  <c r="Y23" i="21"/>
  <c r="L10" i="21"/>
  <c r="S14" i="21"/>
  <c r="O24" i="21"/>
  <c r="S26" i="21"/>
  <c r="I13" i="21"/>
  <c r="L23" i="21"/>
  <c r="C12" i="21"/>
  <c r="P23" i="21"/>
  <c r="X26" i="21"/>
  <c r="U23" i="21"/>
  <c r="Y22" i="21"/>
  <c r="P28" i="21"/>
  <c r="S15" i="21"/>
  <c r="M16" i="21"/>
  <c r="G22" i="21"/>
  <c r="P12" i="21"/>
  <c r="S12" i="21"/>
  <c r="T26" i="21"/>
  <c r="W21" i="21"/>
  <c r="M12" i="21"/>
  <c r="I24" i="21"/>
  <c r="I20" i="21"/>
  <c r="K12" i="21"/>
  <c r="D12" i="21"/>
  <c r="H28" i="21"/>
  <c r="O23" i="21"/>
  <c r="L9" i="21"/>
  <c r="G21" i="21"/>
  <c r="K23" i="21"/>
  <c r="M26" i="21"/>
  <c r="G24" i="21"/>
  <c r="K18" i="21"/>
  <c r="O9" i="21"/>
  <c r="T16" i="21"/>
  <c r="U20" i="21"/>
  <c r="W18" i="21"/>
  <c r="H27" i="21"/>
  <c r="P9" i="21"/>
  <c r="M27" i="21"/>
  <c r="C19" i="21"/>
  <c r="S18" i="21"/>
  <c r="M18" i="21"/>
  <c r="E18" i="21"/>
  <c r="O19" i="21"/>
  <c r="H25" i="21"/>
  <c r="M22" i="21"/>
  <c r="O17" i="21"/>
  <c r="E25" i="21"/>
  <c r="P21" i="21"/>
  <c r="G14" i="21"/>
  <c r="Y16" i="21"/>
  <c r="I18" i="21"/>
  <c r="Q9" i="21"/>
  <c r="D25" i="21"/>
  <c r="T14" i="21"/>
  <c r="T24" i="21"/>
  <c r="M28" i="21"/>
  <c r="E9" i="21"/>
  <c r="G12" i="21"/>
  <c r="G28" i="21"/>
  <c r="K19" i="21"/>
  <c r="D27" i="21"/>
  <c r="G26" i="21"/>
  <c r="K17" i="21"/>
  <c r="W14" i="21"/>
  <c r="E28" i="21"/>
  <c r="H19" i="21"/>
  <c r="Y10" i="21"/>
  <c r="P24" i="21"/>
  <c r="I21" i="21"/>
  <c r="C15" i="21"/>
  <c r="M14" i="21"/>
  <c r="L27" i="21"/>
  <c r="X20" i="21"/>
  <c r="U9" i="21"/>
  <c r="D19" i="21"/>
  <c r="Y27" i="21"/>
  <c r="G17" i="21"/>
  <c r="X12" i="21"/>
  <c r="S10" i="21"/>
  <c r="O15" i="21"/>
  <c r="T19" i="21"/>
  <c r="C14" i="21"/>
  <c r="Y12" i="21"/>
  <c r="D22" i="21"/>
  <c r="U15" i="21"/>
  <c r="P17" i="21"/>
  <c r="I9" i="21"/>
  <c r="Y26" i="21"/>
  <c r="E24" i="21"/>
  <c r="K27" i="21"/>
  <c r="I28" i="21"/>
  <c r="Y20" i="21"/>
  <c r="D18" i="21"/>
  <c r="T27" i="21"/>
  <c r="X16" i="21"/>
  <c r="T23" i="21"/>
  <c r="T21" i="21"/>
  <c r="W15" i="21"/>
  <c r="Y21" i="21"/>
  <c r="L21" i="21"/>
  <c r="T20" i="21"/>
  <c r="X23" i="21"/>
  <c r="P18" i="21"/>
  <c r="T12" i="21"/>
  <c r="Y15" i="21"/>
  <c r="X17" i="21"/>
  <c r="Q15" i="21"/>
  <c r="S25" i="21"/>
  <c r="D21" i="21"/>
  <c r="P26" i="21"/>
  <c r="K9" i="21"/>
  <c r="W22" i="21"/>
  <c r="M10" i="21"/>
  <c r="C22" i="21"/>
  <c r="G9" i="21"/>
  <c r="E16" i="21"/>
  <c r="T25" i="21"/>
  <c r="W23" i="21"/>
  <c r="D23" i="21"/>
  <c r="Q10" i="21"/>
  <c r="E20" i="21"/>
  <c r="O28" i="21"/>
  <c r="U13" i="21"/>
  <c r="M25" i="21"/>
  <c r="X24" i="21"/>
  <c r="L22" i="21"/>
  <c r="E14" i="21"/>
  <c r="C25" i="21"/>
  <c r="D9" i="21"/>
  <c r="X19" i="21"/>
  <c r="C27" i="21"/>
  <c r="S20" i="21"/>
  <c r="O26" i="21"/>
  <c r="P25" i="21"/>
  <c r="X21" i="21"/>
  <c r="Q23" i="21"/>
  <c r="H23" i="21"/>
  <c r="W24" i="21"/>
  <c r="T10" i="21"/>
  <c r="L13" i="21"/>
  <c r="I26" i="21"/>
  <c r="X28" i="21"/>
  <c r="K10" i="21"/>
  <c r="W16" i="21"/>
  <c r="C16" i="21"/>
  <c r="U28" i="21"/>
  <c r="I12" i="21"/>
  <c r="E23" i="21"/>
  <c r="P19" i="21"/>
  <c r="D24" i="21"/>
  <c r="I25" i="21"/>
  <c r="U22" i="21"/>
  <c r="Y24" i="21"/>
  <c r="Q12" i="21"/>
  <c r="P14" i="21"/>
  <c r="I10" i="21"/>
  <c r="I23" i="21"/>
  <c r="Q28" i="21"/>
  <c r="D13" i="21"/>
  <c r="L14" i="21"/>
  <c r="K24" i="21"/>
  <c r="K25" i="21"/>
  <c r="T22" i="21"/>
  <c r="S9" i="21"/>
  <c r="U27" i="21"/>
  <c r="W13" i="21"/>
  <c r="H26" i="21"/>
  <c r="G25" i="21"/>
  <c r="U17" i="21"/>
  <c r="W26" i="21"/>
  <c r="D20" i="21"/>
  <c r="T9" i="21"/>
  <c r="X25" i="21"/>
  <c r="S21" i="21"/>
  <c r="O13" i="21"/>
  <c r="U10" i="21"/>
  <c r="P15" i="21"/>
  <c r="U19" i="21"/>
  <c r="H24" i="21"/>
  <c r="Q25" i="21"/>
  <c r="Q20" i="21"/>
  <c r="H9" i="21"/>
  <c r="O10" i="21"/>
  <c r="U21" i="21"/>
  <c r="I22" i="21"/>
  <c r="I19" i="21"/>
  <c r="H20" i="21"/>
  <c r="I17" i="21"/>
  <c r="O14" i="21"/>
  <c r="M19" i="21"/>
  <c r="P10" i="21"/>
  <c r="T15" i="21"/>
  <c r="H14" i="21"/>
  <c r="K26" i="21"/>
  <c r="O16" i="21"/>
  <c r="O22" i="21"/>
  <c r="P20" i="21"/>
  <c r="W27" i="21"/>
  <c r="H13" i="21"/>
  <c r="W28" i="21"/>
  <c r="K20" i="21"/>
  <c r="C10" i="21"/>
  <c r="C17" i="21"/>
  <c r="H21" i="21"/>
  <c r="D28" i="21"/>
  <c r="C20" i="21"/>
  <c r="O20" i="21"/>
  <c r="S17" i="21"/>
  <c r="X14" i="21"/>
  <c r="G16" i="21"/>
  <c r="O21" i="21"/>
  <c r="W17" i="21"/>
  <c r="AA10" i="16" l="1"/>
  <c r="V32" i="16"/>
  <c r="AI25" i="16"/>
  <c r="Y21" i="16"/>
  <c r="AI11" i="16"/>
  <c r="X21" i="16"/>
  <c r="AH11" i="16"/>
  <c r="W31" i="16"/>
  <c r="AI17" i="16"/>
  <c r="AG10" i="16"/>
  <c r="AE34" i="16"/>
  <c r="AH17" i="16"/>
  <c r="Z10" i="16"/>
  <c r="AG14" i="16"/>
  <c r="AE33" i="16"/>
  <c r="Z14" i="16"/>
  <c r="X33" i="16"/>
  <c r="AG22" i="16"/>
  <c r="Y13" i="16"/>
  <c r="AJ36" i="16"/>
  <c r="W32" i="16"/>
  <c r="Z22" i="16"/>
  <c r="X13" i="16"/>
  <c r="AF34" i="16"/>
  <c r="AH25" i="16"/>
  <c r="AI18" i="16"/>
  <c r="AI12" i="16"/>
  <c r="W34" i="16"/>
  <c r="Z25" i="16"/>
  <c r="X14" i="16"/>
  <c r="X10" i="16"/>
  <c r="AG31" i="16"/>
  <c r="AK36" i="16"/>
  <c r="AL34" i="16"/>
  <c r="AF33" i="16"/>
  <c r="X32" i="16"/>
  <c r="X31" i="16"/>
  <c r="X26" i="16"/>
  <c r="AH22" i="16"/>
  <c r="Z21" i="16"/>
  <c r="X18" i="16"/>
  <c r="AH14" i="16"/>
  <c r="Z13" i="16"/>
  <c r="X12" i="16"/>
  <c r="AH10" i="16"/>
  <c r="W33" i="16"/>
  <c r="Y22" i="16"/>
  <c r="Y10" i="16"/>
  <c r="V33" i="16"/>
  <c r="Z17" i="16"/>
  <c r="AG32" i="16"/>
  <c r="Y11" i="16"/>
  <c r="AC36" i="16"/>
  <c r="AG25" i="16"/>
  <c r="Y14" i="16"/>
  <c r="AB36" i="16"/>
  <c r="AH26" i="16"/>
  <c r="AH18" i="16"/>
  <c r="AH12" i="16"/>
  <c r="V34" i="16"/>
  <c r="Y25" i="16"/>
  <c r="AG18" i="16"/>
  <c r="AI13" i="16"/>
  <c r="V36" i="16"/>
  <c r="F33" i="16"/>
  <c r="AF32" i="16"/>
  <c r="AF31" i="16"/>
  <c r="Z26" i="16"/>
  <c r="X25" i="16"/>
  <c r="AH21" i="16"/>
  <c r="Z18" i="16"/>
  <c r="X17" i="16"/>
  <c r="AH13" i="16"/>
  <c r="Z12" i="16"/>
  <c r="X11" i="16"/>
  <c r="AC34" i="16"/>
  <c r="AI26" i="16"/>
  <c r="AG17" i="16"/>
  <c r="AG11" i="16"/>
  <c r="AH31" i="16"/>
  <c r="X22" i="16"/>
  <c r="Z11" i="16"/>
  <c r="AA36" i="16"/>
  <c r="AG26" i="16"/>
  <c r="AI21" i="16"/>
  <c r="Y17" i="16"/>
  <c r="AG12" i="16"/>
  <c r="AL36" i="16"/>
  <c r="AG33" i="16"/>
  <c r="AE32" i="16"/>
  <c r="Y31" i="16"/>
  <c r="Y26" i="16"/>
  <c r="AI22" i="16"/>
  <c r="AG21" i="16"/>
  <c r="Y18" i="16"/>
  <c r="AI14" i="16"/>
  <c r="AG13" i="16"/>
  <c r="Y12" i="16"/>
  <c r="AI10" i="16"/>
  <c r="AK34" i="16"/>
  <c r="AC33" i="16"/>
  <c r="AE31" i="16"/>
  <c r="W26" i="16"/>
  <c r="AF22" i="16"/>
  <c r="W22" i="16"/>
  <c r="AF21" i="16"/>
  <c r="W21" i="16"/>
  <c r="AF18" i="16"/>
  <c r="W18" i="16"/>
  <c r="AF17" i="16"/>
  <c r="W17" i="16"/>
  <c r="AF14" i="16"/>
  <c r="W14" i="16"/>
  <c r="AF13" i="16"/>
  <c r="W13" i="16"/>
  <c r="AF12" i="16"/>
  <c r="W12" i="16"/>
  <c r="AF11" i="16"/>
  <c r="W11" i="16"/>
  <c r="AF10" i="16"/>
  <c r="W10" i="16"/>
  <c r="AI36" i="16"/>
  <c r="Z36" i="16"/>
  <c r="AJ34" i="16"/>
  <c r="AA34" i="16"/>
  <c r="AK33" i="16"/>
  <c r="AB33" i="16"/>
  <c r="AK32" i="16"/>
  <c r="AB32" i="16"/>
  <c r="AL31" i="16"/>
  <c r="AC31" i="16"/>
  <c r="S26" i="16"/>
  <c r="AE26" i="16"/>
  <c r="V26" i="16"/>
  <c r="AE25" i="16"/>
  <c r="V25" i="16"/>
  <c r="AE22" i="16"/>
  <c r="V22" i="16"/>
  <c r="AE21" i="16"/>
  <c r="V21" i="16"/>
  <c r="AE18" i="16"/>
  <c r="V18" i="16"/>
  <c r="AE17" i="16"/>
  <c r="V17" i="16"/>
  <c r="AE14" i="16"/>
  <c r="V14" i="16"/>
  <c r="AE13" i="16"/>
  <c r="V13" i="16"/>
  <c r="AE12" i="16"/>
  <c r="V12" i="16"/>
  <c r="AE11" i="16"/>
  <c r="V11" i="16"/>
  <c r="AE10" i="16"/>
  <c r="V10" i="16"/>
  <c r="AL33" i="16"/>
  <c r="AC32" i="16"/>
  <c r="AF26" i="16"/>
  <c r="Y36" i="16"/>
  <c r="AI34" i="16"/>
  <c r="Z34" i="16"/>
  <c r="AJ33" i="16"/>
  <c r="AA33" i="16"/>
  <c r="AJ32" i="16"/>
  <c r="AA32" i="16"/>
  <c r="AK31" i="16"/>
  <c r="AB31" i="16"/>
  <c r="AL26" i="16"/>
  <c r="AC26" i="16"/>
  <c r="AL25" i="16"/>
  <c r="AC25" i="16"/>
  <c r="AL22" i="16"/>
  <c r="AC22" i="16"/>
  <c r="AL21" i="16"/>
  <c r="AC21" i="16"/>
  <c r="AL18" i="16"/>
  <c r="AC18" i="16"/>
  <c r="AL17" i="16"/>
  <c r="AC17" i="16"/>
  <c r="AL14" i="16"/>
  <c r="AC14" i="16"/>
  <c r="AL13" i="16"/>
  <c r="AC13" i="16"/>
  <c r="AL12" i="16"/>
  <c r="AC12" i="16"/>
  <c r="AL11" i="16"/>
  <c r="AC11" i="16"/>
  <c r="AL10" i="16"/>
  <c r="AC10" i="16"/>
  <c r="AF25" i="16"/>
  <c r="AH36" i="16"/>
  <c r="X36" i="16"/>
  <c r="AH34" i="16"/>
  <c r="Y34" i="16"/>
  <c r="AI33" i="16"/>
  <c r="Z33" i="16"/>
  <c r="AI32" i="16"/>
  <c r="Z32" i="16"/>
  <c r="AJ31" i="16"/>
  <c r="AA31" i="16"/>
  <c r="AK26" i="16"/>
  <c r="AB26" i="16"/>
  <c r="AK25" i="16"/>
  <c r="AB25" i="16"/>
  <c r="AK22" i="16"/>
  <c r="AB22" i="16"/>
  <c r="AK21" i="16"/>
  <c r="AB21" i="16"/>
  <c r="AK18" i="16"/>
  <c r="AB18" i="16"/>
  <c r="AK17" i="16"/>
  <c r="AB17" i="16"/>
  <c r="AK14" i="16"/>
  <c r="AB14" i="16"/>
  <c r="AK13" i="16"/>
  <c r="AB13" i="16"/>
  <c r="AK12" i="16"/>
  <c r="AB12" i="16"/>
  <c r="AK11" i="16"/>
  <c r="AB11" i="16"/>
  <c r="AK10" i="16"/>
  <c r="AB10" i="16"/>
  <c r="AB34" i="16"/>
  <c r="AL32" i="16"/>
  <c r="V31" i="16"/>
  <c r="W25" i="16"/>
  <c r="AG36" i="16"/>
  <c r="AF36" i="16"/>
  <c r="W36" i="16"/>
  <c r="AG34" i="16"/>
  <c r="X34" i="16"/>
  <c r="AH33" i="16"/>
  <c r="Y33" i="16"/>
  <c r="AH32" i="16"/>
  <c r="Y32" i="16"/>
  <c r="AI31" i="16"/>
  <c r="Z31" i="16"/>
  <c r="AJ26" i="16"/>
  <c r="AA26" i="16"/>
  <c r="AJ25" i="16"/>
  <c r="AA25" i="16"/>
  <c r="AJ22" i="16"/>
  <c r="AA22" i="16"/>
  <c r="AJ21" i="16"/>
  <c r="AA21" i="16"/>
  <c r="AJ18" i="16"/>
  <c r="AA18" i="16"/>
  <c r="AJ17" i="16"/>
  <c r="AA17" i="16"/>
  <c r="AJ14" i="16"/>
  <c r="AA14" i="16"/>
  <c r="AJ13" i="16"/>
  <c r="AA13" i="16"/>
  <c r="AJ12" i="16"/>
  <c r="AA12" i="16"/>
  <c r="AJ11" i="16"/>
  <c r="AA11" i="16"/>
  <c r="AJ10" i="16"/>
  <c r="R36" i="16"/>
  <c r="Q36" i="16"/>
  <c r="P25" i="16"/>
  <c r="P11" i="16"/>
  <c r="I34" i="16"/>
  <c r="E34" i="16"/>
  <c r="D36" i="16"/>
  <c r="M10" i="16"/>
  <c r="E36" i="16"/>
  <c r="D32" i="16"/>
  <c r="D18" i="16"/>
  <c r="J33" i="16"/>
  <c r="J32" i="16"/>
  <c r="Q26" i="16"/>
  <c r="H25" i="16"/>
  <c r="R17" i="16"/>
  <c r="O11" i="16"/>
  <c r="O36" i="16"/>
  <c r="D34" i="16"/>
  <c r="E33" i="16"/>
  <c r="S31" i="16"/>
  <c r="M26" i="16"/>
  <c r="N22" i="16"/>
  <c r="H17" i="16"/>
  <c r="U10" i="16"/>
  <c r="N36" i="16"/>
  <c r="T34" i="16"/>
  <c r="I10" i="16"/>
  <c r="P32" i="16"/>
  <c r="M31" i="16"/>
  <c r="G26" i="16"/>
  <c r="D22" i="16"/>
  <c r="F17" i="16"/>
  <c r="O32" i="16"/>
  <c r="D10" i="16"/>
  <c r="I36" i="16"/>
  <c r="O34" i="16"/>
  <c r="P33" i="16"/>
  <c r="N32" i="16"/>
  <c r="J31" i="16"/>
  <c r="D26" i="16"/>
  <c r="G21" i="16"/>
  <c r="D14" i="16"/>
  <c r="Q33" i="16"/>
  <c r="H36" i="16"/>
  <c r="N34" i="16"/>
  <c r="O33" i="16"/>
  <c r="M32" i="16"/>
  <c r="H31" i="16"/>
  <c r="R25" i="16"/>
  <c r="F21" i="16"/>
  <c r="G13" i="16"/>
  <c r="K36" i="16"/>
  <c r="Q34" i="16"/>
  <c r="K31" i="16"/>
  <c r="E26" i="16"/>
  <c r="Q21" i="16"/>
  <c r="J14" i="16"/>
  <c r="S36" i="16"/>
  <c r="F36" i="16"/>
  <c r="M34" i="16"/>
  <c r="N33" i="16"/>
  <c r="M12" i="16"/>
  <c r="Q25" i="16"/>
  <c r="T18" i="16"/>
  <c r="T12" i="16"/>
  <c r="G34" i="16"/>
  <c r="E12" i="16"/>
  <c r="I13" i="16"/>
  <c r="F11" i="16"/>
  <c r="J12" i="16"/>
  <c r="G11" i="16"/>
  <c r="K12" i="16"/>
  <c r="G17" i="16"/>
  <c r="K18" i="16"/>
  <c r="E10" i="16"/>
  <c r="I11" i="16"/>
  <c r="E14" i="16"/>
  <c r="I17" i="16"/>
  <c r="E22" i="16"/>
  <c r="I25" i="16"/>
  <c r="H26" i="16"/>
  <c r="D31" i="16"/>
  <c r="G32" i="16"/>
  <c r="I33" i="16"/>
  <c r="K34" i="16"/>
  <c r="G36" i="16"/>
  <c r="D12" i="16"/>
  <c r="K14" i="16"/>
  <c r="J18" i="16"/>
  <c r="H21" i="16"/>
  <c r="J22" i="16"/>
  <c r="I26" i="16"/>
  <c r="P31" i="16"/>
  <c r="E32" i="16"/>
  <c r="I21" i="16"/>
  <c r="K22" i="16"/>
  <c r="F25" i="16"/>
  <c r="J26" i="16"/>
  <c r="F31" i="16"/>
  <c r="F32" i="16"/>
  <c r="G33" i="16"/>
  <c r="F34" i="16"/>
  <c r="R34" i="16"/>
  <c r="F13" i="16"/>
  <c r="G25" i="16"/>
  <c r="K26" i="16"/>
  <c r="G31" i="16"/>
  <c r="I32" i="16"/>
  <c r="H33" i="16"/>
  <c r="H34" i="16"/>
  <c r="J36" i="16"/>
  <c r="T36" i="16"/>
  <c r="F10" i="16"/>
  <c r="H13" i="16"/>
  <c r="I31" i="16"/>
  <c r="K32" i="16"/>
  <c r="K33" i="16"/>
  <c r="J34" i="16"/>
  <c r="P26" i="16"/>
  <c r="E18" i="16"/>
  <c r="Q13" i="16"/>
  <c r="H11" i="16"/>
  <c r="G10" i="16"/>
  <c r="M36" i="16"/>
  <c r="T31" i="16"/>
  <c r="N26" i="16"/>
  <c r="O25" i="16"/>
  <c r="S22" i="16"/>
  <c r="S34" i="16"/>
  <c r="T33" i="16"/>
  <c r="T32" i="16"/>
  <c r="R31" i="16"/>
  <c r="M22" i="16"/>
  <c r="O21" i="16"/>
  <c r="S18" i="16"/>
  <c r="Q17" i="16"/>
  <c r="N14" i="16"/>
  <c r="S12" i="16"/>
  <c r="R33" i="16"/>
  <c r="S32" i="16"/>
  <c r="Q31" i="16"/>
  <c r="M18" i="16"/>
  <c r="P17" i="16"/>
  <c r="M14" i="16"/>
  <c r="R10" i="16"/>
  <c r="T11" i="16"/>
  <c r="P12" i="16"/>
  <c r="T13" i="16"/>
  <c r="P14" i="16"/>
  <c r="T17" i="16"/>
  <c r="P18" i="16"/>
  <c r="T21" i="16"/>
  <c r="P22" i="16"/>
  <c r="T25" i="16"/>
  <c r="S10" i="16"/>
  <c r="M11" i="16"/>
  <c r="Q12" i="16"/>
  <c r="M13" i="16"/>
  <c r="Q14" i="16"/>
  <c r="M17" i="16"/>
  <c r="Q18" i="16"/>
  <c r="M21" i="16"/>
  <c r="Q22" i="16"/>
  <c r="M25" i="16"/>
  <c r="T10" i="16"/>
  <c r="N11" i="16"/>
  <c r="R12" i="16"/>
  <c r="N13" i="16"/>
  <c r="R14" i="16"/>
  <c r="N17" i="16"/>
  <c r="R18" i="16"/>
  <c r="N21" i="16"/>
  <c r="R22" i="16"/>
  <c r="N25" i="16"/>
  <c r="Q10" i="16"/>
  <c r="S11" i="16"/>
  <c r="O12" i="16"/>
  <c r="S13" i="16"/>
  <c r="O14" i="16"/>
  <c r="S17" i="16"/>
  <c r="O18" i="16"/>
  <c r="S21" i="16"/>
  <c r="O22" i="16"/>
  <c r="S25" i="16"/>
  <c r="O26" i="16"/>
  <c r="N31" i="16"/>
  <c r="Q32" i="16"/>
  <c r="M33" i="16"/>
  <c r="P34" i="16"/>
  <c r="N10" i="16"/>
  <c r="R11" i="16"/>
  <c r="O10" i="16"/>
  <c r="O13" i="16"/>
  <c r="S14" i="16"/>
  <c r="P10" i="16"/>
  <c r="P13" i="16"/>
  <c r="T14" i="16"/>
  <c r="P21" i="16"/>
  <c r="T22" i="16"/>
  <c r="AM10" i="16"/>
  <c r="N12" i="16"/>
  <c r="R13" i="16"/>
  <c r="N18" i="16"/>
  <c r="R21" i="16"/>
  <c r="R26" i="16"/>
  <c r="O31" i="16"/>
  <c r="R32" i="16"/>
  <c r="S33" i="16"/>
  <c r="P36" i="16"/>
  <c r="T26" i="16"/>
  <c r="O17" i="16"/>
  <c r="Q11" i="16"/>
  <c r="D33" i="16"/>
  <c r="H32" i="16"/>
  <c r="E31" i="16"/>
  <c r="F26" i="16"/>
  <c r="J25" i="16"/>
  <c r="F22" i="16"/>
  <c r="J21" i="16"/>
  <c r="F18" i="16"/>
  <c r="J17" i="16"/>
  <c r="F14" i="16"/>
  <c r="J13" i="16"/>
  <c r="F12" i="16"/>
  <c r="J11" i="16"/>
  <c r="H10" i="16"/>
  <c r="E25" i="16"/>
  <c r="I22" i="16"/>
  <c r="E21" i="16"/>
  <c r="I18" i="16"/>
  <c r="E17" i="16"/>
  <c r="I14" i="16"/>
  <c r="E13" i="16"/>
  <c r="I12" i="16"/>
  <c r="E11" i="16"/>
  <c r="K10" i="16"/>
  <c r="D25" i="16"/>
  <c r="H22" i="16"/>
  <c r="D21" i="16"/>
  <c r="H18" i="16"/>
  <c r="D17" i="16"/>
  <c r="H14" i="16"/>
  <c r="D13" i="16"/>
  <c r="H12" i="16"/>
  <c r="D11" i="16"/>
  <c r="J10" i="16"/>
  <c r="K25" i="16"/>
  <c r="G22" i="16"/>
  <c r="K21" i="16"/>
  <c r="G18" i="16"/>
  <c r="K17" i="16"/>
  <c r="G14" i="16"/>
  <c r="K13" i="16"/>
  <c r="G12" i="16"/>
  <c r="K11" i="16"/>
  <c r="I7" i="14" l="1"/>
  <c r="N7" i="14"/>
  <c r="S7" i="14"/>
  <c r="N8" i="14"/>
  <c r="O8" i="14"/>
  <c r="P8" i="14"/>
  <c r="Q8" i="14"/>
  <c r="S8" i="14"/>
  <c r="T8" i="14"/>
  <c r="U8" i="14"/>
  <c r="V8" i="14"/>
  <c r="AA34" i="14"/>
  <c r="AA37" i="14"/>
  <c r="N26" i="14" s="1"/>
  <c r="AA39" i="14"/>
  <c r="AA42" i="14"/>
  <c r="V32" i="14" l="1"/>
  <c r="U25" i="14"/>
  <c r="T18" i="14"/>
  <c r="S13" i="14"/>
  <c r="V36" i="14"/>
  <c r="U32" i="14"/>
  <c r="E17" i="14"/>
  <c r="J10" i="14"/>
  <c r="V14" i="14"/>
  <c r="G10" i="14"/>
  <c r="T34" i="14"/>
  <c r="J25" i="14"/>
  <c r="I18" i="14"/>
  <c r="G13" i="14"/>
  <c r="T11" i="14"/>
  <c r="S34" i="14"/>
  <c r="P33" i="14"/>
  <c r="O26" i="14"/>
  <c r="N21" i="14"/>
  <c r="L14" i="14"/>
  <c r="K11" i="14"/>
  <c r="K36" i="14"/>
  <c r="Q34" i="14"/>
  <c r="O33" i="14"/>
  <c r="L21" i="14"/>
  <c r="K14" i="14"/>
  <c r="J11" i="14"/>
  <c r="J36" i="14"/>
  <c r="J34" i="14"/>
  <c r="F33" i="14"/>
  <c r="S31" i="14"/>
  <c r="E26" i="14"/>
  <c r="Q22" i="14"/>
  <c r="D21" i="14"/>
  <c r="P17" i="14"/>
  <c r="O12" i="14"/>
  <c r="D11" i="14"/>
  <c r="G12" i="14"/>
  <c r="E14" i="14"/>
  <c r="F21" i="14"/>
  <c r="D25" i="14"/>
  <c r="G26" i="14"/>
  <c r="E32" i="14"/>
  <c r="E36" i="14"/>
  <c r="F36" i="14"/>
  <c r="E11" i="14"/>
  <c r="F14" i="14"/>
  <c r="D18" i="14"/>
  <c r="G21" i="14"/>
  <c r="E25" i="14"/>
  <c r="F32" i="14"/>
  <c r="D34" i="14"/>
  <c r="F34" i="14"/>
  <c r="E10" i="14"/>
  <c r="F11" i="14"/>
  <c r="D13" i="14"/>
  <c r="G14" i="14"/>
  <c r="E18" i="14"/>
  <c r="F25" i="14"/>
  <c r="E34" i="14"/>
  <c r="D22" i="14"/>
  <c r="E31" i="14"/>
  <c r="F13" i="14"/>
  <c r="D33" i="14"/>
  <c r="F12" i="14"/>
  <c r="D14" i="14"/>
  <c r="G17" i="14"/>
  <c r="E21" i="14"/>
  <c r="F26" i="14"/>
  <c r="D32" i="14"/>
  <c r="G33" i="14"/>
  <c r="D36" i="14"/>
  <c r="D31" i="14"/>
  <c r="G32" i="14"/>
  <c r="G36" i="14"/>
  <c r="D10" i="14"/>
  <c r="G11" i="14"/>
  <c r="E13" i="14"/>
  <c r="F18" i="14"/>
  <c r="G25" i="14"/>
  <c r="D17" i="14"/>
  <c r="G18" i="14"/>
  <c r="E22" i="14"/>
  <c r="F31" i="14"/>
  <c r="I34" i="14"/>
  <c r="E33" i="14"/>
  <c r="Q31" i="14"/>
  <c r="D26" i="14"/>
  <c r="P22" i="14"/>
  <c r="O17" i="14"/>
  <c r="N12" i="14"/>
  <c r="T25" i="14"/>
  <c r="D12" i="14"/>
  <c r="Q10" i="14"/>
  <c r="G31" i="14"/>
  <c r="S18" i="14"/>
  <c r="Q13" i="14"/>
  <c r="P10" i="14"/>
  <c r="U36" i="14"/>
  <c r="L32" i="14"/>
  <c r="K25" i="14"/>
  <c r="J18" i="14"/>
  <c r="U11" i="14"/>
  <c r="T36" i="14"/>
  <c r="K32" i="14"/>
  <c r="V21" i="14"/>
  <c r="U14" i="14"/>
  <c r="F10" i="14"/>
  <c r="L36" i="14"/>
  <c r="T10" i="14"/>
  <c r="N11" i="14"/>
  <c r="Q12" i="14"/>
  <c r="U13" i="14"/>
  <c r="O14" i="14"/>
  <c r="S17" i="14"/>
  <c r="V18" i="14"/>
  <c r="P21" i="14"/>
  <c r="T22" i="14"/>
  <c r="N25" i="14"/>
  <c r="N31" i="14"/>
  <c r="N10" i="14"/>
  <c r="K12" i="14"/>
  <c r="I14" i="14"/>
  <c r="T21" i="14"/>
  <c r="V33" i="14"/>
  <c r="I36" i="14"/>
  <c r="O10" i="14"/>
  <c r="V12" i="14"/>
  <c r="T14" i="14"/>
  <c r="I25" i="14"/>
  <c r="L26" i="14"/>
  <c r="N33" i="14"/>
  <c r="U10" i="14"/>
  <c r="O11" i="14"/>
  <c r="S12" i="14"/>
  <c r="V13" i="14"/>
  <c r="P14" i="14"/>
  <c r="T17" i="14"/>
  <c r="N18" i="14"/>
  <c r="Q21" i="14"/>
  <c r="U22" i="14"/>
  <c r="O25" i="14"/>
  <c r="S26" i="14"/>
  <c r="V31" i="14"/>
  <c r="P32" i="14"/>
  <c r="T33" i="14"/>
  <c r="N34" i="14"/>
  <c r="P36" i="14"/>
  <c r="Q32" i="14"/>
  <c r="O34" i="14"/>
  <c r="O13" i="14"/>
  <c r="V17" i="14"/>
  <c r="J21" i="14"/>
  <c r="N22" i="14"/>
  <c r="Q25" i="14"/>
  <c r="I11" i="14"/>
  <c r="L12" i="14"/>
  <c r="Q18" i="14"/>
  <c r="O22" i="14"/>
  <c r="T32" i="14"/>
  <c r="V10" i="14"/>
  <c r="P11" i="14"/>
  <c r="T12" i="14"/>
  <c r="N13" i="14"/>
  <c r="Q14" i="14"/>
  <c r="U17" i="14"/>
  <c r="O18" i="14"/>
  <c r="S21" i="14"/>
  <c r="V22" i="14"/>
  <c r="P25" i="14"/>
  <c r="T26" i="14"/>
  <c r="Q36" i="14"/>
  <c r="U12" i="14"/>
  <c r="L17" i="14"/>
  <c r="P18" i="14"/>
  <c r="K26" i="14"/>
  <c r="I32" i="14"/>
  <c r="L33" i="14"/>
  <c r="S36" i="14"/>
  <c r="J14" i="14"/>
  <c r="N17" i="14"/>
  <c r="U21" i="14"/>
  <c r="S25" i="14"/>
  <c r="V26" i="14"/>
  <c r="P31" i="14"/>
  <c r="S10" i="14"/>
  <c r="V11" i="14"/>
  <c r="P12" i="14"/>
  <c r="T13" i="14"/>
  <c r="N14" i="14"/>
  <c r="Q17" i="14"/>
  <c r="U18" i="14"/>
  <c r="O21" i="14"/>
  <c r="S22" i="14"/>
  <c r="V25" i="14"/>
  <c r="P26" i="14"/>
  <c r="T31" i="14"/>
  <c r="N32" i="14"/>
  <c r="Q33" i="14"/>
  <c r="U34" i="14"/>
  <c r="N36" i="14"/>
  <c r="Q26" i="14"/>
  <c r="U31" i="14"/>
  <c r="O32" i="14"/>
  <c r="S33" i="14"/>
  <c r="V34" i="14"/>
  <c r="O36" i="14"/>
  <c r="U33" i="14"/>
  <c r="Q11" i="14"/>
  <c r="S14" i="14"/>
  <c r="U26" i="14"/>
  <c r="O31" i="14"/>
  <c r="S32" i="14"/>
  <c r="P34" i="14"/>
  <c r="S11" i="14"/>
  <c r="P13" i="14"/>
  <c r="K21" i="14"/>
  <c r="J32" i="14"/>
  <c r="G34" i="14"/>
  <c r="I31" i="14"/>
  <c r="G22" i="14"/>
  <c r="F17" i="14"/>
  <c r="E12" i="14"/>
  <c r="F22" i="14"/>
  <c r="I13" i="14"/>
  <c r="J22" i="14"/>
  <c r="L18" i="14"/>
  <c r="I17" i="14"/>
  <c r="K34" i="14"/>
  <c r="J31" i="14"/>
  <c r="L25" i="14"/>
  <c r="I22" i="14"/>
  <c r="K18" i="14"/>
  <c r="J13" i="14"/>
  <c r="L11" i="14"/>
  <c r="I10" i="14"/>
  <c r="J26" i="14"/>
  <c r="L22" i="14"/>
  <c r="I21" i="14"/>
  <c r="K17" i="14"/>
  <c r="J12" i="14"/>
  <c r="L10" i="14"/>
  <c r="J33" i="14"/>
  <c r="L31" i="14"/>
  <c r="I26" i="14"/>
  <c r="K22" i="14"/>
  <c r="J17" i="14"/>
  <c r="L13" i="14"/>
  <c r="I12" i="14"/>
  <c r="K10" i="14"/>
  <c r="K33" i="14"/>
  <c r="L34" i="14"/>
  <c r="I33" i="14"/>
  <c r="K31" i="14"/>
  <c r="K13" i="14"/>
  <c r="I7" i="12" l="1"/>
  <c r="N7" i="12"/>
  <c r="S7" i="12"/>
  <c r="N8" i="12"/>
  <c r="O8" i="12"/>
  <c r="P8" i="12"/>
  <c r="Q8" i="12"/>
  <c r="S8" i="12"/>
  <c r="T8" i="12"/>
  <c r="U8" i="12"/>
  <c r="V8" i="12"/>
  <c r="AA34" i="12"/>
  <c r="AA37" i="12"/>
  <c r="P36" i="12" s="1"/>
  <c r="AA39" i="12"/>
  <c r="AA43" i="12"/>
  <c r="O11" i="12" l="1"/>
  <c r="P11" i="12"/>
  <c r="P10" i="12"/>
  <c r="Q10" i="12"/>
  <c r="E10" i="12"/>
  <c r="K32" i="12"/>
  <c r="K14" i="12"/>
  <c r="K34" i="12"/>
  <c r="T10" i="12"/>
  <c r="S34" i="12"/>
  <c r="T34" i="12"/>
  <c r="Q21" i="12"/>
  <c r="Q22" i="12"/>
  <c r="P22" i="12"/>
  <c r="S21" i="12"/>
  <c r="V13" i="12"/>
  <c r="V14" i="12"/>
  <c r="V31" i="12"/>
  <c r="U14" i="12"/>
  <c r="N31" i="12"/>
  <c r="Q36" i="12"/>
  <c r="U32" i="12"/>
  <c r="O25" i="12"/>
  <c r="T17" i="12"/>
  <c r="N12" i="12"/>
  <c r="U33" i="12"/>
  <c r="O26" i="12"/>
  <c r="T18" i="12"/>
  <c r="N13" i="12"/>
  <c r="T33" i="12"/>
  <c r="N26" i="12"/>
  <c r="S18" i="12"/>
  <c r="V32" i="12"/>
  <c r="P25" i="12"/>
  <c r="U17" i="12"/>
  <c r="O12" i="12"/>
  <c r="S33" i="12"/>
  <c r="Q18" i="12"/>
  <c r="V12" i="12"/>
  <c r="N11" i="12"/>
  <c r="Q33" i="12"/>
  <c r="V25" i="12"/>
  <c r="P18" i="12"/>
  <c r="U12" i="12"/>
  <c r="N10" i="12"/>
  <c r="V36" i="12"/>
  <c r="S36" i="12"/>
  <c r="U34" i="12"/>
  <c r="V33" i="12"/>
  <c r="N32" i="12"/>
  <c r="O31" i="12"/>
  <c r="P26" i="12"/>
  <c r="Q25" i="12"/>
  <c r="S22" i="12"/>
  <c r="T21" i="12"/>
  <c r="U18" i="12"/>
  <c r="V17" i="12"/>
  <c r="N14" i="12"/>
  <c r="O13" i="12"/>
  <c r="P12" i="12"/>
  <c r="Q11" i="12"/>
  <c r="S10" i="12"/>
  <c r="O36" i="12"/>
  <c r="U31" i="12"/>
  <c r="O22" i="12"/>
  <c r="T14" i="12"/>
  <c r="S32" i="12"/>
  <c r="Q17" i="12"/>
  <c r="V11" i="12"/>
  <c r="I18" i="12"/>
  <c r="O34" i="12"/>
  <c r="P33" i="12"/>
  <c r="Q32" i="12"/>
  <c r="S31" i="12"/>
  <c r="T26" i="12"/>
  <c r="U25" i="12"/>
  <c r="V22" i="12"/>
  <c r="N21" i="12"/>
  <c r="O18" i="12"/>
  <c r="P17" i="12"/>
  <c r="Q14" i="12"/>
  <c r="S13" i="12"/>
  <c r="T12" i="12"/>
  <c r="U11" i="12"/>
  <c r="V10" i="12"/>
  <c r="T32" i="12"/>
  <c r="N25" i="12"/>
  <c r="S17" i="12"/>
  <c r="P34" i="12"/>
  <c r="U26" i="12"/>
  <c r="O21" i="12"/>
  <c r="T13" i="12"/>
  <c r="U36" i="12"/>
  <c r="N34" i="12"/>
  <c r="O33" i="12"/>
  <c r="P32" i="12"/>
  <c r="Q31" i="12"/>
  <c r="S26" i="12"/>
  <c r="T25" i="12"/>
  <c r="U22" i="12"/>
  <c r="V21" i="12"/>
  <c r="N18" i="12"/>
  <c r="O17" i="12"/>
  <c r="P14" i="12"/>
  <c r="Q13" i="12"/>
  <c r="S12" i="12"/>
  <c r="T11" i="12"/>
  <c r="U10" i="12"/>
  <c r="Q34" i="12"/>
  <c r="V26" i="12"/>
  <c r="P21" i="12"/>
  <c r="U13" i="12"/>
  <c r="O10" i="12"/>
  <c r="N36" i="12"/>
  <c r="T31" i="12"/>
  <c r="N22" i="12"/>
  <c r="S14" i="12"/>
  <c r="T36" i="12"/>
  <c r="V34" i="12"/>
  <c r="N33" i="12"/>
  <c r="O32" i="12"/>
  <c r="P31" i="12"/>
  <c r="Q26" i="12"/>
  <c r="S25" i="12"/>
  <c r="T22" i="12"/>
  <c r="U21" i="12"/>
  <c r="V18" i="12"/>
  <c r="N17" i="12"/>
  <c r="O14" i="12"/>
  <c r="P13" i="12"/>
  <c r="Q12" i="12"/>
  <c r="S11" i="12"/>
  <c r="K36" i="12"/>
  <c r="I34" i="12"/>
  <c r="J25" i="12"/>
  <c r="L21" i="12"/>
  <c r="D11" i="12"/>
  <c r="K12" i="12"/>
  <c r="J10" i="12"/>
  <c r="D36" i="12"/>
  <c r="G33" i="12"/>
  <c r="D32" i="12"/>
  <c r="J31" i="12"/>
  <c r="F26" i="12"/>
  <c r="L25" i="12"/>
  <c r="I22" i="12"/>
  <c r="E21" i="12"/>
  <c r="K18" i="12"/>
  <c r="G17" i="12"/>
  <c r="D14" i="12"/>
  <c r="J13" i="12"/>
  <c r="F12" i="12"/>
  <c r="L11" i="12"/>
  <c r="I10" i="12"/>
  <c r="L36" i="12"/>
  <c r="J34" i="12"/>
  <c r="F33" i="12"/>
  <c r="L32" i="12"/>
  <c r="I31" i="12"/>
  <c r="E26" i="12"/>
  <c r="K25" i="12"/>
  <c r="G22" i="12"/>
  <c r="D21" i="12"/>
  <c r="J18" i="12"/>
  <c r="F17" i="12"/>
  <c r="L14" i="12"/>
  <c r="I13" i="12"/>
  <c r="E12" i="12"/>
  <c r="K11" i="12"/>
  <c r="G10" i="12"/>
  <c r="G13" i="12"/>
  <c r="D12" i="12"/>
  <c r="J11" i="12"/>
  <c r="F10" i="12"/>
  <c r="D10" i="12"/>
  <c r="G31" i="12"/>
  <c r="E17" i="12"/>
  <c r="J36" i="12"/>
  <c r="K21" i="12"/>
  <c r="G18" i="12"/>
  <c r="J14" i="12"/>
  <c r="L12" i="12"/>
  <c r="I11" i="12"/>
  <c r="F34" i="12"/>
  <c r="E31" i="12"/>
  <c r="F18" i="12"/>
  <c r="L17" i="12"/>
  <c r="I14" i="12"/>
  <c r="G36" i="12"/>
  <c r="E34" i="12"/>
  <c r="K33" i="12"/>
  <c r="G32" i="12"/>
  <c r="D31" i="12"/>
  <c r="J26" i="12"/>
  <c r="F25" i="12"/>
  <c r="L22" i="12"/>
  <c r="I21" i="12"/>
  <c r="E18" i="12"/>
  <c r="K17" i="12"/>
  <c r="G14" i="12"/>
  <c r="D13" i="12"/>
  <c r="J12" i="12"/>
  <c r="F11" i="12"/>
  <c r="L10" i="12"/>
  <c r="E33" i="12"/>
  <c r="D26" i="12"/>
  <c r="D33" i="12"/>
  <c r="J32" i="12"/>
  <c r="F31" i="12"/>
  <c r="L26" i="12"/>
  <c r="I25" i="12"/>
  <c r="F13" i="12"/>
  <c r="L33" i="12"/>
  <c r="K26" i="12"/>
  <c r="G25" i="12"/>
  <c r="D22" i="12"/>
  <c r="J21" i="12"/>
  <c r="F36" i="12"/>
  <c r="D34" i="12"/>
  <c r="J33" i="12"/>
  <c r="F32" i="12"/>
  <c r="L31" i="12"/>
  <c r="I26" i="12"/>
  <c r="E25" i="12"/>
  <c r="K22" i="12"/>
  <c r="G21" i="12"/>
  <c r="D18" i="12"/>
  <c r="J17" i="12"/>
  <c r="F14" i="12"/>
  <c r="L13" i="12"/>
  <c r="I12" i="12"/>
  <c r="E11" i="12"/>
  <c r="K10" i="12"/>
  <c r="F22" i="12"/>
  <c r="G34" i="12"/>
  <c r="E22" i="12"/>
  <c r="D17" i="12"/>
  <c r="I36" i="12"/>
  <c r="I32" i="12"/>
  <c r="E13" i="12"/>
  <c r="G11" i="12"/>
  <c r="E36" i="12"/>
  <c r="L34" i="12"/>
  <c r="I33" i="12"/>
  <c r="E32" i="12"/>
  <c r="K31" i="12"/>
  <c r="G26" i="12"/>
  <c r="D25" i="12"/>
  <c r="J22" i="12"/>
  <c r="F21" i="12"/>
  <c r="L18" i="12"/>
  <c r="I17" i="12"/>
  <c r="E14" i="12"/>
  <c r="K13" i="12"/>
  <c r="G12" i="12"/>
  <c r="P7" i="10" l="1"/>
  <c r="AB7" i="10"/>
  <c r="AN7" i="10"/>
  <c r="AB8" i="10"/>
  <c r="AC8" i="10"/>
  <c r="AD8" i="10"/>
  <c r="AE8" i="10"/>
  <c r="AF8" i="10"/>
  <c r="AG8" i="10"/>
  <c r="AH8" i="10"/>
  <c r="AI8" i="10"/>
  <c r="AJ8" i="10"/>
  <c r="AK8" i="10"/>
  <c r="AL8" i="10"/>
  <c r="AN8" i="10"/>
  <c r="AO8" i="10"/>
  <c r="AP8" i="10"/>
  <c r="AQ8" i="10"/>
  <c r="AR8" i="10"/>
  <c r="AS8" i="10"/>
  <c r="AT8" i="10"/>
  <c r="AU8" i="10"/>
  <c r="AV8" i="10"/>
  <c r="AW8" i="10"/>
  <c r="AX8" i="10"/>
  <c r="BC34" i="10"/>
  <c r="BC37" i="10"/>
  <c r="AI10" i="10" s="1"/>
  <c r="BC39" i="10"/>
  <c r="BC41" i="10"/>
  <c r="K14" i="10" l="1"/>
  <c r="AS36" i="10"/>
  <c r="AG34" i="10"/>
  <c r="AR32" i="10"/>
  <c r="AF31" i="10"/>
  <c r="AQ25" i="10"/>
  <c r="AE22" i="10"/>
  <c r="AV17" i="10"/>
  <c r="AF13" i="10"/>
  <c r="AK36" i="10"/>
  <c r="AW33" i="10"/>
  <c r="AJ32" i="10"/>
  <c r="AV26" i="10"/>
  <c r="AI25" i="10"/>
  <c r="AU21" i="10"/>
  <c r="AG17" i="10"/>
  <c r="AO12" i="10"/>
  <c r="AI36" i="10"/>
  <c r="AV33" i="10"/>
  <c r="AI32" i="10"/>
  <c r="AU26" i="10"/>
  <c r="AH25" i="10"/>
  <c r="AS21" i="10"/>
  <c r="AF17" i="10"/>
  <c r="AN12" i="10"/>
  <c r="P22" i="10"/>
  <c r="AN33" i="10"/>
  <c r="AX22" i="10"/>
  <c r="AG21" i="10"/>
  <c r="AO14" i="10"/>
  <c r="AW11" i="10"/>
  <c r="AX31" i="10"/>
  <c r="AK26" i="10"/>
  <c r="AW22" i="10"/>
  <c r="AF21" i="10"/>
  <c r="AN14" i="10"/>
  <c r="AV11" i="10"/>
  <c r="AQ34" i="10"/>
  <c r="AE33" i="10"/>
  <c r="AP31" i="10"/>
  <c r="AC26" i="10"/>
  <c r="AO22" i="10"/>
  <c r="AO18" i="10"/>
  <c r="AW13" i="10"/>
  <c r="AG11" i="10"/>
  <c r="AP34" i="10"/>
  <c r="AD33" i="10"/>
  <c r="AO31" i="10"/>
  <c r="AB26" i="10"/>
  <c r="AN22" i="10"/>
  <c r="AN18" i="10"/>
  <c r="AV13" i="10"/>
  <c r="AO10" i="10"/>
  <c r="AT36" i="10"/>
  <c r="AH34" i="10"/>
  <c r="AS32" i="10"/>
  <c r="AG31" i="10"/>
  <c r="AR25" i="10"/>
  <c r="AF22" i="10"/>
  <c r="AW17" i="10"/>
  <c r="AG13" i="10"/>
  <c r="AX34" i="10"/>
  <c r="AL33" i="10"/>
  <c r="AW31" i="10"/>
  <c r="AJ26" i="10"/>
  <c r="AE21" i="10"/>
  <c r="AE11" i="10"/>
  <c r="AW34" i="10"/>
  <c r="AT33" i="10"/>
  <c r="AJ33" i="10"/>
  <c r="AP32" i="10"/>
  <c r="AG32" i="10"/>
  <c r="AV31" i="10"/>
  <c r="AC31" i="10"/>
  <c r="AR26" i="10"/>
  <c r="AI26" i="10"/>
  <c r="AX25" i="10"/>
  <c r="AO25" i="10"/>
  <c r="AF25" i="10"/>
  <c r="AU22" i="10"/>
  <c r="AK22" i="10"/>
  <c r="AB22" i="10"/>
  <c r="AP21" i="10"/>
  <c r="AX18" i="10"/>
  <c r="AH18" i="10"/>
  <c r="AP17" i="10"/>
  <c r="AX14" i="10"/>
  <c r="AH14" i="10"/>
  <c r="AP13" i="10"/>
  <c r="AX12" i="10"/>
  <c r="AH12" i="10"/>
  <c r="AP11" i="10"/>
  <c r="AX10" i="10"/>
  <c r="AH10" i="10"/>
  <c r="AX36" i="10"/>
  <c r="AO36" i="10"/>
  <c r="AF36" i="10"/>
  <c r="AV34" i="10"/>
  <c r="AD34" i="10"/>
  <c r="AR33" i="10"/>
  <c r="AI33" i="10"/>
  <c r="AX32" i="10"/>
  <c r="AO32" i="10"/>
  <c r="AF32" i="10"/>
  <c r="AU31" i="10"/>
  <c r="AK31" i="10"/>
  <c r="AB31" i="10"/>
  <c r="AQ26" i="10"/>
  <c r="AH26" i="10"/>
  <c r="AW25" i="10"/>
  <c r="AN25" i="10"/>
  <c r="AE25" i="10"/>
  <c r="AS22" i="10"/>
  <c r="AJ22" i="10"/>
  <c r="AO21" i="10"/>
  <c r="AW18" i="10"/>
  <c r="AG18" i="10"/>
  <c r="AO17" i="10"/>
  <c r="AW14" i="10"/>
  <c r="AG14" i="10"/>
  <c r="AO13" i="10"/>
  <c r="AW12" i="10"/>
  <c r="AG12" i="10"/>
  <c r="AO11" i="10"/>
  <c r="AW10" i="10"/>
  <c r="AG10" i="10"/>
  <c r="AN10" i="10"/>
  <c r="AO34" i="10"/>
  <c r="AQ32" i="10"/>
  <c r="AE31" i="10"/>
  <c r="AG25" i="10"/>
  <c r="AU13" i="10"/>
  <c r="AU11" i="10"/>
  <c r="AN34" i="10"/>
  <c r="AN36" i="10"/>
  <c r="AE36" i="10"/>
  <c r="AU34" i="10"/>
  <c r="AL34" i="10"/>
  <c r="AB34" i="10"/>
  <c r="AQ33" i="10"/>
  <c r="AH33" i="10"/>
  <c r="AW32" i="10"/>
  <c r="AN32" i="10"/>
  <c r="AE32" i="10"/>
  <c r="AS31" i="10"/>
  <c r="AJ31" i="10"/>
  <c r="AP26" i="10"/>
  <c r="AG26" i="10"/>
  <c r="AV25" i="10"/>
  <c r="AC25" i="10"/>
  <c r="AR22" i="10"/>
  <c r="AI22" i="10"/>
  <c r="AX21" i="10"/>
  <c r="AN21" i="10"/>
  <c r="AV18" i="10"/>
  <c r="AF18" i="10"/>
  <c r="AN17" i="10"/>
  <c r="AV14" i="10"/>
  <c r="AF14" i="10"/>
  <c r="AN13" i="10"/>
  <c r="AV12" i="10"/>
  <c r="AF12" i="10"/>
  <c r="AN11" i="10"/>
  <c r="AV10" i="10"/>
  <c r="AF10" i="10"/>
  <c r="AF11" i="10"/>
  <c r="AH36" i="10"/>
  <c r="AU33" i="10"/>
  <c r="AH32" i="10"/>
  <c r="AS26" i="10"/>
  <c r="AP25" i="10"/>
  <c r="AC22" i="10"/>
  <c r="AU17" i="10"/>
  <c r="AE13" i="10"/>
  <c r="AP36" i="10"/>
  <c r="AE34" i="10"/>
  <c r="AV36" i="10"/>
  <c r="AD36" i="10"/>
  <c r="AT34" i="10"/>
  <c r="AJ34" i="10"/>
  <c r="AP33" i="10"/>
  <c r="AG33" i="10"/>
  <c r="AV32" i="10"/>
  <c r="AC32" i="10"/>
  <c r="AR31" i="10"/>
  <c r="AI31" i="10"/>
  <c r="AX26" i="10"/>
  <c r="AO26" i="10"/>
  <c r="AF26" i="10"/>
  <c r="AU25" i="10"/>
  <c r="AK25" i="10"/>
  <c r="AB25" i="10"/>
  <c r="AQ22" i="10"/>
  <c r="AH22" i="10"/>
  <c r="AW21" i="10"/>
  <c r="AU18" i="10"/>
  <c r="AE18" i="10"/>
  <c r="AU14" i="10"/>
  <c r="AE14" i="10"/>
  <c r="AU12" i="10"/>
  <c r="AE12" i="10"/>
  <c r="AU10" i="10"/>
  <c r="AE10" i="10"/>
  <c r="AQ36" i="10"/>
  <c r="AF34" i="10"/>
  <c r="AB33" i="10"/>
  <c r="AN31" i="10"/>
  <c r="AV22" i="10"/>
  <c r="AR21" i="10"/>
  <c r="AE17" i="10"/>
  <c r="AG36" i="10"/>
  <c r="AW36" i="10"/>
  <c r="AU36" i="10"/>
  <c r="AL36" i="10"/>
  <c r="AC36" i="10"/>
  <c r="AR34" i="10"/>
  <c r="AI34" i="10"/>
  <c r="AX33" i="10"/>
  <c r="AO33" i="10"/>
  <c r="AF33" i="10"/>
  <c r="AU32" i="10"/>
  <c r="AK32" i="10"/>
  <c r="AB32" i="10"/>
  <c r="AQ31" i="10"/>
  <c r="AH31" i="10"/>
  <c r="AW26" i="10"/>
  <c r="AN26" i="10"/>
  <c r="AE26" i="10"/>
  <c r="AS25" i="10"/>
  <c r="AJ25" i="10"/>
  <c r="AP22" i="10"/>
  <c r="AG22" i="10"/>
  <c r="AV21" i="10"/>
  <c r="AH21" i="10"/>
  <c r="AP18" i="10"/>
  <c r="AX17" i="10"/>
  <c r="AH17" i="10"/>
  <c r="AP14" i="10"/>
  <c r="AX13" i="10"/>
  <c r="AH13" i="10"/>
  <c r="AP12" i="10"/>
  <c r="AX11" i="10"/>
  <c r="AH11" i="10"/>
  <c r="AP10" i="10"/>
  <c r="K33" i="10"/>
  <c r="AR36" i="10"/>
  <c r="AJ36" i="10"/>
  <c r="AB36" i="10"/>
  <c r="AS34" i="10"/>
  <c r="AK34" i="10"/>
  <c r="AC34" i="10"/>
  <c r="AS33" i="10"/>
  <c r="AK33" i="10"/>
  <c r="AC33" i="10"/>
  <c r="AT32" i="10"/>
  <c r="AL32" i="10"/>
  <c r="AD32" i="10"/>
  <c r="AT31" i="10"/>
  <c r="AL31" i="10"/>
  <c r="AD31" i="10"/>
  <c r="AT26" i="10"/>
  <c r="AL26" i="10"/>
  <c r="AD26" i="10"/>
  <c r="AT25" i="10"/>
  <c r="AL25" i="10"/>
  <c r="AD25" i="10"/>
  <c r="AT22" i="10"/>
  <c r="AL22" i="10"/>
  <c r="AD22" i="10"/>
  <c r="AT21" i="10"/>
  <c r="AL21" i="10"/>
  <c r="AD21" i="10"/>
  <c r="AT18" i="10"/>
  <c r="AL18" i="10"/>
  <c r="AD18" i="10"/>
  <c r="AT17" i="10"/>
  <c r="AL17" i="10"/>
  <c r="AD17" i="10"/>
  <c r="AT14" i="10"/>
  <c r="AL14" i="10"/>
  <c r="AD14" i="10"/>
  <c r="AT13" i="10"/>
  <c r="AL13" i="10"/>
  <c r="AD13" i="10"/>
  <c r="AT12" i="10"/>
  <c r="AL12" i="10"/>
  <c r="AD12" i="10"/>
  <c r="AT11" i="10"/>
  <c r="AL11" i="10"/>
  <c r="AD11" i="10"/>
  <c r="AT10" i="10"/>
  <c r="AL10" i="10"/>
  <c r="AD10" i="10"/>
  <c r="AK21" i="10"/>
  <c r="AC21" i="10"/>
  <c r="AS18" i="10"/>
  <c r="AK18" i="10"/>
  <c r="AC18" i="10"/>
  <c r="AS17" i="10"/>
  <c r="AK17" i="10"/>
  <c r="AC17" i="10"/>
  <c r="AS14" i="10"/>
  <c r="AK14" i="10"/>
  <c r="AC14" i="10"/>
  <c r="AS13" i="10"/>
  <c r="AK13" i="10"/>
  <c r="AC13" i="10"/>
  <c r="AS12" i="10"/>
  <c r="AK12" i="10"/>
  <c r="AC12" i="10"/>
  <c r="AS11" i="10"/>
  <c r="AK11" i="10"/>
  <c r="AC11" i="10"/>
  <c r="AS10" i="10"/>
  <c r="AK10" i="10"/>
  <c r="AC10" i="10"/>
  <c r="AJ21" i="10"/>
  <c r="AB21" i="10"/>
  <c r="AR18" i="10"/>
  <c r="AJ18" i="10"/>
  <c r="AB18" i="10"/>
  <c r="AR17" i="10"/>
  <c r="AJ17" i="10"/>
  <c r="AB17" i="10"/>
  <c r="AR14" i="10"/>
  <c r="AJ14" i="10"/>
  <c r="AB14" i="10"/>
  <c r="AR13" i="10"/>
  <c r="AJ13" i="10"/>
  <c r="AB13" i="10"/>
  <c r="AR12" i="10"/>
  <c r="AJ12" i="10"/>
  <c r="AB12" i="10"/>
  <c r="AR11" i="10"/>
  <c r="AJ11" i="10"/>
  <c r="AB11" i="10"/>
  <c r="AR10" i="10"/>
  <c r="AJ10" i="10"/>
  <c r="AB10" i="10"/>
  <c r="AQ21" i="10"/>
  <c r="AI21" i="10"/>
  <c r="AQ18" i="10"/>
  <c r="AI18" i="10"/>
  <c r="AQ17" i="10"/>
  <c r="AI17" i="10"/>
  <c r="AQ14" i="10"/>
  <c r="AI14" i="10"/>
  <c r="AQ13" i="10"/>
  <c r="AI13" i="10"/>
  <c r="AQ12" i="10"/>
  <c r="AI12" i="10"/>
  <c r="AQ11" i="10"/>
  <c r="AI11" i="10"/>
  <c r="AQ10" i="10"/>
  <c r="T31" i="10"/>
  <c r="E26" i="10"/>
  <c r="D22" i="10"/>
  <c r="F36" i="10"/>
  <c r="T34" i="10"/>
  <c r="V36" i="10"/>
  <c r="Z26" i="10"/>
  <c r="M32" i="10"/>
  <c r="H25" i="10"/>
  <c r="J18" i="10"/>
  <c r="G13" i="10"/>
  <c r="E36" i="10"/>
  <c r="Q33" i="10"/>
  <c r="G32" i="10"/>
  <c r="U26" i="10"/>
  <c r="M17" i="10"/>
  <c r="M33" i="10"/>
  <c r="F32" i="10"/>
  <c r="I26" i="10"/>
  <c r="N22" i="10"/>
  <c r="M14" i="10"/>
  <c r="P17" i="10"/>
  <c r="W36" i="10"/>
  <c r="U34" i="10"/>
  <c r="L33" i="10"/>
  <c r="E32" i="10"/>
  <c r="G26" i="10"/>
  <c r="M22" i="10"/>
  <c r="L14" i="10"/>
  <c r="T36" i="10"/>
  <c r="R34" i="10"/>
  <c r="S31" i="10"/>
  <c r="I11" i="10"/>
  <c r="W32" i="10"/>
  <c r="Q31" i="10"/>
  <c r="P25" i="10"/>
  <c r="M18" i="10"/>
  <c r="D11" i="10"/>
  <c r="K18" i="10"/>
  <c r="Z10" i="10"/>
  <c r="X32" i="10"/>
  <c r="Q25" i="10"/>
  <c r="F21" i="10"/>
  <c r="S36" i="10"/>
  <c r="G34" i="10"/>
  <c r="K36" i="10"/>
  <c r="Z33" i="10"/>
  <c r="V32" i="10"/>
  <c r="I25" i="10"/>
  <c r="W33" i="10"/>
  <c r="X26" i="10"/>
  <c r="P31" i="10"/>
  <c r="T26" i="10"/>
  <c r="Z25" i="10"/>
  <c r="N36" i="10"/>
  <c r="X34" i="10"/>
  <c r="Z32" i="10"/>
  <c r="X36" i="10"/>
  <c r="M36" i="10"/>
  <c r="W34" i="10"/>
  <c r="H34" i="10"/>
  <c r="R33" i="10"/>
  <c r="Y32" i="10"/>
  <c r="N32" i="10"/>
  <c r="V31" i="10"/>
  <c r="F31" i="10"/>
  <c r="J26" i="10"/>
  <c r="R25" i="10"/>
  <c r="U22" i="10"/>
  <c r="H21" i="10"/>
  <c r="N17" i="10"/>
  <c r="L12" i="10"/>
  <c r="Q34" i="10"/>
  <c r="Y10" i="10"/>
  <c r="R36" i="10"/>
  <c r="Z34" i="10"/>
  <c r="P34" i="10"/>
  <c r="U33" i="10"/>
  <c r="J33" i="10"/>
  <c r="S32" i="10"/>
  <c r="Y31" i="10"/>
  <c r="J31" i="10"/>
  <c r="S26" i="10"/>
  <c r="Y25" i="10"/>
  <c r="G25" i="10"/>
  <c r="Z21" i="10"/>
  <c r="I18" i="10"/>
  <c r="R13" i="10"/>
  <c r="P10" i="10"/>
  <c r="V33" i="10"/>
  <c r="T32" i="10"/>
  <c r="P36" i="10"/>
  <c r="Y34" i="10"/>
  <c r="K34" i="10"/>
  <c r="T33" i="10"/>
  <c r="D33" i="10"/>
  <c r="Q32" i="10"/>
  <c r="X31" i="10"/>
  <c r="H31" i="10"/>
  <c r="R26" i="10"/>
  <c r="X25" i="10"/>
  <c r="X22" i="10"/>
  <c r="T21" i="10"/>
  <c r="V17" i="10"/>
  <c r="H13" i="10"/>
  <c r="N10" i="10"/>
  <c r="Y36" i="10"/>
  <c r="I34" i="10"/>
  <c r="S33" i="10"/>
  <c r="P32" i="10"/>
  <c r="W31" i="10"/>
  <c r="G31" i="10"/>
  <c r="P26" i="10"/>
  <c r="S25" i="10"/>
  <c r="W22" i="10"/>
  <c r="I21" i="10"/>
  <c r="K10" i="10"/>
  <c r="F11" i="10"/>
  <c r="N11" i="10"/>
  <c r="I12" i="10"/>
  <c r="D13" i="10"/>
  <c r="L13" i="10"/>
  <c r="G14" i="10"/>
  <c r="D10" i="10"/>
  <c r="L10" i="10"/>
  <c r="G11" i="10"/>
  <c r="J12" i="10"/>
  <c r="E13" i="10"/>
  <c r="M13" i="10"/>
  <c r="H14" i="10"/>
  <c r="E10" i="10"/>
  <c r="M10" i="10"/>
  <c r="H11" i="10"/>
  <c r="K12" i="10"/>
  <c r="F13" i="10"/>
  <c r="N13" i="10"/>
  <c r="I14" i="10"/>
  <c r="J10" i="10"/>
  <c r="E11" i="10"/>
  <c r="M11" i="10"/>
  <c r="H12" i="10"/>
  <c r="K13" i="10"/>
  <c r="F14" i="10"/>
  <c r="N14" i="10"/>
  <c r="I17" i="10"/>
  <c r="D18" i="10"/>
  <c r="L18" i="10"/>
  <c r="G21" i="10"/>
  <c r="K11" i="10"/>
  <c r="E12" i="10"/>
  <c r="J13" i="10"/>
  <c r="D14" i="10"/>
  <c r="H17" i="10"/>
  <c r="F18" i="10"/>
  <c r="L21" i="10"/>
  <c r="I22" i="10"/>
  <c r="D25" i="10"/>
  <c r="L25" i="10"/>
  <c r="F10" i="10"/>
  <c r="L11" i="10"/>
  <c r="F12" i="10"/>
  <c r="E14" i="10"/>
  <c r="J17" i="10"/>
  <c r="G18" i="10"/>
  <c r="D21" i="10"/>
  <c r="M21" i="10"/>
  <c r="J22" i="10"/>
  <c r="E25" i="10"/>
  <c r="M25" i="10"/>
  <c r="H26" i="10"/>
  <c r="G10" i="10"/>
  <c r="G12" i="10"/>
  <c r="J14" i="10"/>
  <c r="K17" i="10"/>
  <c r="H18" i="10"/>
  <c r="E21" i="10"/>
  <c r="N21" i="10"/>
  <c r="K22" i="10"/>
  <c r="F25" i="10"/>
  <c r="N25" i="10"/>
  <c r="J11" i="10"/>
  <c r="D12" i="10"/>
  <c r="I13" i="10"/>
  <c r="G17" i="10"/>
  <c r="E18" i="10"/>
  <c r="N18" i="10"/>
  <c r="K21" i="10"/>
  <c r="H22" i="10"/>
  <c r="K25" i="10"/>
  <c r="F26" i="10"/>
  <c r="N26" i="10"/>
  <c r="I31" i="10"/>
  <c r="D32" i="10"/>
  <c r="L32" i="10"/>
  <c r="G33" i="10"/>
  <c r="J34" i="10"/>
  <c r="D36" i="10"/>
  <c r="L36" i="10"/>
  <c r="V21" i="10"/>
  <c r="R22" i="10"/>
  <c r="Z22" i="10"/>
  <c r="U25" i="10"/>
  <c r="W21" i="10"/>
  <c r="S22" i="10"/>
  <c r="V25" i="10"/>
  <c r="Q26" i="10"/>
  <c r="Y26" i="10"/>
  <c r="Y21" i="10"/>
  <c r="T22" i="10"/>
  <c r="W25" i="10"/>
  <c r="U36" i="10"/>
  <c r="Z36" i="10"/>
  <c r="Q36" i="10"/>
  <c r="G36" i="10"/>
  <c r="V34" i="10"/>
  <c r="L34" i="10"/>
  <c r="Y33" i="10"/>
  <c r="N33" i="10"/>
  <c r="E33" i="10"/>
  <c r="R32" i="10"/>
  <c r="H32" i="10"/>
  <c r="U31" i="10"/>
  <c r="K31" i="10"/>
  <c r="V26" i="10"/>
  <c r="K26" i="10"/>
  <c r="J25" i="10"/>
  <c r="V22" i="10"/>
  <c r="E22" i="10"/>
  <c r="J21" i="10"/>
  <c r="S18" i="10"/>
  <c r="W17" i="10"/>
  <c r="D17" i="10"/>
  <c r="S14" i="10"/>
  <c r="S13" i="10"/>
  <c r="M12" i="10"/>
  <c r="S11" i="10"/>
  <c r="J36" i="10"/>
  <c r="F34" i="10"/>
  <c r="I33" i="10"/>
  <c r="K32" i="10"/>
  <c r="N31" i="10"/>
  <c r="E31" i="10"/>
  <c r="D26" i="10"/>
  <c r="L22" i="10"/>
  <c r="S21" i="10"/>
  <c r="W18" i="10"/>
  <c r="L17" i="10"/>
  <c r="Z11" i="10"/>
  <c r="I10" i="10"/>
  <c r="I36" i="10"/>
  <c r="N34" i="10"/>
  <c r="E34" i="10"/>
  <c r="H33" i="10"/>
  <c r="J32" i="10"/>
  <c r="M31" i="10"/>
  <c r="D31" i="10"/>
  <c r="M26" i="10"/>
  <c r="G22" i="10"/>
  <c r="R21" i="10"/>
  <c r="V18" i="10"/>
  <c r="Y17" i="10"/>
  <c r="F17" i="10"/>
  <c r="Y13" i="10"/>
  <c r="P12" i="10"/>
  <c r="U11" i="10"/>
  <c r="H10" i="10"/>
  <c r="H36" i="10"/>
  <c r="M34" i="10"/>
  <c r="D34" i="10"/>
  <c r="F33" i="10"/>
  <c r="I32" i="10"/>
  <c r="L31" i="10"/>
  <c r="L26" i="10"/>
  <c r="F22" i="10"/>
  <c r="Q21" i="10"/>
  <c r="T18" i="10"/>
  <c r="X17" i="10"/>
  <c r="E17" i="10"/>
  <c r="X13" i="10"/>
  <c r="N12" i="10"/>
  <c r="T11" i="10"/>
  <c r="T10" i="10"/>
  <c r="W11" i="10"/>
  <c r="R12" i="10"/>
  <c r="Z12" i="10"/>
  <c r="U13" i="10"/>
  <c r="P14" i="10"/>
  <c r="X14" i="10"/>
  <c r="U10" i="10"/>
  <c r="P11" i="10"/>
  <c r="X11" i="10"/>
  <c r="S12" i="10"/>
  <c r="V13" i="10"/>
  <c r="Q14" i="10"/>
  <c r="Y14" i="10"/>
  <c r="V10" i="10"/>
  <c r="Q11" i="10"/>
  <c r="Y11" i="10"/>
  <c r="T12" i="10"/>
  <c r="W13" i="10"/>
  <c r="R14" i="10"/>
  <c r="Z14" i="10"/>
  <c r="S10" i="10"/>
  <c r="V11" i="10"/>
  <c r="Q12" i="10"/>
  <c r="Y12" i="10"/>
  <c r="T13" i="10"/>
  <c r="W14" i="10"/>
  <c r="R17" i="10"/>
  <c r="Z17" i="10"/>
  <c r="U18" i="10"/>
  <c r="P21" i="10"/>
  <c r="X21" i="10"/>
  <c r="S34" i="10"/>
  <c r="X33" i="10"/>
  <c r="P33" i="10"/>
  <c r="U32" i="10"/>
  <c r="Z31" i="10"/>
  <c r="R31" i="10"/>
  <c r="W26" i="10"/>
  <c r="T25" i="10"/>
  <c r="Y22" i="10"/>
  <c r="Q22" i="10"/>
  <c r="U21" i="10"/>
  <c r="X18" i="10"/>
  <c r="Q17" i="10"/>
  <c r="T14" i="10"/>
  <c r="Z13" i="10"/>
  <c r="U12" i="10"/>
  <c r="Q10" i="10"/>
  <c r="R18" i="10"/>
  <c r="U17" i="10"/>
  <c r="Q13" i="10"/>
  <c r="X12" i="10"/>
  <c r="R11" i="10"/>
  <c r="X10" i="10"/>
  <c r="Z18" i="10"/>
  <c r="Q18" i="10"/>
  <c r="T17" i="10"/>
  <c r="V14" i="10"/>
  <c r="P13" i="10"/>
  <c r="W12" i="10"/>
  <c r="W10" i="10"/>
  <c r="Y18" i="10"/>
  <c r="P18" i="10"/>
  <c r="S17" i="10"/>
  <c r="U14" i="10"/>
  <c r="V12" i="10"/>
  <c r="R10" i="10"/>
  <c r="K7" i="8" l="1"/>
  <c r="R7" i="8"/>
  <c r="Y7" i="8"/>
  <c r="R8" i="8"/>
  <c r="S8" i="8"/>
  <c r="T8" i="8"/>
  <c r="U8" i="8"/>
  <c r="V8" i="8"/>
  <c r="W8" i="8"/>
  <c r="Y8" i="8"/>
  <c r="Z8" i="8"/>
  <c r="AA8" i="8"/>
  <c r="AB8" i="8"/>
  <c r="AC8" i="8"/>
  <c r="AD8" i="8"/>
  <c r="R9" i="8"/>
  <c r="U13" i="8"/>
  <c r="AD14" i="8"/>
  <c r="AI25" i="8"/>
  <c r="AI27" i="8"/>
  <c r="Z14" i="8" s="1"/>
  <c r="AI30" i="8"/>
  <c r="AI31" i="8"/>
  <c r="S13" i="8" l="1"/>
  <c r="AC14" i="8"/>
  <c r="T14" i="8"/>
  <c r="Z12" i="8"/>
  <c r="Z15" i="8"/>
  <c r="AD13" i="8"/>
  <c r="AB9" i="8"/>
  <c r="Y12" i="8"/>
  <c r="AA9" i="8"/>
  <c r="W15" i="8"/>
  <c r="W14" i="8"/>
  <c r="AB13" i="8"/>
  <c r="R13" i="8"/>
  <c r="S12" i="8"/>
  <c r="U9" i="8"/>
  <c r="V15" i="8"/>
  <c r="U14" i="8"/>
  <c r="AA13" i="8"/>
  <c r="AB12" i="8"/>
  <c r="AD9" i="8"/>
  <c r="S9" i="8"/>
  <c r="L12" i="8"/>
  <c r="L9" i="8"/>
  <c r="P12" i="8"/>
  <c r="E12" i="8"/>
  <c r="I13" i="8"/>
  <c r="O12" i="8"/>
  <c r="P15" i="8"/>
  <c r="N14" i="8"/>
  <c r="N15" i="8"/>
  <c r="L14" i="8"/>
  <c r="M15" i="8"/>
  <c r="E14" i="8"/>
  <c r="G15" i="8"/>
  <c r="E15" i="8"/>
  <c r="K14" i="8"/>
  <c r="L13" i="8"/>
  <c r="G12" i="8"/>
  <c r="I9" i="8"/>
  <c r="H13" i="8"/>
  <c r="U15" i="8"/>
  <c r="S14" i="8"/>
  <c r="P13" i="8"/>
  <c r="Z9" i="8"/>
  <c r="G9" i="8"/>
  <c r="T15" i="8"/>
  <c r="R14" i="8"/>
  <c r="H14" i="8"/>
  <c r="O13" i="8"/>
  <c r="O9" i="8"/>
  <c r="AB15" i="8"/>
  <c r="S15" i="8"/>
  <c r="I15" i="8"/>
  <c r="P14" i="8"/>
  <c r="G14" i="8"/>
  <c r="W13" i="8"/>
  <c r="N13" i="8"/>
  <c r="E13" i="8"/>
  <c r="AD12" i="8"/>
  <c r="U12" i="8"/>
  <c r="W9" i="8"/>
  <c r="N9" i="8"/>
  <c r="E9" i="8"/>
  <c r="AA15" i="8"/>
  <c r="R15" i="8"/>
  <c r="H15" i="8"/>
  <c r="Y14" i="8"/>
  <c r="O14" i="8"/>
  <c r="F14" i="8"/>
  <c r="V13" i="8"/>
  <c r="M13" i="8"/>
  <c r="D13" i="8"/>
  <c r="AC12" i="8"/>
  <c r="T12" i="8"/>
  <c r="K12" i="8"/>
  <c r="V9" i="8"/>
  <c r="M9" i="8"/>
  <c r="D9" i="8"/>
  <c r="I12" i="8"/>
  <c r="Y15" i="8"/>
  <c r="O15" i="8"/>
  <c r="F15" i="8"/>
  <c r="V14" i="8"/>
  <c r="M14" i="8"/>
  <c r="D14" i="8"/>
  <c r="AC13" i="8"/>
  <c r="T13" i="8"/>
  <c r="K13" i="8"/>
  <c r="AA12" i="8"/>
  <c r="R12" i="8"/>
  <c r="H12" i="8"/>
  <c r="AC9" i="8"/>
  <c r="T9" i="8"/>
  <c r="K9" i="8"/>
  <c r="D15" i="8"/>
  <c r="AD15" i="8"/>
  <c r="AB14" i="8"/>
  <c r="I14" i="8"/>
  <c r="G13" i="8"/>
  <c r="N12" i="8"/>
  <c r="P9" i="8"/>
  <c r="K15" i="8"/>
  <c r="F13" i="8"/>
  <c r="D12" i="8"/>
  <c r="Y9" i="8"/>
  <c r="F9" i="8"/>
  <c r="F12" i="8"/>
  <c r="H9" i="8"/>
  <c r="L15" i="8"/>
  <c r="Z13" i="8"/>
  <c r="W12" i="8"/>
  <c r="AC15" i="8"/>
  <c r="AA14" i="8"/>
  <c r="Y13" i="8"/>
  <c r="V12" i="8"/>
  <c r="M12" i="8"/>
  <c r="H7" i="6" l="1"/>
  <c r="L7" i="6"/>
  <c r="P7" i="6"/>
  <c r="L8" i="6"/>
  <c r="M8" i="6"/>
  <c r="N8" i="6"/>
  <c r="P8" i="6"/>
  <c r="Q8" i="6"/>
  <c r="R8" i="6"/>
  <c r="AO17" i="6"/>
  <c r="AO19" i="6"/>
  <c r="P9" i="6" s="1"/>
  <c r="AO20" i="6"/>
  <c r="AO21" i="6"/>
  <c r="G7" i="3"/>
  <c r="R14" i="6" l="1"/>
  <c r="P13" i="6"/>
  <c r="R12" i="6"/>
  <c r="N15" i="6"/>
  <c r="Q14" i="6"/>
  <c r="L14" i="6"/>
  <c r="N13" i="6"/>
  <c r="Q12" i="6"/>
  <c r="L12" i="6"/>
  <c r="N9" i="6"/>
  <c r="R15" i="6"/>
  <c r="M15" i="6"/>
  <c r="P14" i="6"/>
  <c r="R13" i="6"/>
  <c r="M13" i="6"/>
  <c r="P12" i="6"/>
  <c r="R9" i="6"/>
  <c r="M9" i="6"/>
  <c r="Q15" i="6"/>
  <c r="L15" i="6"/>
  <c r="N14" i="6"/>
  <c r="Q13" i="6"/>
  <c r="L13" i="6"/>
  <c r="N12" i="6"/>
  <c r="Q9" i="6"/>
  <c r="L9" i="6"/>
  <c r="P15" i="6"/>
  <c r="M14" i="6"/>
  <c r="M12" i="6"/>
  <c r="J12" i="6"/>
  <c r="H13" i="6"/>
  <c r="J9" i="6"/>
  <c r="D12" i="6"/>
  <c r="H9" i="6"/>
  <c r="E13" i="6"/>
  <c r="F12" i="6"/>
  <c r="F14" i="6"/>
  <c r="H15" i="6"/>
  <c r="F9" i="6"/>
  <c r="E9" i="6"/>
  <c r="J14" i="6"/>
  <c r="I13" i="6"/>
  <c r="H12" i="6"/>
  <c r="J15" i="6"/>
  <c r="I15" i="6"/>
  <c r="H14" i="6"/>
  <c r="F13" i="6"/>
  <c r="E12" i="6"/>
  <c r="F15" i="6"/>
  <c r="E14" i="6"/>
  <c r="D13" i="6"/>
  <c r="I9" i="6"/>
  <c r="I12" i="6"/>
  <c r="E15" i="6"/>
  <c r="D14" i="6"/>
  <c r="D15" i="6"/>
  <c r="J13" i="6"/>
  <c r="D9" i="6"/>
  <c r="I14" i="6"/>
  <c r="L6" i="3" l="1"/>
  <c r="M6" i="3" s="1"/>
  <c r="Q6" i="3" s="1"/>
  <c r="O6" i="3"/>
  <c r="P6" i="3"/>
  <c r="K7" i="3"/>
  <c r="O7" i="3"/>
  <c r="K8" i="3"/>
  <c r="L8" i="3"/>
  <c r="M8" i="3"/>
  <c r="O8" i="3"/>
  <c r="P8" i="3"/>
  <c r="Q8" i="3"/>
  <c r="K9" i="3"/>
  <c r="AC19" i="3"/>
  <c r="O20" i="3"/>
  <c r="AC22" i="3"/>
  <c r="M11" i="3" s="1"/>
  <c r="K23" i="3"/>
  <c r="L24" i="3"/>
  <c r="M24" i="3"/>
  <c r="AC24" i="3"/>
  <c r="M25" i="3"/>
  <c r="O25" i="3"/>
  <c r="AC25" i="3"/>
  <c r="O26" i="3"/>
  <c r="P26" i="3"/>
  <c r="Q27" i="3"/>
  <c r="K28" i="3"/>
  <c r="L29" i="3"/>
  <c r="M29" i="3"/>
  <c r="O30" i="3"/>
  <c r="P30" i="3"/>
  <c r="Q31" i="3"/>
  <c r="K32" i="3"/>
  <c r="O32" i="3"/>
  <c r="P12" i="3" l="1"/>
  <c r="P16" i="3"/>
  <c r="Q21" i="3"/>
  <c r="M15" i="3"/>
  <c r="M19" i="3"/>
  <c r="K18" i="3"/>
  <c r="G27" i="3"/>
  <c r="K14" i="3"/>
  <c r="L31" i="3"/>
  <c r="Q29" i="3"/>
  <c r="O28" i="3"/>
  <c r="L27" i="3"/>
  <c r="Q24" i="3"/>
  <c r="O23" i="3"/>
  <c r="M22" i="3"/>
  <c r="K21" i="3"/>
  <c r="Q19" i="3"/>
  <c r="O18" i="3"/>
  <c r="L17" i="3"/>
  <c r="Q15" i="3"/>
  <c r="O14" i="3"/>
  <c r="L13" i="3"/>
  <c r="Q11" i="3"/>
  <c r="O9" i="3"/>
  <c r="M32" i="3"/>
  <c r="K31" i="3"/>
  <c r="P29" i="3"/>
  <c r="M28" i="3"/>
  <c r="K27" i="3"/>
  <c r="Q25" i="3"/>
  <c r="P24" i="3"/>
  <c r="M23" i="3"/>
  <c r="L22" i="3"/>
  <c r="Q20" i="3"/>
  <c r="P19" i="3"/>
  <c r="M18" i="3"/>
  <c r="K17" i="3"/>
  <c r="P15" i="3"/>
  <c r="M14" i="3"/>
  <c r="K13" i="3"/>
  <c r="P11" i="3"/>
  <c r="M9" i="3"/>
  <c r="L32" i="3"/>
  <c r="Q30" i="3"/>
  <c r="O29" i="3"/>
  <c r="L28" i="3"/>
  <c r="Q26" i="3"/>
  <c r="P25" i="3"/>
  <c r="O24" i="3"/>
  <c r="L23" i="3"/>
  <c r="K22" i="3"/>
  <c r="P20" i="3"/>
  <c r="O19" i="3"/>
  <c r="L18" i="3"/>
  <c r="Q16" i="3"/>
  <c r="O15" i="3"/>
  <c r="L14" i="3"/>
  <c r="Q12" i="3"/>
  <c r="O11" i="3"/>
  <c r="L9" i="3"/>
  <c r="M20" i="3"/>
  <c r="O16" i="3"/>
  <c r="Q13" i="3"/>
  <c r="P31" i="3"/>
  <c r="M30" i="3"/>
  <c r="K29" i="3"/>
  <c r="P27" i="3"/>
  <c r="M26" i="3"/>
  <c r="L25" i="3"/>
  <c r="K24" i="3"/>
  <c r="Q22" i="3"/>
  <c r="O21" i="3"/>
  <c r="L20" i="3"/>
  <c r="K19" i="3"/>
  <c r="P17" i="3"/>
  <c r="M16" i="3"/>
  <c r="K15" i="3"/>
  <c r="P13" i="3"/>
  <c r="M12" i="3"/>
  <c r="K11" i="3"/>
  <c r="P21" i="3"/>
  <c r="Q17" i="3"/>
  <c r="L11" i="3"/>
  <c r="Q32" i="3"/>
  <c r="L30" i="3"/>
  <c r="Q28" i="3"/>
  <c r="O27" i="3"/>
  <c r="L26" i="3"/>
  <c r="K25" i="3"/>
  <c r="Q23" i="3"/>
  <c r="P22" i="3"/>
  <c r="M21" i="3"/>
  <c r="K20" i="3"/>
  <c r="Q18" i="3"/>
  <c r="O17" i="3"/>
  <c r="L16" i="3"/>
  <c r="Q14" i="3"/>
  <c r="O13" i="3"/>
  <c r="L12" i="3"/>
  <c r="Q9" i="3"/>
  <c r="L19" i="3"/>
  <c r="L15" i="3"/>
  <c r="O12" i="3"/>
  <c r="O31" i="3"/>
  <c r="P32" i="3"/>
  <c r="M31" i="3"/>
  <c r="K30" i="3"/>
  <c r="P28" i="3"/>
  <c r="M27" i="3"/>
  <c r="K26" i="3"/>
  <c r="P23" i="3"/>
  <c r="O22" i="3"/>
  <c r="L21" i="3"/>
  <c r="P18" i="3"/>
  <c r="M17" i="3"/>
  <c r="K16" i="3"/>
  <c r="P14" i="3"/>
  <c r="M13" i="3"/>
  <c r="K12" i="3"/>
  <c r="P9" i="3"/>
  <c r="E9" i="3"/>
  <c r="G15" i="3"/>
  <c r="H29" i="3"/>
  <c r="G28" i="3"/>
  <c r="D26" i="3"/>
  <c r="I31" i="3"/>
  <c r="H30" i="3"/>
  <c r="G29" i="3"/>
  <c r="E28" i="3"/>
  <c r="D27" i="3"/>
  <c r="C26" i="3"/>
  <c r="C25" i="3"/>
  <c r="D24" i="3"/>
  <c r="C23" i="3"/>
  <c r="C22" i="3"/>
  <c r="C24" i="3"/>
  <c r="H17" i="3"/>
  <c r="I18" i="3"/>
  <c r="I30" i="3"/>
  <c r="E27" i="3"/>
  <c r="D25" i="3"/>
  <c r="G16" i="3"/>
  <c r="E15" i="3"/>
  <c r="D14" i="3"/>
  <c r="C13" i="3"/>
  <c r="D9" i="3"/>
  <c r="I20" i="3"/>
  <c r="I19" i="3"/>
  <c r="H18" i="3"/>
  <c r="G17" i="3"/>
  <c r="E16" i="3"/>
  <c r="D15" i="3"/>
  <c r="C14" i="3"/>
  <c r="I11" i="3"/>
  <c r="C9" i="3"/>
  <c r="I32" i="3"/>
  <c r="H31" i="3"/>
  <c r="G30" i="3"/>
  <c r="E29" i="3"/>
  <c r="D28" i="3"/>
  <c r="C27" i="3"/>
  <c r="I21" i="3"/>
  <c r="H20" i="3"/>
  <c r="H19" i="3"/>
  <c r="G18" i="3"/>
  <c r="E17" i="3"/>
  <c r="D16" i="3"/>
  <c r="C15" i="3"/>
  <c r="I12" i="3"/>
  <c r="H11" i="3"/>
  <c r="I23" i="3"/>
  <c r="G19" i="3"/>
  <c r="D17" i="3"/>
  <c r="C16" i="3"/>
  <c r="I13" i="3"/>
  <c r="H12" i="3"/>
  <c r="G11" i="3"/>
  <c r="J9" i="3"/>
  <c r="G32" i="3"/>
  <c r="E31" i="3"/>
  <c r="D30" i="3"/>
  <c r="C29" i="3"/>
  <c r="I26" i="3"/>
  <c r="I25" i="3"/>
  <c r="I24" i="3"/>
  <c r="H23" i="3"/>
  <c r="H22" i="3"/>
  <c r="G21" i="3"/>
  <c r="E20" i="3"/>
  <c r="E19" i="3"/>
  <c r="D18" i="3"/>
  <c r="C17" i="3"/>
  <c r="I14" i="3"/>
  <c r="H13" i="3"/>
  <c r="G12" i="3"/>
  <c r="E11" i="3"/>
  <c r="I9" i="3"/>
  <c r="E12" i="3"/>
  <c r="D11" i="3"/>
  <c r="H9" i="3"/>
  <c r="D29" i="3"/>
  <c r="C28" i="3"/>
  <c r="I22" i="3"/>
  <c r="H21" i="3"/>
  <c r="E32" i="3"/>
  <c r="I27" i="3"/>
  <c r="H26" i="3"/>
  <c r="H25" i="3"/>
  <c r="H24" i="3"/>
  <c r="G22" i="3"/>
  <c r="D20" i="3"/>
  <c r="D19" i="3"/>
  <c r="C18" i="3"/>
  <c r="I15" i="3"/>
  <c r="H14" i="3"/>
  <c r="G13" i="3"/>
  <c r="I28" i="3"/>
  <c r="H27" i="3"/>
  <c r="G26" i="3"/>
  <c r="G25" i="3"/>
  <c r="G24" i="3"/>
  <c r="E23" i="3"/>
  <c r="E22" i="3"/>
  <c r="D21" i="3"/>
  <c r="C20" i="3"/>
  <c r="C19" i="3"/>
  <c r="I16" i="3"/>
  <c r="H15" i="3"/>
  <c r="G14" i="3"/>
  <c r="E13" i="3"/>
  <c r="D12" i="3"/>
  <c r="C11" i="3"/>
  <c r="G9" i="3"/>
  <c r="H32" i="3"/>
  <c r="G31" i="3"/>
  <c r="E30" i="3"/>
  <c r="G20" i="3"/>
  <c r="E18" i="3"/>
  <c r="D31" i="3"/>
  <c r="C30" i="3"/>
  <c r="G23" i="3"/>
  <c r="E21" i="3"/>
  <c r="D32" i="3"/>
  <c r="C31" i="3"/>
  <c r="C32" i="3"/>
  <c r="I29" i="3"/>
  <c r="H28" i="3"/>
  <c r="E26" i="3"/>
  <c r="E25" i="3"/>
  <c r="E24" i="3"/>
  <c r="D23" i="3"/>
  <c r="D22" i="3"/>
  <c r="C21" i="3"/>
  <c r="I17" i="3"/>
  <c r="H16" i="3"/>
  <c r="E14" i="3"/>
  <c r="D13" i="3"/>
  <c r="C12" i="3"/>
  <c r="Z5" i="1" l="1"/>
  <c r="D8" i="1" s="1"/>
  <c r="T24" i="1"/>
  <c r="D25" i="1"/>
  <c r="H25" i="1"/>
  <c r="P25" i="1"/>
  <c r="I26" i="1"/>
  <c r="K26" i="1"/>
  <c r="D27" i="1"/>
  <c r="H27" i="1"/>
  <c r="K27" i="1"/>
  <c r="D28" i="1"/>
  <c r="I28" i="1"/>
  <c r="N28" i="1"/>
  <c r="T28" i="1"/>
  <c r="H29" i="1"/>
  <c r="K29" i="1"/>
  <c r="I30" i="1"/>
  <c r="L30" i="1"/>
  <c r="N30" i="1"/>
  <c r="D31" i="1"/>
  <c r="H31" i="1"/>
  <c r="Q31" i="1"/>
  <c r="K34" i="1"/>
  <c r="L34" i="1"/>
  <c r="N34" i="1"/>
  <c r="D35" i="1"/>
  <c r="P35" i="1"/>
  <c r="Q35" i="1"/>
  <c r="I36" i="1"/>
  <c r="N36" i="1"/>
  <c r="O36" i="1"/>
  <c r="I37" i="1"/>
  <c r="O37" i="1"/>
  <c r="P37" i="1"/>
  <c r="S37" i="1"/>
  <c r="H40" i="1"/>
  <c r="I40" i="1"/>
  <c r="O40" i="1"/>
  <c r="P40" i="1"/>
  <c r="Q40" i="1"/>
  <c r="F41" i="1"/>
  <c r="H41" i="1"/>
  <c r="K41" i="1"/>
  <c r="N41" i="1"/>
  <c r="Q41" i="1"/>
  <c r="S41" i="1"/>
  <c r="D42" i="1"/>
  <c r="H42" i="1"/>
  <c r="I42" i="1"/>
  <c r="O42" i="1"/>
  <c r="P42" i="1"/>
  <c r="Q42" i="1"/>
  <c r="F45" i="1"/>
  <c r="I45" i="1"/>
  <c r="K45" i="1"/>
  <c r="L45" i="1"/>
  <c r="N45" i="1"/>
  <c r="O45" i="1"/>
  <c r="Q45" i="1"/>
  <c r="D46" i="1"/>
  <c r="F46" i="1"/>
  <c r="H46" i="1"/>
  <c r="I46" i="1"/>
  <c r="L46" i="1"/>
  <c r="N46" i="1"/>
  <c r="O46" i="1"/>
  <c r="S46" i="1"/>
  <c r="T46" i="1"/>
  <c r="D47" i="1"/>
  <c r="F47" i="1"/>
  <c r="H47" i="1"/>
  <c r="I47" i="1"/>
  <c r="L47" i="1"/>
  <c r="O47" i="1"/>
  <c r="P47" i="1"/>
  <c r="Q47" i="1"/>
  <c r="S47" i="1"/>
  <c r="T47" i="1"/>
  <c r="F52" i="1"/>
  <c r="H52" i="1"/>
  <c r="K52" i="1"/>
  <c r="L52" i="1"/>
  <c r="N52" i="1"/>
  <c r="O52" i="1"/>
  <c r="Q52" i="1"/>
  <c r="S52" i="1"/>
  <c r="T52" i="1"/>
  <c r="F53" i="1"/>
  <c r="H53" i="1"/>
  <c r="I53" i="1"/>
  <c r="L53" i="1"/>
  <c r="N53" i="1"/>
  <c r="O53" i="1"/>
  <c r="P53" i="1"/>
  <c r="S53" i="1"/>
  <c r="T53" i="1"/>
  <c r="F54" i="1"/>
  <c r="H54" i="1"/>
  <c r="I54" i="1"/>
  <c r="K54" i="1"/>
  <c r="L54" i="1"/>
  <c r="O54" i="1"/>
  <c r="Q54" i="1"/>
  <c r="S54" i="1"/>
  <c r="T54" i="1"/>
  <c r="D55" i="1"/>
  <c r="F55" i="1"/>
  <c r="H55" i="1"/>
  <c r="K55" i="1"/>
  <c r="L55" i="1"/>
  <c r="N55" i="1"/>
  <c r="O55" i="1"/>
  <c r="P55" i="1"/>
  <c r="Q55" i="1"/>
  <c r="S55" i="1"/>
  <c r="D56" i="1"/>
  <c r="F56" i="1"/>
  <c r="H56" i="1"/>
  <c r="I56" i="1"/>
  <c r="K56" i="1"/>
  <c r="L56" i="1"/>
  <c r="N56" i="1"/>
  <c r="P56" i="1"/>
  <c r="Q56" i="1"/>
  <c r="S56" i="1"/>
  <c r="T56" i="1"/>
  <c r="D59" i="1"/>
  <c r="F59" i="1"/>
  <c r="H59" i="1"/>
  <c r="I59" i="1"/>
  <c r="K59" i="1"/>
  <c r="L59" i="1"/>
  <c r="N59" i="1"/>
  <c r="O59" i="1"/>
  <c r="P59" i="1"/>
  <c r="Q59" i="1"/>
  <c r="S59" i="1"/>
  <c r="T59" i="1"/>
  <c r="D60" i="1"/>
  <c r="F60" i="1"/>
  <c r="H60" i="1"/>
  <c r="I60" i="1"/>
  <c r="K60" i="1"/>
  <c r="L60" i="1"/>
  <c r="N60" i="1"/>
  <c r="O60" i="1"/>
  <c r="P60" i="1"/>
  <c r="Q60" i="1"/>
  <c r="S60" i="1"/>
  <c r="T60" i="1"/>
  <c r="D61" i="1"/>
  <c r="F61" i="1"/>
  <c r="H61" i="1"/>
  <c r="I61" i="1"/>
  <c r="K61" i="1"/>
  <c r="L61" i="1"/>
  <c r="N61" i="1"/>
  <c r="O61" i="1"/>
  <c r="P61" i="1"/>
  <c r="Q61" i="1"/>
  <c r="S61" i="1"/>
  <c r="T61" i="1"/>
  <c r="D62" i="1"/>
  <c r="F62" i="1"/>
  <c r="H62" i="1"/>
  <c r="I62" i="1"/>
  <c r="K62" i="1"/>
  <c r="L62" i="1"/>
  <c r="N62" i="1"/>
  <c r="O62" i="1"/>
  <c r="P62" i="1"/>
  <c r="Q62" i="1"/>
  <c r="S62" i="1"/>
  <c r="T62" i="1"/>
  <c r="D63" i="1"/>
  <c r="F63" i="1"/>
  <c r="H63" i="1"/>
  <c r="I63" i="1"/>
  <c r="K63" i="1"/>
  <c r="L63" i="1"/>
  <c r="N63" i="1"/>
  <c r="O63" i="1"/>
  <c r="P63" i="1"/>
  <c r="Q63" i="1"/>
  <c r="S63" i="1"/>
  <c r="T63" i="1"/>
  <c r="D64" i="1"/>
  <c r="F64" i="1"/>
  <c r="H64" i="1"/>
  <c r="I64" i="1"/>
  <c r="K64" i="1"/>
  <c r="L64" i="1"/>
  <c r="N64" i="1"/>
  <c r="O64" i="1"/>
  <c r="P64" i="1"/>
  <c r="Q64" i="1"/>
  <c r="S64" i="1"/>
  <c r="T64" i="1"/>
  <c r="D65" i="1"/>
  <c r="F65" i="1"/>
  <c r="H65" i="1"/>
  <c r="I65" i="1"/>
  <c r="K65" i="1"/>
  <c r="L65" i="1"/>
  <c r="N65" i="1"/>
  <c r="O65" i="1"/>
  <c r="P65" i="1"/>
  <c r="Q65" i="1"/>
  <c r="S65" i="1"/>
  <c r="T65" i="1"/>
  <c r="D66" i="1"/>
  <c r="F66" i="1"/>
  <c r="H66" i="1"/>
  <c r="I66" i="1"/>
  <c r="K66" i="1"/>
  <c r="L66" i="1"/>
  <c r="N66" i="1"/>
  <c r="O66" i="1"/>
  <c r="P66" i="1"/>
  <c r="Q66" i="1"/>
  <c r="S66" i="1"/>
  <c r="T66" i="1"/>
  <c r="D67" i="1"/>
  <c r="F67" i="1"/>
  <c r="H67" i="1"/>
  <c r="I67" i="1"/>
  <c r="K67" i="1"/>
  <c r="L67" i="1"/>
  <c r="N67" i="1"/>
  <c r="O67" i="1"/>
  <c r="P67" i="1"/>
  <c r="Q67" i="1"/>
  <c r="S67" i="1"/>
  <c r="T67" i="1"/>
  <c r="D68" i="1"/>
  <c r="F68" i="1"/>
  <c r="H68" i="1"/>
  <c r="I68" i="1"/>
  <c r="K68" i="1"/>
  <c r="L68" i="1"/>
  <c r="N68" i="1"/>
  <c r="O68" i="1"/>
  <c r="P68" i="1"/>
  <c r="Q68" i="1"/>
  <c r="S68" i="1"/>
  <c r="T68" i="1"/>
  <c r="D69" i="1"/>
  <c r="F69" i="1"/>
  <c r="H69" i="1"/>
  <c r="I69" i="1"/>
  <c r="K69" i="1"/>
  <c r="L69" i="1"/>
  <c r="N69" i="1"/>
  <c r="O69" i="1"/>
  <c r="P69" i="1"/>
  <c r="Q69" i="1"/>
  <c r="S69" i="1"/>
  <c r="T69" i="1"/>
  <c r="D70" i="1"/>
  <c r="F70" i="1"/>
  <c r="H70" i="1"/>
  <c r="I70" i="1"/>
  <c r="K70" i="1"/>
  <c r="L70" i="1"/>
  <c r="N70" i="1"/>
  <c r="O70" i="1"/>
  <c r="P70" i="1"/>
  <c r="Q70" i="1"/>
  <c r="S70" i="1"/>
  <c r="T70" i="1"/>
  <c r="D71" i="1"/>
  <c r="F71" i="1"/>
  <c r="H71" i="1"/>
  <c r="I71" i="1"/>
  <c r="K71" i="1"/>
  <c r="L71" i="1"/>
  <c r="N71" i="1"/>
  <c r="O71" i="1"/>
  <c r="P71" i="1"/>
  <c r="Q71" i="1"/>
  <c r="S71" i="1"/>
  <c r="T71" i="1"/>
  <c r="D72" i="1"/>
  <c r="F72" i="1"/>
  <c r="H72" i="1"/>
  <c r="I72" i="1"/>
  <c r="K72" i="1"/>
  <c r="L72" i="1"/>
  <c r="N72" i="1"/>
  <c r="O72" i="1"/>
  <c r="P72" i="1"/>
  <c r="Q72" i="1"/>
  <c r="S72" i="1"/>
  <c r="T72" i="1"/>
  <c r="S23" i="1" l="1"/>
  <c r="Q23" i="1"/>
  <c r="H23" i="1"/>
  <c r="T22" i="1"/>
  <c r="S19" i="1"/>
  <c r="P22" i="1"/>
  <c r="K21" i="1"/>
  <c r="H21" i="1"/>
  <c r="F21" i="1"/>
  <c r="P19" i="1"/>
  <c r="Q17" i="1"/>
  <c r="P17" i="1"/>
  <c r="L16" i="1"/>
  <c r="F19" i="1"/>
  <c r="K16" i="1"/>
  <c r="S14" i="1"/>
  <c r="F14" i="1"/>
  <c r="D22" i="1"/>
  <c r="P20" i="1"/>
  <c r="D19" i="1"/>
  <c r="O17" i="1"/>
  <c r="N15" i="1"/>
  <c r="T13" i="1"/>
  <c r="T18" i="1"/>
  <c r="P16" i="1"/>
  <c r="F15" i="1"/>
  <c r="N12" i="1"/>
  <c r="H13" i="1"/>
  <c r="F12" i="1"/>
  <c r="S11" i="1"/>
  <c r="S42" i="1"/>
  <c r="N42" i="1"/>
  <c r="T41" i="1"/>
  <c r="L41" i="1"/>
  <c r="T40" i="1"/>
  <c r="N40" i="1"/>
  <c r="Q37" i="1"/>
  <c r="T36" i="1"/>
  <c r="D36" i="1"/>
  <c r="T34" i="1"/>
  <c r="D34" i="1"/>
  <c r="T30" i="1"/>
  <c r="Q29" i="1"/>
  <c r="P28" i="1"/>
  <c r="O27" i="1"/>
  <c r="L26" i="1"/>
  <c r="O25" i="1"/>
  <c r="K24" i="1"/>
  <c r="F23" i="1"/>
  <c r="P21" i="1"/>
  <c r="T20" i="1"/>
  <c r="O19" i="1"/>
  <c r="I18" i="1"/>
  <c r="F17" i="1"/>
  <c r="Q15" i="1"/>
  <c r="I14" i="1"/>
  <c r="S12" i="1"/>
  <c r="O11" i="1"/>
  <c r="T10" i="1"/>
  <c r="Q10" i="1"/>
  <c r="L10" i="1"/>
  <c r="L24" i="1"/>
  <c r="L22" i="1"/>
  <c r="D20" i="1"/>
  <c r="S17" i="1"/>
  <c r="S15" i="1"/>
  <c r="L13" i="1"/>
  <c r="S10" i="1"/>
  <c r="O56" i="1"/>
  <c r="T55" i="1"/>
  <c r="I55" i="1"/>
  <c r="N54" i="1"/>
  <c r="Q53" i="1"/>
  <c r="D53" i="1"/>
  <c r="I52" i="1"/>
  <c r="N47" i="1"/>
  <c r="Q46" i="1"/>
  <c r="S45" i="1"/>
  <c r="T42" i="1"/>
  <c r="F42" i="1"/>
  <c r="I41" i="1"/>
  <c r="L40" i="1"/>
  <c r="F37" i="1"/>
  <c r="O35" i="1"/>
  <c r="K31" i="1"/>
  <c r="P29" i="1"/>
  <c r="P27" i="1"/>
  <c r="D26" i="1"/>
  <c r="D24" i="1"/>
  <c r="K22" i="1"/>
  <c r="K20" i="1"/>
  <c r="L18" i="1"/>
  <c r="N16" i="1"/>
  <c r="L14" i="1"/>
  <c r="K12" i="1"/>
  <c r="H10" i="1"/>
  <c r="F10" i="1"/>
  <c r="L9" i="1"/>
  <c r="P54" i="1"/>
  <c r="D54" i="1"/>
  <c r="K53" i="1"/>
  <c r="P52" i="1"/>
  <c r="D52" i="1"/>
  <c r="K47" i="1"/>
  <c r="P46" i="1"/>
  <c r="T45" i="1"/>
  <c r="H45" i="1"/>
  <c r="L42" i="1"/>
  <c r="O41" i="1"/>
  <c r="S40" i="1"/>
  <c r="T37" i="1"/>
  <c r="P36" i="1"/>
  <c r="K35" i="1"/>
  <c r="P31" i="1"/>
  <c r="S29" i="1"/>
  <c r="L28" i="1"/>
  <c r="P26" i="1"/>
  <c r="F25" i="1"/>
  <c r="O23" i="1"/>
  <c r="S21" i="1"/>
  <c r="I20" i="1"/>
  <c r="P18" i="1"/>
  <c r="D17" i="1"/>
  <c r="I15" i="1"/>
  <c r="K13" i="1"/>
  <c r="N11" i="1"/>
  <c r="K9" i="1"/>
  <c r="I9" i="1"/>
  <c r="H9" i="1"/>
  <c r="D37" i="1"/>
  <c r="S35" i="1"/>
  <c r="P34" i="1"/>
  <c r="O31" i="1"/>
  <c r="K30" i="1"/>
  <c r="F29" i="1"/>
  <c r="Q27" i="1"/>
  <c r="N26" i="1"/>
  <c r="K25" i="1"/>
  <c r="I24" i="1"/>
  <c r="D23" i="1"/>
  <c r="Q21" i="1"/>
  <c r="N20" i="1"/>
  <c r="H19" i="1"/>
  <c r="D18" i="1"/>
  <c r="T16" i="1"/>
  <c r="O15" i="1"/>
  <c r="H14" i="1"/>
  <c r="O12" i="1"/>
  <c r="I11" i="1"/>
  <c r="O9" i="1"/>
  <c r="K46" i="1"/>
  <c r="P45" i="1"/>
  <c r="D45" i="1"/>
  <c r="K42" i="1"/>
  <c r="P41" i="1"/>
  <c r="D41" i="1"/>
  <c r="K40" i="1"/>
  <c r="K37" i="1"/>
  <c r="L36" i="1"/>
  <c r="F35" i="1"/>
  <c r="S31" i="1"/>
  <c r="P30" i="1"/>
  <c r="O29" i="1"/>
  <c r="K28" i="1"/>
  <c r="F27" i="1"/>
  <c r="S25" i="1"/>
  <c r="N24" i="1"/>
  <c r="K23" i="1"/>
  <c r="I22" i="1"/>
  <c r="D21" i="1"/>
  <c r="Q19" i="1"/>
  <c r="N18" i="1"/>
  <c r="K17" i="1"/>
  <c r="D16" i="1"/>
  <c r="Q14" i="1"/>
  <c r="I13" i="1"/>
  <c r="Q11" i="1"/>
  <c r="I10" i="1"/>
  <c r="S8" i="1"/>
  <c r="O8" i="1"/>
  <c r="D40" i="1"/>
  <c r="H37" i="1"/>
  <c r="K36" i="1"/>
  <c r="H35" i="1"/>
  <c r="I34" i="1"/>
  <c r="F31" i="1"/>
  <c r="D30" i="1"/>
  <c r="D29" i="1"/>
  <c r="S27" i="1"/>
  <c r="T26" i="1"/>
  <c r="Q25" i="1"/>
  <c r="P24" i="1"/>
  <c r="P23" i="1"/>
  <c r="N22" i="1"/>
  <c r="O21" i="1"/>
  <c r="L20" i="1"/>
  <c r="K19" i="1"/>
  <c r="K18" i="1"/>
  <c r="H17" i="1"/>
  <c r="I16" i="1"/>
  <c r="T14" i="1"/>
  <c r="O13" i="1"/>
  <c r="L12" i="1"/>
  <c r="F11" i="1"/>
  <c r="T9" i="1"/>
  <c r="L8" i="1"/>
  <c r="K8" i="1"/>
  <c r="I8" i="1"/>
  <c r="T35" i="1"/>
  <c r="I35" i="1"/>
  <c r="O34" i="1"/>
  <c r="T31" i="1"/>
  <c r="I31" i="1"/>
  <c r="O30" i="1"/>
  <c r="T29" i="1"/>
  <c r="I29" i="1"/>
  <c r="O28" i="1"/>
  <c r="T27" i="1"/>
  <c r="I27" i="1"/>
  <c r="O26" i="1"/>
  <c r="T25" i="1"/>
  <c r="I25" i="1"/>
  <c r="O24" i="1"/>
  <c r="T23" i="1"/>
  <c r="I23" i="1"/>
  <c r="O22" i="1"/>
  <c r="T21" i="1"/>
  <c r="I21" i="1"/>
  <c r="O20" i="1"/>
  <c r="T19" i="1"/>
  <c r="I19" i="1"/>
  <c r="O18" i="1"/>
  <c r="T17" i="1"/>
  <c r="I17" i="1"/>
  <c r="O16" i="1"/>
  <c r="T15" i="1"/>
  <c r="H15" i="1"/>
  <c r="K14" i="1"/>
  <c r="N13" i="1"/>
  <c r="Q12" i="1"/>
  <c r="T11" i="1"/>
  <c r="H11" i="1"/>
  <c r="K10" i="1"/>
  <c r="N9" i="1"/>
  <c r="Q8" i="1"/>
  <c r="N37" i="1"/>
  <c r="S36" i="1"/>
  <c r="H36" i="1"/>
  <c r="N35" i="1"/>
  <c r="S34" i="1"/>
  <c r="H34" i="1"/>
  <c r="N31" i="1"/>
  <c r="S30" i="1"/>
  <c r="H30" i="1"/>
  <c r="N29" i="1"/>
  <c r="S28" i="1"/>
  <c r="H28" i="1"/>
  <c r="N27" i="1"/>
  <c r="S26" i="1"/>
  <c r="H26" i="1"/>
  <c r="N25" i="1"/>
  <c r="S24" i="1"/>
  <c r="H24" i="1"/>
  <c r="N23" i="1"/>
  <c r="S22" i="1"/>
  <c r="H22" i="1"/>
  <c r="N21" i="1"/>
  <c r="S20" i="1"/>
  <c r="H20" i="1"/>
  <c r="N19" i="1"/>
  <c r="S18" i="1"/>
  <c r="H18" i="1"/>
  <c r="N17" i="1"/>
  <c r="S16" i="1"/>
  <c r="H16" i="1"/>
  <c r="L15" i="1"/>
  <c r="O14" i="1"/>
  <c r="S13" i="1"/>
  <c r="F13" i="1"/>
  <c r="I12" i="1"/>
  <c r="L11" i="1"/>
  <c r="O10" i="1"/>
  <c r="S9" i="1"/>
  <c r="F9" i="1"/>
  <c r="H8" i="1"/>
  <c r="F40" i="1"/>
  <c r="L37" i="1"/>
  <c r="Q36" i="1"/>
  <c r="F36" i="1"/>
  <c r="L35" i="1"/>
  <c r="Q34" i="1"/>
  <c r="F34" i="1"/>
  <c r="L31" i="1"/>
  <c r="Q30" i="1"/>
  <c r="F30" i="1"/>
  <c r="L29" i="1"/>
  <c r="Q28" i="1"/>
  <c r="F28" i="1"/>
  <c r="L27" i="1"/>
  <c r="Q26" i="1"/>
  <c r="F26" i="1"/>
  <c r="L25" i="1"/>
  <c r="Q24" i="1"/>
  <c r="F24" i="1"/>
  <c r="L23" i="1"/>
  <c r="Q22" i="1"/>
  <c r="F22" i="1"/>
  <c r="L21" i="1"/>
  <c r="Q20" i="1"/>
  <c r="F20" i="1"/>
  <c r="L19" i="1"/>
  <c r="Q18" i="1"/>
  <c r="F18" i="1"/>
  <c r="L17" i="1"/>
  <c r="Q16" i="1"/>
  <c r="F16" i="1"/>
  <c r="K15" i="1"/>
  <c r="N14" i="1"/>
  <c r="Q13" i="1"/>
  <c r="T12" i="1"/>
  <c r="H12" i="1"/>
  <c r="K11" i="1"/>
  <c r="N10" i="1"/>
  <c r="Q9" i="1"/>
  <c r="T8" i="1"/>
  <c r="F8" i="1"/>
  <c r="N8" i="1"/>
  <c r="P15" i="1"/>
  <c r="D15" i="1"/>
  <c r="P14" i="1"/>
  <c r="D14" i="1"/>
  <c r="P13" i="1"/>
  <c r="D13" i="1"/>
  <c r="P12" i="1"/>
  <c r="D12" i="1"/>
  <c r="P11" i="1"/>
  <c r="D11" i="1"/>
  <c r="P10" i="1"/>
  <c r="D10" i="1"/>
  <c r="P9" i="1"/>
  <c r="D9" i="1"/>
  <c r="P8" i="1"/>
</calcChain>
</file>

<file path=xl/sharedStrings.xml><?xml version="1.0" encoding="utf-8"?>
<sst xmlns="http://schemas.openxmlformats.org/spreadsheetml/2006/main" count="4187" uniqueCount="1416">
  <si>
    <t xml:space="preserve"> </t>
  </si>
  <si>
    <t>x = Figures not shown in order to protect confidentiality. See 'confidentiality' within the SFR text for information on data suppression.</t>
  </si>
  <si>
    <t>.  = Not applicable.</t>
  </si>
  <si>
    <t>18. A new code was added in 2014/15 for those who are yet to be assessed for type of need. This may include some who have transferred from School Action to SEN support.</t>
  </si>
  <si>
    <t>17. Social, Emotional and Mental Health (SEMH) was added as a new type of need in 2014/15; the previous type of need Behaviour, Emotional and Social Difficulties has been removed although it is not expected that SEMH will be a direct replacement.</t>
  </si>
  <si>
    <t>15. Includes pupils for whom SEN provision or SEN primary need could not be determined.</t>
  </si>
  <si>
    <t>SEND code of practice: 0 to 25</t>
  </si>
  <si>
    <t>14. Following special educational needs and disability (SEND) reforms in 2014/15, SEN pupils are categorised as 'SEN with a statement or Education, health and care (EHC) plan' and 'SEN support'. SEN support replaces school action and school action plus (grouped as SEN without a statement up to and including 2013/14) but some pupils remain with these provision types in first year of transition. More detailed information on the reforms can be found in the link below:</t>
  </si>
  <si>
    <t>13. From 2014/15, disadvantaged pupils include pupils known to be eligible for free school meals (FSM) in any spring, autumn, summer, alternative provision or pupil referral unit census from year 6 to year 11 or are looked after children for at least one day or are adopted from care.  For 2013/14 and earlier years, they include pupils known to be eligible for FSM in any spring, autumn, summer, alternative provision or pupil referral unit census from year 6 to year 11 or are looked after children. Please see the characteristics section of the quality and methodology document for more details.</t>
  </si>
  <si>
    <t>12. Includes pupils for whom free school meal eligibility, SEN provision or SEN primary need could not be determined.</t>
  </si>
  <si>
    <t>11.  Includes 'not known but believed to be other than English'.</t>
  </si>
  <si>
    <t>10.  Includes 'not known but believed to be English'.</t>
  </si>
  <si>
    <t>9.  Includes pupils for whom ethnicity or first language was not obtained, refused or could not be determined.</t>
  </si>
  <si>
    <t>8. In 2014/15 and earlier, where the English language and English literature option was chosen in EBacc English, exams in both had to be taken and a C grade or above achieved in English language. In 2015/16, to meet the English requirement of the EBacc, exams in both must be taken and a C grade or above achieved in either English language or English literature.</t>
  </si>
  <si>
    <t>7.  In 2014/15 and earlier, where the English language and English literature option was chosen in English, exams in both must be taken and a C grade or above achieved in English language. In 2015/16, to meet the English requirement of the A*-C in English and maths attainment measure, a C in either English language or English literature counts and there is no requirement to take both.</t>
  </si>
  <si>
    <t>6.  Some zero percentages may represent small numbers due to rounding.</t>
  </si>
  <si>
    <t>5.  A Progress 8 score of 1.0 means pupils in the group make on average a grade more progress than the national average; a score of -0.5 means they make on average half a grade less progress than average. Progress 8 scores should be interpreted alongside the associated confidence intervals. If the lower bound of the confidence interval is greater than zero, it can be interpreted as meaning that the group achieves greater than average progress compared to pupils in mainstream schools nationally and that this is statistically significant. If the upper bound is negative, this means that the group achieves lower than average progress compared to pupils in mainstream schools nationally and that this is statistically significant.</t>
  </si>
  <si>
    <t>https://www.gov.uk/government/publications/progress-8-school-performance-measure</t>
  </si>
  <si>
    <t>2.  Includes entries and achievements by these pupils in previous academic years.</t>
  </si>
  <si>
    <t>1.  Since September 2013, general further education (FE) colleges and sixth-form colleges have been able to directly enrol 14- to 16-year-olds. Entries and achievements for these pupils are included in figures as state-funded schools. As FE colleges do not complete the school census, pupils at the end of key stage 4 attending FE colleges are included in the all pupils lines but not in the majority of the characteristics breakdowns. Therefore, there are some cases where the individual characteristics breakdowns will not add up to the all pupils figure. Pupils in FE colleges are included in the free school meals and disadvantaged figures from 2015/16.</t>
  </si>
  <si>
    <t>Source: key stage 4 attainment data</t>
  </si>
  <si>
    <t>Unclassified SEN</t>
  </si>
  <si>
    <r>
      <t>All SEN primary need pupils</t>
    </r>
    <r>
      <rPr>
        <b/>
        <vertAlign val="superscript"/>
        <sz val="8"/>
        <rFont val="Arial"/>
        <family val="2"/>
      </rPr>
      <t>16</t>
    </r>
  </si>
  <si>
    <t>All SEN primary need pupils</t>
  </si>
  <si>
    <r>
      <t>SEN support but no specialist assessment of type</t>
    </r>
    <r>
      <rPr>
        <vertAlign val="superscript"/>
        <sz val="8"/>
        <rFont val="Arial"/>
        <family val="2"/>
      </rPr>
      <t>18</t>
    </r>
  </si>
  <si>
    <t>SEN support but no specialist assessment of type</t>
  </si>
  <si>
    <t>other difficulty/disability</t>
  </si>
  <si>
    <t>autistic spectrum disorder</t>
  </si>
  <si>
    <t>physical disability</t>
  </si>
  <si>
    <t>multi-sensory impairment</t>
  </si>
  <si>
    <t>visual impairment</t>
  </si>
  <si>
    <t>hearing impairment</t>
  </si>
  <si>
    <t>speech, language and communications needs</t>
  </si>
  <si>
    <r>
      <t>social, emotional and mental health (SEMH)</t>
    </r>
    <r>
      <rPr>
        <vertAlign val="superscript"/>
        <sz val="8"/>
        <rFont val="Arial"/>
        <family val="2"/>
      </rPr>
      <t>17</t>
    </r>
  </si>
  <si>
    <t>social, emotional and mental health (SEMH)</t>
  </si>
  <si>
    <t>profound &amp; multiple learning difficulty</t>
  </si>
  <si>
    <t>severe learning difficulty</t>
  </si>
  <si>
    <t>moderate learning difficulty</t>
  </si>
  <si>
    <t>specific learning difficulty</t>
  </si>
  <si>
    <r>
      <t>Type of need</t>
    </r>
    <r>
      <rPr>
        <b/>
        <vertAlign val="superscript"/>
        <sz val="8"/>
        <rFont val="Arial"/>
        <family val="2"/>
      </rPr>
      <t>16</t>
    </r>
  </si>
  <si>
    <r>
      <t>All pupils</t>
    </r>
    <r>
      <rPr>
        <b/>
        <vertAlign val="superscript"/>
        <sz val="8"/>
        <rFont val="Arial"/>
        <family val="2"/>
      </rPr>
      <t>1,15</t>
    </r>
  </si>
  <si>
    <t>All pupils (SEN)</t>
  </si>
  <si>
    <t>SEN with a statement or EHC plan</t>
  </si>
  <si>
    <t>SEN support</t>
  </si>
  <si>
    <t>SEN Support</t>
  </si>
  <si>
    <t>All SEN pupils</t>
  </si>
  <si>
    <t>No identified SEN</t>
  </si>
  <si>
    <r>
      <t>SEN provision</t>
    </r>
    <r>
      <rPr>
        <b/>
        <vertAlign val="superscript"/>
        <sz val="8"/>
        <rFont val="Arial"/>
        <family val="2"/>
      </rPr>
      <t>14</t>
    </r>
  </si>
  <si>
    <t>Special Educational Needs (SEN)</t>
  </si>
  <si>
    <r>
      <t>All pupils</t>
    </r>
    <r>
      <rPr>
        <b/>
        <vertAlign val="superscript"/>
        <sz val="8"/>
        <rFont val="Arial"/>
        <family val="2"/>
      </rPr>
      <t>12</t>
    </r>
  </si>
  <si>
    <t>All pupils (Disadvantaged)</t>
  </si>
  <si>
    <r>
      <t>all other pupils</t>
    </r>
    <r>
      <rPr>
        <vertAlign val="superscript"/>
        <sz val="8"/>
        <rFont val="Arial"/>
        <family val="2"/>
      </rPr>
      <t>12</t>
    </r>
  </si>
  <si>
    <t>all other pupils (disadvantaged)</t>
  </si>
  <si>
    <t>disadvantaged pupils</t>
  </si>
  <si>
    <r>
      <t>Disadvantage</t>
    </r>
    <r>
      <rPr>
        <b/>
        <vertAlign val="superscript"/>
        <sz val="8"/>
        <rFont val="Arial"/>
        <family val="2"/>
      </rPr>
      <t>13</t>
    </r>
  </si>
  <si>
    <t>All pupils (FSM)</t>
  </si>
  <si>
    <t>all other pupils (FSM)</t>
  </si>
  <si>
    <t>FSM</t>
  </si>
  <si>
    <t>Free school meals (FSM)</t>
  </si>
  <si>
    <t>All pupils</t>
  </si>
  <si>
    <t>All pupils (EAL)</t>
  </si>
  <si>
    <r>
      <t>unclassified</t>
    </r>
    <r>
      <rPr>
        <vertAlign val="superscript"/>
        <sz val="8"/>
        <rFont val="Arial"/>
        <family val="2"/>
      </rPr>
      <t>1,9</t>
    </r>
  </si>
  <si>
    <t>unclassified EAL</t>
  </si>
  <si>
    <r>
      <t>other than English</t>
    </r>
    <r>
      <rPr>
        <vertAlign val="superscript"/>
        <sz val="8"/>
        <rFont val="Arial"/>
        <family val="2"/>
      </rPr>
      <t>11</t>
    </r>
  </si>
  <si>
    <t>other than English</t>
  </si>
  <si>
    <r>
      <t>English</t>
    </r>
    <r>
      <rPr>
        <vertAlign val="superscript"/>
        <sz val="8"/>
        <rFont val="Arial"/>
        <family val="2"/>
      </rPr>
      <t>10</t>
    </r>
  </si>
  <si>
    <t>English</t>
  </si>
  <si>
    <t>First Language</t>
  </si>
  <si>
    <t>All pupils (Ethnicity)</t>
  </si>
  <si>
    <t>unclassified ethnicity</t>
  </si>
  <si>
    <t>any other ethnic group</t>
  </si>
  <si>
    <t>Chinese</t>
  </si>
  <si>
    <t xml:space="preserve">   any other black background</t>
  </si>
  <si>
    <t>any other black background</t>
  </si>
  <si>
    <t xml:space="preserve">   black African</t>
  </si>
  <si>
    <t>black African</t>
  </si>
  <si>
    <t xml:space="preserve">   black Caribbean</t>
  </si>
  <si>
    <t>black Caribbean</t>
  </si>
  <si>
    <t>Black</t>
  </si>
  <si>
    <t xml:space="preserve">   any other Asian background</t>
  </si>
  <si>
    <t>any other Asian background</t>
  </si>
  <si>
    <t xml:space="preserve">   Bangladeshi</t>
  </si>
  <si>
    <t>Bangladeshi</t>
  </si>
  <si>
    <t xml:space="preserve">   Pakistani</t>
  </si>
  <si>
    <t>Pakistani</t>
  </si>
  <si>
    <t xml:space="preserve">   Indian</t>
  </si>
  <si>
    <t>Indian</t>
  </si>
  <si>
    <t>Asian</t>
  </si>
  <si>
    <t xml:space="preserve">   any other mixed background</t>
  </si>
  <si>
    <t>any other mixed background</t>
  </si>
  <si>
    <t xml:space="preserve">   white and Asian</t>
  </si>
  <si>
    <t>white and Asian</t>
  </si>
  <si>
    <t xml:space="preserve">   white and black African</t>
  </si>
  <si>
    <t>white and black African</t>
  </si>
  <si>
    <t xml:space="preserve">   white and black Caribbean</t>
  </si>
  <si>
    <t>white and black Caribbean</t>
  </si>
  <si>
    <t>Mixed</t>
  </si>
  <si>
    <t xml:space="preserve">   any other white background</t>
  </si>
  <si>
    <t>any other white background</t>
  </si>
  <si>
    <t xml:space="preserve">   Gypsy / Roma</t>
  </si>
  <si>
    <t>Gypsy / Roma</t>
  </si>
  <si>
    <t xml:space="preserve">   traveller of Irish heritage</t>
  </si>
  <si>
    <t>traveller of Irish heritage</t>
  </si>
  <si>
    <t xml:space="preserve">   Irish</t>
  </si>
  <si>
    <t>Irish</t>
  </si>
  <si>
    <t xml:space="preserve">   white British</t>
  </si>
  <si>
    <t>white British</t>
  </si>
  <si>
    <t>White</t>
  </si>
  <si>
    <t>Ethnicity</t>
  </si>
  <si>
    <t>Upper confidence interval</t>
  </si>
  <si>
    <t>Lower confidence interval</t>
  </si>
  <si>
    <r>
      <t>Average Progress 8 score</t>
    </r>
    <r>
      <rPr>
        <vertAlign val="superscript"/>
        <sz val="8"/>
        <rFont val="Arial"/>
        <family val="2"/>
      </rPr>
      <t>5</t>
    </r>
  </si>
  <si>
    <t>Number of pupils included</t>
  </si>
  <si>
    <r>
      <t>Percentage</t>
    </r>
    <r>
      <rPr>
        <vertAlign val="superscript"/>
        <sz val="8"/>
        <rFont val="Arial"/>
        <family val="2"/>
      </rPr>
      <t>6</t>
    </r>
    <r>
      <rPr>
        <sz val="8"/>
        <rFont val="Arial"/>
        <family val="2"/>
      </rPr>
      <t xml:space="preserve"> of pupils who achieved all components</t>
    </r>
    <r>
      <rPr>
        <vertAlign val="superscript"/>
        <sz val="8"/>
        <rFont val="Arial"/>
        <family val="2"/>
      </rPr>
      <t>8</t>
    </r>
  </si>
  <si>
    <r>
      <t>Percentage</t>
    </r>
    <r>
      <rPr>
        <vertAlign val="superscript"/>
        <sz val="8"/>
        <rFont val="Arial"/>
        <family val="2"/>
      </rPr>
      <t>6</t>
    </r>
    <r>
      <rPr>
        <sz val="8"/>
        <rFont val="Arial"/>
        <family val="2"/>
      </rPr>
      <t xml:space="preserve"> of pupils entered for all components</t>
    </r>
  </si>
  <si>
    <r>
      <t>Percentage</t>
    </r>
    <r>
      <rPr>
        <vertAlign val="superscript"/>
        <sz val="8"/>
        <rFont val="Arial"/>
        <family val="2"/>
      </rPr>
      <t>6</t>
    </r>
    <r>
      <rPr>
        <sz val="8"/>
        <rFont val="Arial"/>
        <family val="2"/>
      </rPr>
      <t xml:space="preserve"> of pupils who achieved</t>
    </r>
    <r>
      <rPr>
        <vertAlign val="superscript"/>
        <sz val="8"/>
        <rFont val="Arial"/>
        <family val="2"/>
      </rPr>
      <t>7</t>
    </r>
  </si>
  <si>
    <r>
      <t>Percentage</t>
    </r>
    <r>
      <rPr>
        <vertAlign val="superscript"/>
        <sz val="8"/>
        <rFont val="Arial"/>
        <family val="2"/>
      </rPr>
      <t>6</t>
    </r>
    <r>
      <rPr>
        <sz val="8"/>
        <rFont val="Arial"/>
        <family val="2"/>
      </rPr>
      <t xml:space="preserve"> of pupils entered for components</t>
    </r>
  </si>
  <si>
    <r>
      <t xml:space="preserve"> Percentage</t>
    </r>
    <r>
      <rPr>
        <vertAlign val="superscript"/>
        <sz val="8"/>
        <rFont val="Arial"/>
        <family val="2"/>
      </rPr>
      <t>6</t>
    </r>
    <r>
      <rPr>
        <sz val="8"/>
        <rFont val="Arial"/>
        <family val="2"/>
      </rPr>
      <t xml:space="preserve"> of pupils who achieved any passes at GCSE or equivalent</t>
    </r>
  </si>
  <si>
    <r>
      <t>Percentage</t>
    </r>
    <r>
      <rPr>
        <vertAlign val="superscript"/>
        <sz val="8"/>
        <rFont val="Arial"/>
        <family val="2"/>
      </rPr>
      <t>6</t>
    </r>
    <r>
      <rPr>
        <sz val="8"/>
        <rFont val="Arial"/>
        <family val="2"/>
      </rPr>
      <t xml:space="preserve"> of pupils entered for GCSEs or equivalents</t>
    </r>
  </si>
  <si>
    <r>
      <t>Progress 8</t>
    </r>
    <r>
      <rPr>
        <vertAlign val="superscript"/>
        <sz val="8"/>
        <rFont val="Arial"/>
        <family val="2"/>
      </rPr>
      <t>4</t>
    </r>
  </si>
  <si>
    <t>English Baccalaureate</t>
  </si>
  <si>
    <t>A*-C in English and maths GCSEs</t>
  </si>
  <si>
    <r>
      <t>Average Attainment 8 score per pupil</t>
    </r>
    <r>
      <rPr>
        <vertAlign val="superscript"/>
        <sz val="8"/>
        <rFont val="Arial"/>
        <family val="2"/>
      </rPr>
      <t>4</t>
    </r>
  </si>
  <si>
    <t>Number of pupils at the end of key stage 4</t>
  </si>
  <si>
    <t>All</t>
  </si>
  <si>
    <t>Gender:</t>
  </si>
  <si>
    <r>
      <t>Coverage: England, state-funded schools (including Academies and CTCs)</t>
    </r>
    <r>
      <rPr>
        <b/>
        <vertAlign val="superscript"/>
        <sz val="9"/>
        <rFont val="Arial"/>
        <family val="2"/>
      </rPr>
      <t>3</t>
    </r>
  </si>
  <si>
    <t>Girls</t>
  </si>
  <si>
    <t>Please select criteria below:</t>
  </si>
  <si>
    <r>
      <t>Year: 2015/16</t>
    </r>
    <r>
      <rPr>
        <b/>
        <vertAlign val="superscript"/>
        <sz val="9"/>
        <rFont val="Arial"/>
        <family val="2"/>
      </rPr>
      <t>2</t>
    </r>
    <r>
      <rPr>
        <b/>
        <sz val="9"/>
        <rFont val="Arial"/>
        <family val="2"/>
      </rPr>
      <t xml:space="preserve"> (revised)</t>
    </r>
  </si>
  <si>
    <t>Boys</t>
  </si>
  <si>
    <r>
      <t>Table CH1: GCSE and equivalent entries and achievements of pupils at the end of key stage 4 by pupil characteristics</t>
    </r>
    <r>
      <rPr>
        <b/>
        <vertAlign val="superscript"/>
        <sz val="9"/>
        <rFont val="Arial"/>
        <family val="2"/>
      </rPr>
      <t>1</t>
    </r>
  </si>
  <si>
    <t>UNCLASSIFIED SEN</t>
  </si>
  <si>
    <t>All primary need</t>
  </si>
  <si>
    <t>SEN support but NSA</t>
  </si>
  <si>
    <t>Other Difficulty/Disability</t>
  </si>
  <si>
    <t>Autistic Spectrum Disorder</t>
  </si>
  <si>
    <t>Physical Disability</t>
  </si>
  <si>
    <t>x</t>
  </si>
  <si>
    <t>Multi-Sensory Impairment</t>
  </si>
  <si>
    <t>Visual Impairment</t>
  </si>
  <si>
    <t>Hearing Impairment</t>
  </si>
  <si>
    <t>Speech, Language and Communications Needs</t>
  </si>
  <si>
    <t>Profound &amp; Multiple Learning Difficulty</t>
  </si>
  <si>
    <t>Severe Learning Difficulty</t>
  </si>
  <si>
    <t>Moderate Learning Difficulty</t>
  </si>
  <si>
    <t>Specific Learning Difficulty</t>
  </si>
  <si>
    <t>All SEN</t>
  </si>
  <si>
    <t>Disadvantaged All Other</t>
  </si>
  <si>
    <t>Disadvantaged</t>
  </si>
  <si>
    <t>FSM All Other</t>
  </si>
  <si>
    <t>Unclassified EAL</t>
  </si>
  <si>
    <t>Other than English</t>
  </si>
  <si>
    <t>NONCLASSIFIED</t>
  </si>
  <si>
    <t>OTHER</t>
  </si>
  <si>
    <t>CHINESE</t>
  </si>
  <si>
    <t>Any other black background</t>
  </si>
  <si>
    <t>Black African</t>
  </si>
  <si>
    <t>Caribbean</t>
  </si>
  <si>
    <t>BLACK</t>
  </si>
  <si>
    <t>Any other Asian background</t>
  </si>
  <si>
    <t>ASIAN</t>
  </si>
  <si>
    <t>Any other mixed background</t>
  </si>
  <si>
    <t>White and Asian</t>
  </si>
  <si>
    <t>White and Black African</t>
  </si>
  <si>
    <t>White and Black Caribbean</t>
  </si>
  <si>
    <t>MIXED</t>
  </si>
  <si>
    <t>Any other white background</t>
  </si>
  <si>
    <t>Gypsy/Roma</t>
  </si>
  <si>
    <t>Traveller of Irish heritage</t>
  </si>
  <si>
    <t>White Irish</t>
  </si>
  <si>
    <t>White British</t>
  </si>
  <si>
    <t>WHITE</t>
  </si>
  <si>
    <t>P8SCORE</t>
  </si>
  <si>
    <t>ATT8</t>
  </si>
  <si>
    <t>M_P8SCORE</t>
  </si>
  <si>
    <t>M_ATT8</t>
  </si>
  <si>
    <t>F_P8SCORE</t>
  </si>
  <si>
    <t>F_ATT8</t>
  </si>
  <si>
    <t>ENTBASICS</t>
  </si>
  <si>
    <t>NOT_ENTBASICS</t>
  </si>
  <si>
    <t>ANYPASS</t>
  </si>
  <si>
    <t>NOT_ANYPASS</t>
  </si>
  <si>
    <t>ENTANY</t>
  </si>
  <si>
    <t>NOT_ENTANY</t>
  </si>
  <si>
    <t>EBACC</t>
  </si>
  <si>
    <t>NOT_EBACC</t>
  </si>
  <si>
    <t>EBACC_E</t>
  </si>
  <si>
    <t>NOT_EBACC_E</t>
  </si>
  <si>
    <t>L2BASICS</t>
  </si>
  <si>
    <t>NOT_L2BASICS</t>
  </si>
  <si>
    <t>P8CIHI</t>
  </si>
  <si>
    <t>P8CILOW</t>
  </si>
  <si>
    <t>P8SCORE_AVG</t>
  </si>
  <si>
    <t>ATT8_AVG</t>
  </si>
  <si>
    <t>INP8CALC</t>
  </si>
  <si>
    <t>NATDEN</t>
  </si>
  <si>
    <t>M_ENTBASICS</t>
  </si>
  <si>
    <t>M_NOT_ENTBASICS</t>
  </si>
  <si>
    <t>M_ANYPASS</t>
  </si>
  <si>
    <t>M_NOT_ANYPASS</t>
  </si>
  <si>
    <t>M_ENTANY</t>
  </si>
  <si>
    <t>M_NOT_ENTANY</t>
  </si>
  <si>
    <t>M_EBACC</t>
  </si>
  <si>
    <t>M_NOT_EBACC</t>
  </si>
  <si>
    <t>M_EBACC_E</t>
  </si>
  <si>
    <t>M_NOT_EBACC_E</t>
  </si>
  <si>
    <t>M_L2BASICS</t>
  </si>
  <si>
    <t>M_NOT_L2BASICS</t>
  </si>
  <si>
    <t>M_P8CIHI</t>
  </si>
  <si>
    <t>M_P8CILOW</t>
  </si>
  <si>
    <t>M_P8SCORE_AVG</t>
  </si>
  <si>
    <t>M_ATT8_AVG</t>
  </si>
  <si>
    <t>M_INP8CALC</t>
  </si>
  <si>
    <t>M_NATDEN</t>
  </si>
  <si>
    <t>F_ENTBASICS</t>
  </si>
  <si>
    <t>F_NOT_ENTBASICS</t>
  </si>
  <si>
    <t>F_ANYPASS</t>
  </si>
  <si>
    <t>F_NOT_ANYPASS</t>
  </si>
  <si>
    <t>F_ENTANY</t>
  </si>
  <si>
    <t>F_NOT_ENTANY</t>
  </si>
  <si>
    <t>F_EBACC</t>
  </si>
  <si>
    <t>F_NOT_EBACC</t>
  </si>
  <si>
    <t>F_EBACC_E</t>
  </si>
  <si>
    <t>F_NOT_EBACC_E</t>
  </si>
  <si>
    <t>F_L2BASICS</t>
  </si>
  <si>
    <t>F_NOT_L2BASICS</t>
  </si>
  <si>
    <t>F_P8CIHI</t>
  </si>
  <si>
    <t>F_P8CILOW</t>
  </si>
  <si>
    <t>F_P8SCORE_AVG</t>
  </si>
  <si>
    <t>F_ATT8_AVG</t>
  </si>
  <si>
    <t>F_INP8CALC</t>
  </si>
  <si>
    <t>F_NATDEN</t>
  </si>
  <si>
    <t>FlagValue</t>
  </si>
  <si>
    <t>9.  Includes pupils for whom ethnicity was not obtained, refused or could not be determined or for whom free school meal eligibility was unclassified or could not be determined. This figure also includes pupils at further education (FE) colleges: as FE colleges do not complete the school census, pupils at the end of key stage 4 attending FE colleges are included in the all pupils lines but not in the majority of the characteristics breakdowns. Therefore, there are some cases where the individual characteristics breakdowns will not add up to the all pupils figure. Pupils in FE colleges are included in the free school meals figures from 2015/16.</t>
  </si>
  <si>
    <t>8.  Includes pupils not eligible for free school meals (FSM) and for whom FSM eligibility was unclassified or could not be determined.</t>
  </si>
  <si>
    <t>7. In 2014/15 and earlier, where the English language and English literature option was chosen in EBacc English, exams in both had to be taken and a C grade or above achieved in English language. In 2015/16, to meet the English requirement of the EBacc, exams in both must be taken and a C grade or above achieved in either English language or English literature.</t>
  </si>
  <si>
    <t>6.  In 2014/15 and earlier, where the English language and English literature option was chosen in English, exams in both must be taken and a C grade or above achieved in English language. In 2015/16, to meet the English requirement of the A*-C in English and maths attainment measure, a C in either English language or English literature counts and there is no requirement to take both.</t>
  </si>
  <si>
    <t>3.  Pupils at the end of key stage 4 who are included in the measure.</t>
  </si>
  <si>
    <t>1.  Includes entries and achievements by these pupils in previous academic years.</t>
  </si>
  <si>
    <t>Table2a_2016</t>
  </si>
  <si>
    <r>
      <t>All pupils</t>
    </r>
    <r>
      <rPr>
        <b/>
        <vertAlign val="superscript"/>
        <sz val="8"/>
        <rFont val="Arial"/>
        <family val="2"/>
      </rPr>
      <t>9</t>
    </r>
  </si>
  <si>
    <r>
      <t>All pupils</t>
    </r>
    <r>
      <rPr>
        <b/>
        <vertAlign val="superscript"/>
        <sz val="8"/>
        <rFont val="Arial"/>
        <family val="2"/>
      </rPr>
      <t>(9)</t>
    </r>
  </si>
  <si>
    <r>
      <t>All other pupils</t>
    </r>
    <r>
      <rPr>
        <b/>
        <vertAlign val="superscript"/>
        <sz val="8"/>
        <rFont val="Arial"/>
        <family val="2"/>
      </rPr>
      <t>(8)</t>
    </r>
  </si>
  <si>
    <t>Pupils known to be eligible for free school meals</t>
  </si>
  <si>
    <r>
      <t>Number of eligible pupils</t>
    </r>
    <r>
      <rPr>
        <vertAlign val="superscript"/>
        <sz val="8"/>
        <rFont val="Arial"/>
        <family val="2"/>
      </rPr>
      <t>3</t>
    </r>
  </si>
  <si>
    <t>Percentage entering the English Baccalaureate</t>
  </si>
  <si>
    <t>Measure:</t>
  </si>
  <si>
    <r>
      <t>Coverage: England, state-funded schools (including Academies and CTCs)</t>
    </r>
    <r>
      <rPr>
        <b/>
        <vertAlign val="superscript"/>
        <sz val="9"/>
        <rFont val="Arial"/>
        <family val="2"/>
      </rPr>
      <t>2</t>
    </r>
  </si>
  <si>
    <t>Average Progress 8 score (4)(5)</t>
  </si>
  <si>
    <r>
      <t>Year: 2015/16</t>
    </r>
    <r>
      <rPr>
        <b/>
        <vertAlign val="superscript"/>
        <sz val="9"/>
        <rFont val="Arial"/>
        <family val="2"/>
      </rPr>
      <t>1</t>
    </r>
    <r>
      <rPr>
        <b/>
        <sz val="9"/>
        <rFont val="Arial"/>
        <family val="2"/>
      </rPr>
      <t xml:space="preserve"> (revised)</t>
    </r>
  </si>
  <si>
    <t>Average Attainment 8 score per pupil (4)</t>
  </si>
  <si>
    <r>
      <t>Table CH2a: GCSE and equivalent entries and achievements of pupils</t>
    </r>
    <r>
      <rPr>
        <b/>
        <sz val="9"/>
        <rFont val="Arial"/>
        <family val="2"/>
      </rPr>
      <t xml:space="preserve"> at the end of key stage 4 by ethnicity, free school meal eligibility and gender</t>
    </r>
  </si>
  <si>
    <t>unclassified</t>
  </si>
  <si>
    <t>ALL_EBACC</t>
  </si>
  <si>
    <t>M_ALL_EBACC</t>
  </si>
  <si>
    <t>F_ALL_EBACC</t>
  </si>
  <si>
    <t>ALL_EBACC_E</t>
  </si>
  <si>
    <t>M_ALL_EBACC_E</t>
  </si>
  <si>
    <t>F_ALL_EBACC_E</t>
  </si>
  <si>
    <t>ALL_L2BASICS</t>
  </si>
  <si>
    <t>M_ALL_L2BASICS</t>
  </si>
  <si>
    <t>F_ALL_L2BASICS</t>
  </si>
  <si>
    <t>ALL_P8CIHI</t>
  </si>
  <si>
    <t>M_ALL_P8CIHI</t>
  </si>
  <si>
    <t>F_ALL_P8CIHI</t>
  </si>
  <si>
    <t>ALL_P8CILOW</t>
  </si>
  <si>
    <t>M_ALL_P8CILOW</t>
  </si>
  <si>
    <t>F_ALL_P8CILOW</t>
  </si>
  <si>
    <t>ALL_P8SCORE_AVG</t>
  </si>
  <si>
    <t>M_ALL_P8SCORE_AVG</t>
  </si>
  <si>
    <t>F_ALL_P8SCORE_AVG</t>
  </si>
  <si>
    <t>ALL_ATT8_AVG</t>
  </si>
  <si>
    <t>M_ALL_ATT8_AVG</t>
  </si>
  <si>
    <t>F_ALL_ATT8_AVG</t>
  </si>
  <si>
    <t>ALL_INP8CALC</t>
  </si>
  <si>
    <t>M_ALL_INP8CALC</t>
  </si>
  <si>
    <t>F_ALL_INP8CALC</t>
  </si>
  <si>
    <t>ALL_NATDEN</t>
  </si>
  <si>
    <t>M_ALL_NATDEN</t>
  </si>
  <si>
    <t>F_ALL_NATDEN</t>
  </si>
  <si>
    <t>OTHER_EBACC</t>
  </si>
  <si>
    <t>M_OTHER_EBACC</t>
  </si>
  <si>
    <t>F_OTHER_EBACC</t>
  </si>
  <si>
    <t>OTHER_EBACC_E</t>
  </si>
  <si>
    <t>M_OTHER_EBACC_E</t>
  </si>
  <si>
    <t>F_OTHER_EBACC_E</t>
  </si>
  <si>
    <t>OTHER_L2BASICS</t>
  </si>
  <si>
    <t>M_OTHER_L2BASICS</t>
  </si>
  <si>
    <t>F_OTHER_L2BASICS</t>
  </si>
  <si>
    <t>OTHER_P8CIHI</t>
  </si>
  <si>
    <t>M_OTHER_P8CIHI</t>
  </si>
  <si>
    <t>F_OTHER_P8CIHI</t>
  </si>
  <si>
    <t>OTHER_P8CILOW</t>
  </si>
  <si>
    <t>M_OTHER_P8CILOW</t>
  </si>
  <si>
    <t>F_OTHER_P8CILOW</t>
  </si>
  <si>
    <t>OTHER_P8SCORE_AVG</t>
  </si>
  <si>
    <t>M_OTHER_P8SCORE_AVG</t>
  </si>
  <si>
    <t>F_OTHER_P8SCORE_AVG</t>
  </si>
  <si>
    <t>OTHER_ATT8_AVG</t>
  </si>
  <si>
    <t>M_OTHER_ATT8_AVG</t>
  </si>
  <si>
    <t>F_OTHER_ATT8_AVG</t>
  </si>
  <si>
    <t>OTHER_INP8CALC</t>
  </si>
  <si>
    <t>M_OTHER_INP8CALC</t>
  </si>
  <si>
    <t>F_OTHER_INP8CALC</t>
  </si>
  <si>
    <t>OTHER_NATDEN</t>
  </si>
  <si>
    <t>M_OTHER_NATDEN</t>
  </si>
  <si>
    <t>F_OTHER_NATDEN</t>
  </si>
  <si>
    <t>FSM_EBACC</t>
  </si>
  <si>
    <t>M_FSM_EBACC</t>
  </si>
  <si>
    <t>F_FSM_EBACC</t>
  </si>
  <si>
    <t>FSM_EBACC_E</t>
  </si>
  <si>
    <t>M_FSM_EBACC_E</t>
  </si>
  <si>
    <t>F_FSM_EBACC_E</t>
  </si>
  <si>
    <t>FSM_L2BASICS</t>
  </si>
  <si>
    <t>M_FSM_L2BASICS</t>
  </si>
  <si>
    <t>F_FSM_L2BASICS</t>
  </si>
  <si>
    <t>FSM_P8CIHI</t>
  </si>
  <si>
    <t>M_FSM_P8CIHI</t>
  </si>
  <si>
    <t>F_FSM_P8CIHI</t>
  </si>
  <si>
    <t>FSM_P8CILOW</t>
  </si>
  <si>
    <t>M_FSM_P8CILOW</t>
  </si>
  <si>
    <t>F_FSM_P8CILOW</t>
  </si>
  <si>
    <t>FSM_P8SCORE_AVG</t>
  </si>
  <si>
    <t>M_FSM_P8SCORE_AVG</t>
  </si>
  <si>
    <t>F_FSM_P8SCORE_AVG</t>
  </si>
  <si>
    <t>FSM_ATT8_AVG</t>
  </si>
  <si>
    <t>M_FSM_ATT8_AVG</t>
  </si>
  <si>
    <t>F_FSM_ATT8_AVG</t>
  </si>
  <si>
    <t>FSM_INP8CALC</t>
  </si>
  <si>
    <t>M_FSM_INP8CALC</t>
  </si>
  <si>
    <t>F_FSM_INP8CALC</t>
  </si>
  <si>
    <t>FSM_NATDEN</t>
  </si>
  <si>
    <t>M_FSM_NATDEN</t>
  </si>
  <si>
    <t>F_FSM_NATDEN</t>
  </si>
  <si>
    <t>ALL</t>
  </si>
  <si>
    <t>10.  Following special educational needs and disability (SEND) reforms in 2014/15, SEN pupils are categorised as 'SEN with a statement or Education, health and care (EHC) plan' and 'SEN support'. SEN support replaces school action and school action plus but some pupils remain with these provision types in first year of transition. More detailed information on the reforms can be found in the link below:</t>
  </si>
  <si>
    <t>9.  Includes pupils for whom free school meal eligibility or SEN provision could not be determined. This figure also includes pupils at further education colleges: as FE colleges do not complete the school census, we do not have matched pupil characteristics data of pupils in FE colleges and therefore these pupils are not included in characteristics breakdowns. This means that there are some cases where the individual characteristics breakdowns will not add up to the all pupils figure.</t>
  </si>
  <si>
    <t xml:space="preserve">8.  Includes pupils not eligible for free school meals and for whom free school meal eligibility was unclassified or could not be determined. </t>
  </si>
  <si>
    <t>Table15_2b</t>
  </si>
  <si>
    <r>
      <t>SEN Provision</t>
    </r>
    <r>
      <rPr>
        <b/>
        <vertAlign val="superscript"/>
        <sz val="8"/>
        <rFont val="Arial"/>
        <family val="2"/>
      </rPr>
      <t>10</t>
    </r>
  </si>
  <si>
    <r>
      <t>Table CH2b: GCSE and equivalent entries and achievements of pupils</t>
    </r>
    <r>
      <rPr>
        <b/>
        <vertAlign val="superscript"/>
        <sz val="9"/>
        <rFont val="Arial"/>
        <family val="2"/>
      </rPr>
      <t>1</t>
    </r>
    <r>
      <rPr>
        <b/>
        <sz val="9"/>
        <rFont val="Arial"/>
        <family val="2"/>
      </rPr>
      <t xml:space="preserve"> at the end of key stage 4 by SEN provision, free school meal eligibility and gender</t>
    </r>
  </si>
  <si>
    <t>9.  Following special educational needs and disability (SEND) reforms in 2014/15, SEN pupils are categorised as 'SEN with a statement or Education, health and care (EHC) plan' and 'SEN support'. SEN support replaces school action and school action plus but some pupils remain with these provision types in first year of transition. More detailed information on the reforms can be found in the link below:</t>
  </si>
  <si>
    <t>8.  Includes pupils for whom ethnicity was not obtained, refused or could not be determined or for whom SEN provision could not be determined. This figure also includes pupils at further education colleges: as FE colleges do not complete the school census, we do not have matched pupil characteristics data of pupils in FE colleges and therefore these pupils are not included in characteristics breakdowns. This means that there are some cases where the individual characteristics breakdowns will not add up to the all pupils figure.</t>
  </si>
  <si>
    <t>Table2c_2016</t>
  </si>
  <si>
    <r>
      <t>SEN Provision</t>
    </r>
    <r>
      <rPr>
        <b/>
        <vertAlign val="superscript"/>
        <sz val="8"/>
        <rFont val="Arial"/>
        <family val="2"/>
      </rPr>
      <t>9</t>
    </r>
  </si>
  <si>
    <r>
      <t>All pupils</t>
    </r>
    <r>
      <rPr>
        <b/>
        <vertAlign val="superscript"/>
        <sz val="8"/>
        <rFont val="Arial"/>
        <family val="2"/>
      </rPr>
      <t>8</t>
    </r>
  </si>
  <si>
    <r>
      <t>All pupils</t>
    </r>
    <r>
      <rPr>
        <b/>
        <vertAlign val="superscript"/>
        <sz val="8"/>
        <rFont val="Arial"/>
        <family val="2"/>
      </rPr>
      <t>(8)</t>
    </r>
  </si>
  <si>
    <r>
      <t>Number of eligible pupils</t>
    </r>
    <r>
      <rPr>
        <vertAlign val="superscript"/>
        <sz val="8"/>
        <rFont val="Arial"/>
        <family val="2"/>
      </rPr>
      <t>(3)</t>
    </r>
  </si>
  <si>
    <r>
      <t>Table CH2c: GCSE and equivalent entries and achievements of pupils</t>
    </r>
    <r>
      <rPr>
        <b/>
        <sz val="9"/>
        <rFont val="Arial"/>
        <family val="2"/>
      </rPr>
      <t xml:space="preserve"> at the end of key stage 4 by SEN provision, ethnicity and gender</t>
    </r>
  </si>
  <si>
    <t>CHINESE_EBACC</t>
  </si>
  <si>
    <t>M_CHINESE_EBACC</t>
  </si>
  <si>
    <t>F_CHINESE_EBACC</t>
  </si>
  <si>
    <t>CHINESE_EBACC_E</t>
  </si>
  <si>
    <t>M_CHINESE_EBACC_E</t>
  </si>
  <si>
    <t>F_CHINESE_EBACC_E</t>
  </si>
  <si>
    <t>CHINESE_L2BASICS</t>
  </si>
  <si>
    <t>M_CHINESE_L2BASICS</t>
  </si>
  <si>
    <t>F_CHINESE_L2BASICS</t>
  </si>
  <si>
    <t>CHINESE_P8CIHI</t>
  </si>
  <si>
    <t>M_CHINESE_P8CIHI</t>
  </si>
  <si>
    <t>F_CHINESE_P8CIHI</t>
  </si>
  <si>
    <t>CHINESE_P8CILOW</t>
  </si>
  <si>
    <t>M_CHINESE_P8CILOW</t>
  </si>
  <si>
    <t>F_CHINESE_P8CILOW</t>
  </si>
  <si>
    <t>CHINESE_P8SCORE_AVG</t>
  </si>
  <si>
    <t>M_CHINESE_P8SCORE_AVG</t>
  </si>
  <si>
    <t>F_CHINESE_P8SCORE_AVG</t>
  </si>
  <si>
    <t>CHINESE_ATT8_AVG</t>
  </si>
  <si>
    <t>M_CHINESE_ATT8_AVG</t>
  </si>
  <si>
    <t>F_CHINESE_ATT8_AVG</t>
  </si>
  <si>
    <t>CHINESE_INP8CALC</t>
  </si>
  <si>
    <t>M_CHINESE_INP8CALC</t>
  </si>
  <si>
    <t>F_CHINESE_INP8CALC</t>
  </si>
  <si>
    <t>CHINESE_NATDEN</t>
  </si>
  <si>
    <t>M_CHINESE_NATDEN</t>
  </si>
  <si>
    <t>F_CHINESE_NATDEN</t>
  </si>
  <si>
    <t>BLACK_EBACC</t>
  </si>
  <si>
    <t>M_BLACK_EBACC</t>
  </si>
  <si>
    <t>F_BLACK_EBACC</t>
  </si>
  <si>
    <t>BLACK_EBACC_E</t>
  </si>
  <si>
    <t>M_BLACK_EBACC_E</t>
  </si>
  <si>
    <t>F_BLACK_EBACC_E</t>
  </si>
  <si>
    <t>BLACK_L2BASICS</t>
  </si>
  <si>
    <t>M_BLACK_L2BASICS</t>
  </si>
  <si>
    <t>F_BLACK_L2BASICS</t>
  </si>
  <si>
    <t>BLACK_P8CIHI</t>
  </si>
  <si>
    <t>M_BLACK_P8CIHI</t>
  </si>
  <si>
    <t>F_BLACK_P8CIHI</t>
  </si>
  <si>
    <t>BLACK_P8CILOW</t>
  </si>
  <si>
    <t>M_BLACK_P8CILOW</t>
  </si>
  <si>
    <t>F_BLACK_P8CILOW</t>
  </si>
  <si>
    <t>BLACK_P8SCORE_AVG</t>
  </si>
  <si>
    <t>M_BLACK_P8SCORE_AVG</t>
  </si>
  <si>
    <t>F_BLACK_P8SCORE_AVG</t>
  </si>
  <si>
    <t>BLACK_ATT8_AVG</t>
  </si>
  <si>
    <t>M_BLACK_ATT8_AVG</t>
  </si>
  <si>
    <t>F_BLACK_ATT8_AVG</t>
  </si>
  <si>
    <t>BLACK_INP8CALC</t>
  </si>
  <si>
    <t>M_BLACK_INP8CALC</t>
  </si>
  <si>
    <t>F_BLACK_INP8CALC</t>
  </si>
  <si>
    <t>BLACK_NATDEN</t>
  </si>
  <si>
    <t>M_BLACK_NATDEN</t>
  </si>
  <si>
    <t>F_BLACK_NATDEN</t>
  </si>
  <si>
    <t>ASIAN_EBACC</t>
  </si>
  <si>
    <t>M_ASIAN_EBACC</t>
  </si>
  <si>
    <t>F_ASIAN_EBACC</t>
  </si>
  <si>
    <t>ASIAN_EBACC_E</t>
  </si>
  <si>
    <t>M_ASIAN_EBACC_E</t>
  </si>
  <si>
    <t>F_ASIAN_EBACC_E</t>
  </si>
  <si>
    <t>ASIAN_L2BASICS</t>
  </si>
  <si>
    <t>M_ASIAN_L2BASICS</t>
  </si>
  <si>
    <t>F_ASIAN_L2BASICS</t>
  </si>
  <si>
    <t>ASIAN_P8CIHI</t>
  </si>
  <si>
    <t>M_ASIAN_P8CIHI</t>
  </si>
  <si>
    <t>F_ASIAN_P8CIHI</t>
  </si>
  <si>
    <t>ASIAN_P8CILOW</t>
  </si>
  <si>
    <t>M_ASIAN_P8CILOW</t>
  </si>
  <si>
    <t>F_ASIAN_P8CILOW</t>
  </si>
  <si>
    <t>ASIAN_P8SCORE_AVG</t>
  </si>
  <si>
    <t>M_ASIAN_P8SCORE_AVG</t>
  </si>
  <si>
    <t>F_ASIAN_P8SCORE_AVG</t>
  </si>
  <si>
    <t>ASIAN_ATT8_AVG</t>
  </si>
  <si>
    <t>M_ASIAN_ATT8_AVG</t>
  </si>
  <si>
    <t>F_ASIAN_ATT8_AVG</t>
  </si>
  <si>
    <t>ASIAN_INP8CALC</t>
  </si>
  <si>
    <t>M_ASIAN_INP8CALC</t>
  </si>
  <si>
    <t>F_ASIAN_INP8CALC</t>
  </si>
  <si>
    <t>ASIAN_NATDEN</t>
  </si>
  <si>
    <t>M_ASIAN_NATDEN</t>
  </si>
  <si>
    <t>F_ASIAN_NATDEN</t>
  </si>
  <si>
    <t>MIXED_EBACC</t>
  </si>
  <si>
    <t>M_MIXED_EBACC</t>
  </si>
  <si>
    <t>F_MIXED_EBACC</t>
  </si>
  <si>
    <t>MIXED_EBACC_E</t>
  </si>
  <si>
    <t>M_MIXED_EBACC_E</t>
  </si>
  <si>
    <t>F_MIXED_EBACC_E</t>
  </si>
  <si>
    <t>MIXED_L2BASICS</t>
  </si>
  <si>
    <t>M_MIXED_L2BASICS</t>
  </si>
  <si>
    <t>F_MIXED_L2BASICS</t>
  </si>
  <si>
    <t>MIXED_P8CIHI</t>
  </si>
  <si>
    <t>M_MIXED_P8CIHI</t>
  </si>
  <si>
    <t>F_MIXED_P8CIHI</t>
  </si>
  <si>
    <t>MIXED_P8CILOW</t>
  </si>
  <si>
    <t>M_MIXED_P8CILOW</t>
  </si>
  <si>
    <t>F_MIXED_P8CILOW</t>
  </si>
  <si>
    <t>MIXED_P8SCORE_AVG</t>
  </si>
  <si>
    <t>M_MIXED_P8SCORE_AVG</t>
  </si>
  <si>
    <t>F_MIXED_P8SCORE_AVG</t>
  </si>
  <si>
    <t>MIXED_ATT8_AVG</t>
  </si>
  <si>
    <t>M_MIXED_ATT8_AVG</t>
  </si>
  <si>
    <t>F_MIXED_ATT8_AVG</t>
  </si>
  <si>
    <t>MIXED_INP8CALC</t>
  </si>
  <si>
    <t>M_MIXED_INP8CALC</t>
  </si>
  <si>
    <t>F_MIXED_INP8CALC</t>
  </si>
  <si>
    <t>MIXED_NATDEN</t>
  </si>
  <si>
    <t>M_MIXED_NATDEN</t>
  </si>
  <si>
    <t>F_MIXED_NATDEN</t>
  </si>
  <si>
    <t>WHITE_EBACC</t>
  </si>
  <si>
    <t>M_WHITE_EBACC</t>
  </si>
  <si>
    <t>F_WHITE_EBACC</t>
  </si>
  <si>
    <t>WHITE_EBACC_E</t>
  </si>
  <si>
    <t>M_WHITE_EBACC_E</t>
  </si>
  <si>
    <t>F_WHITE_EBACC_E</t>
  </si>
  <si>
    <t>WHITE_L2BASICS</t>
  </si>
  <si>
    <t>M_WHITE_L2BASICS</t>
  </si>
  <si>
    <t>F_WHITE_L2BASICS</t>
  </si>
  <si>
    <t>WHITE_P8CIHI</t>
  </si>
  <si>
    <t>M_WHITE_P8CIHI</t>
  </si>
  <si>
    <t>F_WHITE_P8CIHI</t>
  </si>
  <si>
    <t>WHITE_P8CILOW</t>
  </si>
  <si>
    <t>M_WHITE_P8CILOW</t>
  </si>
  <si>
    <t>F_WHITE_P8CILOW</t>
  </si>
  <si>
    <t>WHITE_P8SCORE_AVG</t>
  </si>
  <si>
    <t>M_WHITE_P8SCORE_AVG</t>
  </si>
  <si>
    <t>F_WHITE_P8SCORE_AVG</t>
  </si>
  <si>
    <t>WHITE_ATT8_AVG</t>
  </si>
  <si>
    <t>M_WHITE_ATT8_AVG</t>
  </si>
  <si>
    <t>F_WHITE_ATT8_AVG</t>
  </si>
  <si>
    <t>WHITE_INP8CALC</t>
  </si>
  <si>
    <t>M_WHITE_INP8CALC</t>
  </si>
  <si>
    <t>F_WHITE_INP8CALC</t>
  </si>
  <si>
    <t>WHITE_NATDEN</t>
  </si>
  <si>
    <t>M_WHITE_NATDEN</t>
  </si>
  <si>
    <t>F_WHITE_NATDEN</t>
  </si>
  <si>
    <t>19.  Includes pupils for whom free school meal eligibility, SEN provision or ethnicity was unknown or could not be determined.</t>
  </si>
  <si>
    <t>18.  Following special educational needs and disability (SEND) reforms in 2014/15, SEN pupils are categorised as 'SEN with a statement or Education, health and care (EHC) plan' and 'SEN support'. SEN support replaces school action and school action plus (grouped as SEN without a statement up to and including 2013/14) but some pupils remain with these provision types in first year of transition. More detailed information on the reforms can be found in the link below:</t>
  </si>
  <si>
    <t>17.  From 2014/15, disadvantaged pupils include pupils known to be eligible for free school meals (FSM) in any spring, autumn, summer, alternative provision or pupil referral unit census from year 6 to year 11 or are looked after children for at least one day or are adopted from care.  For previous years, they include pupils known to be eligible for FSM in any spring, autumn, summer, alternative provision or pupil referral unit census from year 6 to year 11 or are looked after children. Please see the characteristics section of the quality and methodology document for more details.</t>
  </si>
  <si>
    <t>15.  Includes 'not known but believed to be other than English'.</t>
  </si>
  <si>
    <t>14.  Includes 'not known but believed to be English'.</t>
  </si>
  <si>
    <t>13.  State-funded special schools include community special schools, foundation special schools, special sponsored academies, special converter academies and special free schools.</t>
  </si>
  <si>
    <t>12.  Since September 2013, general further education colleges and sixth-form colleges have been able to directly enrol 14- to 16-year-olds. Figures presented here include attempts and achievements by pupils at the end of key stage 4 in these colleges.</t>
  </si>
  <si>
    <t>11.  Includes schools that were open before 12 September 2015.</t>
  </si>
  <si>
    <t>10.  Local authority maintained mainstream schools include community schools, voluntary aided schools, voluntary controlled schools and foundation schools.</t>
  </si>
  <si>
    <t>9.  State-funded mainstream schools include academies, free schools, city technology colleges and further education colleges with provision for 14- to 16-year-olds. They exclude state-funded special schools, independent schools, independent special schools, non-maintained special schools, hospital schools, pupil referral units and alternative provision. Alternative provision includes academy and free school alternative provision.</t>
  </si>
  <si>
    <t>6.  A Progress 8 score of 1.0 means pupils in the group make on average a grade more progress than the national average; a score of -0.5 means they make on average half a grade less progress than average. Progress 8 scores should be interpreted alongside the associated confidence intervals. If the lower bound of the confidence interval is greater than zero, it can be interpreted as meaning that the group achieves greater than average progress compared to pupils in mainstream schools nationally and that this is statistically significant. If the upper bound is negative, this means that the group achieves lower than average progress compared to pupils in mainstream schools nationally and that this is statistically significant.</t>
  </si>
  <si>
    <t>4.  Pupils at the end of key stage 4 who are included in the measure.</t>
  </si>
  <si>
    <r>
      <t>All pupils</t>
    </r>
    <r>
      <rPr>
        <b/>
        <vertAlign val="superscript"/>
        <sz val="8"/>
        <rFont val="Arial"/>
        <family val="2"/>
      </rPr>
      <t>1,19</t>
    </r>
  </si>
  <si>
    <t>Table3A 2016</t>
  </si>
  <si>
    <r>
      <t>SEN provision</t>
    </r>
    <r>
      <rPr>
        <b/>
        <vertAlign val="superscript"/>
        <sz val="8"/>
        <rFont val="Arial"/>
        <family val="2"/>
      </rPr>
      <t>18</t>
    </r>
  </si>
  <si>
    <r>
      <t>all other pupils</t>
    </r>
    <r>
      <rPr>
        <vertAlign val="superscript"/>
        <sz val="8"/>
        <rFont val="Arial"/>
        <family val="2"/>
      </rPr>
      <t>16</t>
    </r>
  </si>
  <si>
    <r>
      <t>Disadvantage</t>
    </r>
    <r>
      <rPr>
        <b/>
        <vertAlign val="superscript"/>
        <sz val="8"/>
        <rFont val="Arial"/>
        <family val="2"/>
      </rPr>
      <t>17</t>
    </r>
  </si>
  <si>
    <r>
      <t>other than English</t>
    </r>
    <r>
      <rPr>
        <vertAlign val="superscript"/>
        <sz val="8"/>
        <rFont val="Arial"/>
        <family val="2"/>
      </rPr>
      <t>15</t>
    </r>
  </si>
  <si>
    <r>
      <t>English</t>
    </r>
    <r>
      <rPr>
        <vertAlign val="superscript"/>
        <sz val="8"/>
        <rFont val="Arial"/>
        <family val="2"/>
      </rPr>
      <t>14</t>
    </r>
  </si>
  <si>
    <t>Studio schools</t>
  </si>
  <si>
    <t>University technical colleges (UTCs)</t>
  </si>
  <si>
    <t>Free schools</t>
  </si>
  <si>
    <t>Converter academies</t>
  </si>
  <si>
    <t>Sponsored academies</t>
  </si>
  <si>
    <r>
      <t>Table CH3a: GCSE and equivalent entries and achievements of pupils at the end of key stage 4 by type of school, pupil characteristics</t>
    </r>
    <r>
      <rPr>
        <b/>
        <vertAlign val="superscript"/>
        <sz val="9"/>
        <rFont val="Arial"/>
        <family val="2"/>
      </rPr>
      <t>1</t>
    </r>
    <r>
      <rPr>
        <b/>
        <sz val="9"/>
        <rFont val="Arial"/>
        <family val="2"/>
      </rPr>
      <t>, and gender</t>
    </r>
  </si>
  <si>
    <t>.</t>
  </si>
  <si>
    <t>ALLSF_EBACC</t>
  </si>
  <si>
    <t>M_ALLSF_EBACC</t>
  </si>
  <si>
    <t>F_ALLSF_EBACC</t>
  </si>
  <si>
    <t>ALLSF_EBACC_E</t>
  </si>
  <si>
    <t>M_ALLSF_EBACC_E</t>
  </si>
  <si>
    <t>F_ALLSF_EBACC_E</t>
  </si>
  <si>
    <t>ALLSF_L2BASICS</t>
  </si>
  <si>
    <t>M_ALLSF_L2BASICS</t>
  </si>
  <si>
    <t>F_ALLSF_L2BASICS</t>
  </si>
  <si>
    <t>ALLSF_P8CIHI</t>
  </si>
  <si>
    <t>M_ALLSF_P8CIHI</t>
  </si>
  <si>
    <t>F_ALLSF_P8CIHI</t>
  </si>
  <si>
    <t>ALLSF_P8CILOW</t>
  </si>
  <si>
    <t>M_ALLSF_P8CILOW</t>
  </si>
  <si>
    <t>F_ALLSF_P8CILOW</t>
  </si>
  <si>
    <t>ALLSF_P8SCORE_AVG</t>
  </si>
  <si>
    <t>M_ALLSF_P8SCORE_AVG</t>
  </si>
  <si>
    <t>F_ALLSF_P8SCORE_AVG</t>
  </si>
  <si>
    <t>ALLSF_ATT8_AVG</t>
  </si>
  <si>
    <t>M_ALLSF_ATT8_AVG</t>
  </si>
  <si>
    <t>F_ALLSF_ATT8_AVG</t>
  </si>
  <si>
    <t>ALLSF_INP8CALC</t>
  </si>
  <si>
    <t>M_ALLSF_INP8CALC</t>
  </si>
  <si>
    <t>F_ALLSF_INP8CALC</t>
  </si>
  <si>
    <t>ALLSF_NATDEN</t>
  </si>
  <si>
    <t>M_ALLSF_NATDEN</t>
  </si>
  <si>
    <t>F_ALLSF_NATDEN</t>
  </si>
  <si>
    <t>SPECIALSF_EBACC</t>
  </si>
  <si>
    <t>M_SPECIALSF_EBACC</t>
  </si>
  <si>
    <t>F_SPECIALSF_EBACC</t>
  </si>
  <si>
    <t>SPECIALSF_EBACC_E</t>
  </si>
  <si>
    <t>M_SPECIALSF_EBACC_E</t>
  </si>
  <si>
    <t>F_SPECIALSF_EBACC_E</t>
  </si>
  <si>
    <t>SPECIALSF_L2BASICS</t>
  </si>
  <si>
    <t>M_SPECIALSF_L2BASICS</t>
  </si>
  <si>
    <t>F_SPECIALSF_L2BASICS</t>
  </si>
  <si>
    <t>SPECIALSF_P8CIHI</t>
  </si>
  <si>
    <t>M_SPECIALSF_P8CIHI</t>
  </si>
  <si>
    <t>F_SPECIALSF_P8CIHI</t>
  </si>
  <si>
    <t>SPECIALSF_P8CILOW</t>
  </si>
  <si>
    <t>M_SPECIALSF_P8CILOW</t>
  </si>
  <si>
    <t>F_SPECIALSF_P8CILOW</t>
  </si>
  <si>
    <t>SPECIALSF_P8SCORE_AVG</t>
  </si>
  <si>
    <t>M_SPECIALSF_P8SCORE_AVG</t>
  </si>
  <si>
    <t>F_SPECIALSF_P8SCORE_AVG</t>
  </si>
  <si>
    <t>SPECIALSF_ATT8_AVG</t>
  </si>
  <si>
    <t>M_SPECIALSF_ATT8_AVG</t>
  </si>
  <si>
    <t>F_SPECIALSF_ATT8_AVG</t>
  </si>
  <si>
    <t>SPECIALSF_INP8CALC</t>
  </si>
  <si>
    <t>M_SPECIALSF_INP8CALC</t>
  </si>
  <si>
    <t>F_SPECIALSF_INP8CALC</t>
  </si>
  <si>
    <t>SPECIALSF_NATDEN</t>
  </si>
  <si>
    <t>M_SPECIALSF_NATDEN</t>
  </si>
  <si>
    <t>F_SPECIALSF_NATDEN</t>
  </si>
  <si>
    <t>FECOLL_EBACC</t>
  </si>
  <si>
    <t>M_FECOLL_EBACC</t>
  </si>
  <si>
    <t>F_FECOLL_EBACC</t>
  </si>
  <si>
    <t>FECOLL_EBACC_E</t>
  </si>
  <si>
    <t>M_FECOLL_EBACC_E</t>
  </si>
  <si>
    <t>F_FECOLL_EBACC_E</t>
  </si>
  <si>
    <t>FECOLL_L2BASICS</t>
  </si>
  <si>
    <t>M_FECOLL_L2BASICS</t>
  </si>
  <si>
    <t>F_FECOLL_L2BASICS</t>
  </si>
  <si>
    <t>FECOLL_P8CIHI</t>
  </si>
  <si>
    <t>M_FECOLL_P8CIHI</t>
  </si>
  <si>
    <t>F_FECOLL_P8CIHI</t>
  </si>
  <si>
    <t>FECOLL_P8CILOW</t>
  </si>
  <si>
    <t>M_FECOLL_P8CILOW</t>
  </si>
  <si>
    <t>F_FECOLL_P8CILOW</t>
  </si>
  <si>
    <t>FECOLL_P8SCORE_AVG</t>
  </si>
  <si>
    <t>M_FECOLL_P8SCORE_AVG</t>
  </si>
  <si>
    <t>F_FECOLL_P8SCORE_AVG</t>
  </si>
  <si>
    <t>FECOLL_ATT8_AVG</t>
  </si>
  <si>
    <t>M_FECOLL_ATT8_AVG</t>
  </si>
  <si>
    <t>F_FECOLL_ATT8_AVG</t>
  </si>
  <si>
    <t>FECOLL_INP8CALC</t>
  </si>
  <si>
    <t>M_FECOLL_INP8CALC</t>
  </si>
  <si>
    <t>F_FECOLL_INP8CALC</t>
  </si>
  <si>
    <t>FECOLL_NATDEN</t>
  </si>
  <si>
    <t>M_FECOLL_NATDEN</t>
  </si>
  <si>
    <t>F_FECOLL_NATDEN</t>
  </si>
  <si>
    <t>STUDIO_EBACC</t>
  </si>
  <si>
    <t>M_STUDIO_EBACC</t>
  </si>
  <si>
    <t>F_STUDIO_EBACC</t>
  </si>
  <si>
    <t>STUDIO_EBACC_E</t>
  </si>
  <si>
    <t>M_STUDIO_EBACC_E</t>
  </si>
  <si>
    <t>F_STUDIO_EBACC_E</t>
  </si>
  <si>
    <t>STUDIO_L2BASICS</t>
  </si>
  <si>
    <t>M_STUDIO_L2BASICS</t>
  </si>
  <si>
    <t>F_STUDIO_L2BASICS</t>
  </si>
  <si>
    <t>STUDIO_P8CIHI</t>
  </si>
  <si>
    <t>M_STUDIO_P8CIHI</t>
  </si>
  <si>
    <t>F_STUDIO_P8CIHI</t>
  </si>
  <si>
    <t>STUDIO_P8CILOW</t>
  </si>
  <si>
    <t>M_STUDIO_P8CILOW</t>
  </si>
  <si>
    <t>F_STUDIO_P8CILOW</t>
  </si>
  <si>
    <t>STUDIO_P8SCORE_AVG</t>
  </si>
  <si>
    <t>M_STUDIO_P8SCORE_AVG</t>
  </si>
  <si>
    <t>F_STUDIO_P8SCORE_AVG</t>
  </si>
  <si>
    <t>STUDIO_ATT8_AVG</t>
  </si>
  <si>
    <t>M_STUDIO_ATT8_AVG</t>
  </si>
  <si>
    <t>F_STUDIO_ATT8_AVG</t>
  </si>
  <si>
    <t>STUDIO_INP8CALC</t>
  </si>
  <si>
    <t>M_STUDIO_INP8CALC</t>
  </si>
  <si>
    <t>F_STUDIO_INP8CALC</t>
  </si>
  <si>
    <t>STUDIO_NATDEN</t>
  </si>
  <si>
    <t>M_STUDIO_NATDEN</t>
  </si>
  <si>
    <t>F_STUDIO_NATDEN</t>
  </si>
  <si>
    <t>UTCs_EBACC</t>
  </si>
  <si>
    <t>M_UTCs_EBACC</t>
  </si>
  <si>
    <t>F_UTCs_EBACC</t>
  </si>
  <si>
    <t>UTCs_EBACC_E</t>
  </si>
  <si>
    <t>M_UTCs_EBACC_E</t>
  </si>
  <si>
    <t>F_UTCs_EBACC_E</t>
  </si>
  <si>
    <t>UTCs_L2BASICS</t>
  </si>
  <si>
    <t>M_UTCs_L2BASICS</t>
  </si>
  <si>
    <t>F_UTCs_L2BASICS</t>
  </si>
  <si>
    <t>UTCs_P8CIHI</t>
  </si>
  <si>
    <t>M_UTCs_P8CIHI</t>
  </si>
  <si>
    <t>F_UTCs_P8CIHI</t>
  </si>
  <si>
    <t>UTCs_P8CILOW</t>
  </si>
  <si>
    <t>M_UTCs_P8CILOW</t>
  </si>
  <si>
    <t>F_UTCs_P8CILOW</t>
  </si>
  <si>
    <t>UTCs_P8SCORE_AVG</t>
  </si>
  <si>
    <t>M_UTCs_P8SCORE_AVG</t>
  </si>
  <si>
    <t>F_UTCs_P8SCORE_AVG</t>
  </si>
  <si>
    <t>UTCs_ATT8_AVG</t>
  </si>
  <si>
    <t>M_UTCs_ATT8_AVG</t>
  </si>
  <si>
    <t>F_UTCs_ATT8_AVG</t>
  </si>
  <si>
    <t>UTCs_INP8CALC</t>
  </si>
  <si>
    <t>M_UTCs_INP8CALC</t>
  </si>
  <si>
    <t>F_UTCs_INP8CALC</t>
  </si>
  <si>
    <t>UTCs_NATDEN</t>
  </si>
  <si>
    <t>M_UTCs_NATDEN</t>
  </si>
  <si>
    <t>F_UTCs_NATDEN</t>
  </si>
  <si>
    <t>FREESCH_EBACC</t>
  </si>
  <si>
    <t>M_FREESCH_EBACC</t>
  </si>
  <si>
    <t>F_FREESCH_EBACC</t>
  </si>
  <si>
    <t>FREESCH_EBACC_E</t>
  </si>
  <si>
    <t>M_FREESCH_EBACC_E</t>
  </si>
  <si>
    <t>F_FREESCH_EBACC_E</t>
  </si>
  <si>
    <t>FREESCH_L2BASICS</t>
  </si>
  <si>
    <t>M_FREESCH_L2BASICS</t>
  </si>
  <si>
    <t>F_FREESCH_L2BASICS</t>
  </si>
  <si>
    <t>FREESCH_P8CIHI</t>
  </si>
  <si>
    <t>M_FREESCH_P8CIHI</t>
  </si>
  <si>
    <t>F_FREESCH_P8CIHI</t>
  </si>
  <si>
    <t>FREESCH_P8CILOW</t>
  </si>
  <si>
    <t>M_FREESCH_P8CILOW</t>
  </si>
  <si>
    <t>F_FREESCH_P8CILOW</t>
  </si>
  <si>
    <t>FREESCH_P8SCORE_AVG</t>
  </si>
  <si>
    <t>M_FREESCH_P8SCORE_AVG</t>
  </si>
  <si>
    <t>F_FREESCH_P8SCORE_AVG</t>
  </si>
  <si>
    <t>FREESCH_ATT8_AVG</t>
  </si>
  <si>
    <t>M_FREESCH_ATT8_AVG</t>
  </si>
  <si>
    <t>F_FREESCH_ATT8_AVG</t>
  </si>
  <si>
    <t>FREESCH_INP8CALC</t>
  </si>
  <si>
    <t>M_FREESCH_INP8CALC</t>
  </si>
  <si>
    <t>F_FREESCH_INP8CALC</t>
  </si>
  <si>
    <t>FREESCH_NATDEN</t>
  </si>
  <si>
    <t>M_FREESCH_NATDEN</t>
  </si>
  <si>
    <t>F_FREESCH_NATDEN</t>
  </si>
  <si>
    <t>CONVACAD_EBACC</t>
  </si>
  <si>
    <t>M_CONVACAD_EBACC</t>
  </si>
  <si>
    <t>F_CONVACAD_EBACC</t>
  </si>
  <si>
    <t>CONVACAD_EBACC_E</t>
  </si>
  <si>
    <t>M_CONVACAD_EBACC_E</t>
  </si>
  <si>
    <t>F_CONVACAD_EBACC_E</t>
  </si>
  <si>
    <t>CONVACAD_L2BASICS</t>
  </si>
  <si>
    <t>M_CONVACAD_L2BASICS</t>
  </si>
  <si>
    <t>F_CONVACAD_L2BASICS</t>
  </si>
  <si>
    <t>CONVACAD_P8CIHI</t>
  </si>
  <si>
    <t>M_CONVACAD_P8CIHI</t>
  </si>
  <si>
    <t>F_CONVACAD_P8CIHI</t>
  </si>
  <si>
    <t>CONVACAD_P8CILOW</t>
  </si>
  <si>
    <t>M_CONVACAD_P8CILOW</t>
  </si>
  <si>
    <t>F_CONVACAD_P8CILOW</t>
  </si>
  <si>
    <t>CONVACAD_P8SCORE_AVG</t>
  </si>
  <si>
    <t>M_CONVACAD_P8SCORE_AVG</t>
  </si>
  <si>
    <t>F_CONVACAD_P8SCORE_AVG</t>
  </si>
  <si>
    <t>CONVACAD_ATT8_AVG</t>
  </si>
  <si>
    <t>M_CONVACAD_ATT8_AVG</t>
  </si>
  <si>
    <t>F_CONVACAD_ATT8_AVG</t>
  </si>
  <si>
    <t>CONVACAD_INP8CALC</t>
  </si>
  <si>
    <t>M_CONVACAD_INP8CALC</t>
  </si>
  <si>
    <t>F_CONVACAD_INP8CALC</t>
  </si>
  <si>
    <t>CONVACAD_NATDEN</t>
  </si>
  <si>
    <t>M_CONVACAD_NATDEN</t>
  </si>
  <si>
    <t>F_CONVACAD_NATDEN</t>
  </si>
  <si>
    <t>SPONACAD_EBACC</t>
  </si>
  <si>
    <t>M_SPONACAD_EBACC</t>
  </si>
  <si>
    <t>F_SPONACAD_EBACC</t>
  </si>
  <si>
    <t>SPONACAD_EBACC_E</t>
  </si>
  <si>
    <t>M_SPONACAD_EBACC_E</t>
  </si>
  <si>
    <t>F_SPONACAD_EBACC_E</t>
  </si>
  <si>
    <t>SPONACAD_L2BASICS</t>
  </si>
  <si>
    <t>M_SPONACAD_L2BASICS</t>
  </si>
  <si>
    <t>F_SPONACAD_L2BASICS</t>
  </si>
  <si>
    <t>SPONACAD_P8CIHI</t>
  </si>
  <si>
    <t>M_SPONACAD_P8CIHI</t>
  </si>
  <si>
    <t>F_SPONACAD_P8CIHI</t>
  </si>
  <si>
    <t>SPONACAD_P8CILOW</t>
  </si>
  <si>
    <t>M_SPONACAD_P8CILOW</t>
  </si>
  <si>
    <t>F_SPONACAD_P8CILOW</t>
  </si>
  <si>
    <t>SPONACAD_P8SCORE_AVG</t>
  </si>
  <si>
    <t>M_SPONACAD_P8SCORE_AVG</t>
  </si>
  <si>
    <t>F_SPONACAD_P8SCORE_AVG</t>
  </si>
  <si>
    <t>SPONACAD_ATT8_AVG</t>
  </si>
  <si>
    <t>M_SPONACAD_ATT8_AVG</t>
  </si>
  <si>
    <t>F_SPONACAD_ATT8_AVG</t>
  </si>
  <si>
    <t>SPONACAD_INP8CALC</t>
  </si>
  <si>
    <t>M_SPONACAD_INP8CALC</t>
  </si>
  <si>
    <t>F_SPONACAD_INP8CALC</t>
  </si>
  <si>
    <t>SPONACAD_NATDEN</t>
  </si>
  <si>
    <t>M_SPONACAD_NATDEN</t>
  </si>
  <si>
    <t>F_SPONACAD_NATDEN</t>
  </si>
  <si>
    <t>ACADFREE_EBACC</t>
  </si>
  <si>
    <t>M_ACADFREE_EBACC</t>
  </si>
  <si>
    <t>F_ACADFREE_EBACC</t>
  </si>
  <si>
    <t>ACADFREE_EBACC_E</t>
  </si>
  <si>
    <t>M_ACADFREE_EBACC_E</t>
  </si>
  <si>
    <t>F_ACADFREE_EBACC_E</t>
  </si>
  <si>
    <t>ACADFREE_L2BASICS</t>
  </si>
  <si>
    <t>M_ACADFREE_L2BASICS</t>
  </si>
  <si>
    <t>F_ACADFREE_L2BASICS</t>
  </si>
  <si>
    <t>ACADFREE_P8CIHI</t>
  </si>
  <si>
    <t>M_ACADFREE_P8CIHI</t>
  </si>
  <si>
    <t>F_ACADFREE_P8CIHI</t>
  </si>
  <si>
    <t>ACADFREE_P8CILOW</t>
  </si>
  <si>
    <t>M_ACADFREE_P8CILOW</t>
  </si>
  <si>
    <t>F_ACADFREE_P8CILOW</t>
  </si>
  <si>
    <t>ACADFREE_P8SCORE_AVG</t>
  </si>
  <si>
    <t>M_ACADFREE_P8SCORE_AVG</t>
  </si>
  <si>
    <t>F_ACADFREE_P8SCORE_AVG</t>
  </si>
  <si>
    <t>ACADFREE_ATT8_AVG</t>
  </si>
  <si>
    <t>M_ACADFREE_ATT8_AVG</t>
  </si>
  <si>
    <t>F_ACADFREE_ATT8_AVG</t>
  </si>
  <si>
    <t>ACADFREE_INP8CALC</t>
  </si>
  <si>
    <t>M_ACADFREE_INP8CALC</t>
  </si>
  <si>
    <t>F_ACADFREE_INP8CALC</t>
  </si>
  <si>
    <t>ACADFREE_NATDEN</t>
  </si>
  <si>
    <t>M_ACADFREE_NATDEN</t>
  </si>
  <si>
    <t>F_ACADFREE_NATDEN</t>
  </si>
  <si>
    <t>LAMAINSTRMSF_EBACC</t>
  </si>
  <si>
    <t>M_LAMAINSTRMSF_EBACC</t>
  </si>
  <si>
    <t>F_LAMAINSTRMSF_EBACC</t>
  </si>
  <si>
    <t>LAMAINSTRMSF_EBACC_E</t>
  </si>
  <si>
    <t>M_LAMAINSTRMSF_EBACC_E</t>
  </si>
  <si>
    <t>F_LAMAINSTRMSF_EBACC_E</t>
  </si>
  <si>
    <t>LAMAINSTRMSF_L2BASICS</t>
  </si>
  <si>
    <t>M_LAMAINSTRMSF_L2BASICS</t>
  </si>
  <si>
    <t>F_LAMAINSTRMSF_L2BASICS</t>
  </si>
  <si>
    <t>LAMAINSTRMSF_P8CIHI</t>
  </si>
  <si>
    <t>M_LAMAINSTRMSF_P8CIHI</t>
  </si>
  <si>
    <t>F_LAMAINSTRMSF_P8CIHI</t>
  </si>
  <si>
    <t>LAMAINSTRMSF_P8CILOW</t>
  </si>
  <si>
    <t>M_LAMAINSTRMSF_P8CILOW</t>
  </si>
  <si>
    <t>F_LAMAINSTRMSF_P8CILOW</t>
  </si>
  <si>
    <t>LAMAINSTRMSF_P8SCORE_AVG</t>
  </si>
  <si>
    <t>M_LAMAINSTRMSF_P8SCORE_AVG</t>
  </si>
  <si>
    <t>F_LAMAINSTRMSF_P8SCORE_AVG</t>
  </si>
  <si>
    <t>LAMAINSTRMSF_ATT8_AVG</t>
  </si>
  <si>
    <t>M_LAMAINSTRMSF_ATT8_AVG</t>
  </si>
  <si>
    <t>F_LAMAINSTRMSF_ATT8_AVG</t>
  </si>
  <si>
    <t>LAMAINSTRMSF_INP8CALC</t>
  </si>
  <si>
    <t>M_LAMAINSTRMSF_INP8CALC</t>
  </si>
  <si>
    <t>F_LAMAINSTRMSF_INP8CALC</t>
  </si>
  <si>
    <t>LAMAINSTRMSF_NATDEN</t>
  </si>
  <si>
    <t>M_LAMAINSTRMSF_NATDEN</t>
  </si>
  <si>
    <t>F_LAMAINSTRMSF_NATDEN</t>
  </si>
  <si>
    <t>MAINSTRMSF_EBACC</t>
  </si>
  <si>
    <t>M_MAINSTRMSF_EBACC</t>
  </si>
  <si>
    <t>F_MAINSTRMSF_EBACC</t>
  </si>
  <si>
    <t>MAINSTRMSF_EBACC_E</t>
  </si>
  <si>
    <t>M_MAINSTRMSF_EBACC_E</t>
  </si>
  <si>
    <t>F_MAINSTRMSF_EBACC_E</t>
  </si>
  <si>
    <t>MAINSTRMSF_L2BASICS</t>
  </si>
  <si>
    <t>M_MAINSTRMSF_L2BASICS</t>
  </si>
  <si>
    <t>F_MAINSTRMSF_L2BASICS</t>
  </si>
  <si>
    <t>MAINSTRMSF_P8CIHI</t>
  </si>
  <si>
    <t>M_MAINSTRMSF_P8CIHI</t>
  </si>
  <si>
    <t>F_MAINSTRMSF_P8CIHI</t>
  </si>
  <si>
    <t>MAINSTRMSF_P8CILOW</t>
  </si>
  <si>
    <t>M_MAINSTRMSF_P8CILOW</t>
  </si>
  <si>
    <t>F_MAINSTRMSF_P8CILOW</t>
  </si>
  <si>
    <t>MAINSTRMSF_P8SCORE_AVG</t>
  </si>
  <si>
    <t>M_MAINSTRMSF_P8SCORE_AVG</t>
  </si>
  <si>
    <t>F_MAINSTRMSF_P8SCORE_AVG</t>
  </si>
  <si>
    <t>MAINSTRMSF_ATT8_AVG</t>
  </si>
  <si>
    <t>M_MAINSTRMSF_ATT8_AVG</t>
  </si>
  <si>
    <t>F_MAINSTRMSF_ATT8_AVG</t>
  </si>
  <si>
    <t>MAINSTRMSF_INP8CALC</t>
  </si>
  <si>
    <t>M_MAINSTRMSF_INP8CALC</t>
  </si>
  <si>
    <t>F_MAINSTRMSF_INP8CALC</t>
  </si>
  <si>
    <t>MAINSTRMSF_NATDEN</t>
  </si>
  <si>
    <t>M_MAINSTRMSF_NATDEN</t>
  </si>
  <si>
    <t>F_MAINSTRMSF_NATDEN</t>
  </si>
  <si>
    <t>STATE-FUNDED SPECIALS</t>
  </si>
  <si>
    <t>FE COLLEGES</t>
  </si>
  <si>
    <t>STUDIO SCHOOLS</t>
  </si>
  <si>
    <t>UTCs</t>
  </si>
  <si>
    <t>FREE SCHOOLS</t>
  </si>
  <si>
    <t>CONVERTER ACADEMIES</t>
  </si>
  <si>
    <t>SPONSORED ACADEMIES</t>
  </si>
  <si>
    <t>ACADFREE</t>
  </si>
  <si>
    <t>LA MAINTAINED MAINSTREAM</t>
  </si>
  <si>
    <t xml:space="preserve">STATE FUNDED MAINSTREAM </t>
  </si>
  <si>
    <t>Table3B 2016</t>
  </si>
  <si>
    <r>
      <t>Coverage: England, state-funded mainstream schools (including Academies and CTCs)</t>
    </r>
    <r>
      <rPr>
        <b/>
        <vertAlign val="superscript"/>
        <sz val="9"/>
        <rFont val="Arial"/>
        <family val="2"/>
      </rPr>
      <t>3</t>
    </r>
  </si>
  <si>
    <t>ALLSFMAINSTRM_EBACC</t>
  </si>
  <si>
    <t>M_ALLSFMAINSTRM_EBACC</t>
  </si>
  <si>
    <t>F_ALLSFMAINSTRM_EBACC</t>
  </si>
  <si>
    <t>ALLSFMAINSTRM_EBACC_E</t>
  </si>
  <si>
    <t>M_ALLSFMAINSTRM_EBACC_E</t>
  </si>
  <si>
    <t>F_ALLSFMAINSTRM_EBACC_E</t>
  </si>
  <si>
    <t>ALLSFMAINSTRM_L2BASICS</t>
  </si>
  <si>
    <t>M_ALLSFMAINSTRM_L2BASICS</t>
  </si>
  <si>
    <t>F_ALLSFMAINSTRM_L2BASICS</t>
  </si>
  <si>
    <t>ALLSFMAINSTRM_P8CIHI</t>
  </si>
  <si>
    <t>M_ALLSFMAINSTRM_P8CIHI</t>
  </si>
  <si>
    <t>F_ALLSFMAINSTRM_P8CIHI</t>
  </si>
  <si>
    <t>ALLSFMAINSTRM_P8CILOW</t>
  </si>
  <si>
    <t>M_ALLSFMAINSTRM_P8CILOW</t>
  </si>
  <si>
    <t>F_ALLSFMAINSTRM_P8CILOW</t>
  </si>
  <si>
    <t>ALLSFMAINSTRM_P8SCORE_AVG</t>
  </si>
  <si>
    <t>M_ALLSFMAINSTRM_P8SCORE_AVG</t>
  </si>
  <si>
    <t>F_ALLSFMAINSTRM_P8SCORE_AVG</t>
  </si>
  <si>
    <t>ALLSFMAINSTRM_ATT8_AVG</t>
  </si>
  <si>
    <t>M_ALLSFMAINSTRM_ATT8_AVG</t>
  </si>
  <si>
    <t>F_ALLSFMAINSTRM_ATT8_AVG</t>
  </si>
  <si>
    <t>ALLSFMAINSTRM_INP8CALC</t>
  </si>
  <si>
    <t>M_ALLSFMAINSTRM_INP8CALC</t>
  </si>
  <si>
    <t>F_ALLSFMAINSTRM_INP8CALC</t>
  </si>
  <si>
    <t>ALLSFMAINSTRM_NATDEN</t>
  </si>
  <si>
    <t>M_ALLSFMAINSTRM_NATDEN</t>
  </si>
  <si>
    <t>F_ALLSFMAINSTRM_NATDEN</t>
  </si>
  <si>
    <t>OTHNONSEL_EBACC</t>
  </si>
  <si>
    <t>M_OTHNONSEL_EBACC</t>
  </si>
  <si>
    <t>F_OTHNONSEL_EBACC</t>
  </si>
  <si>
    <t>OTHNONSEL_EBACC_E</t>
  </si>
  <si>
    <t>M_OTHNONSEL_EBACC_E</t>
  </si>
  <si>
    <t>F_OTHNONSEL_EBACC_E</t>
  </si>
  <si>
    <t>OTHNONSEL_L2BASICS</t>
  </si>
  <si>
    <t>M_OTHNONSEL_L2BASICS</t>
  </si>
  <si>
    <t>F_OTHNONSEL_L2BASICS</t>
  </si>
  <si>
    <t>OTHNONSEL_P8CIHI</t>
  </si>
  <si>
    <t>M_OTHNONSEL_P8CIHI</t>
  </si>
  <si>
    <t>F_OTHNONSEL_P8CIHI</t>
  </si>
  <si>
    <t>OTHNONSEL_P8CILOW</t>
  </si>
  <si>
    <t>M_OTHNONSEL_P8CILOW</t>
  </si>
  <si>
    <t>F_OTHNONSEL_P8CILOW</t>
  </si>
  <si>
    <t>OTHNONSEL_P8SCORE_AVG</t>
  </si>
  <si>
    <t>M_OTHNONSEL_P8SCORE_AVG</t>
  </si>
  <si>
    <t>F_OTHNONSEL_P8SCORE_AVG</t>
  </si>
  <si>
    <t>OTHNONSEL_ATT8_AVG</t>
  </si>
  <si>
    <t>M_OTHNONSEL_ATT8_AVG</t>
  </si>
  <si>
    <t>F_OTHNONSEL_ATT8_AVG</t>
  </si>
  <si>
    <t>OTHNONSEL_INP8CALC</t>
  </si>
  <si>
    <t>M_OTHNONSEL_INP8CALC</t>
  </si>
  <si>
    <t>F_OTHNONSEL_INP8CALC</t>
  </si>
  <si>
    <t>OTHNONSEL_NATDEN</t>
  </si>
  <si>
    <t>M_OTHNONSEL_NATDEN</t>
  </si>
  <si>
    <t>F_OTHNONSEL_NATDEN</t>
  </si>
  <si>
    <t>NONSELHIGHSELAREAS_EBACC</t>
  </si>
  <si>
    <t>M_NONSELHIGHSELAREAS_EBACC</t>
  </si>
  <si>
    <t>F_NONSELHIGHSELAREAS_EBACC</t>
  </si>
  <si>
    <t>NONSELHIGHSELAREAS_EBACC_E</t>
  </si>
  <si>
    <t>M_NONSELHIGHSELAREAS_EBACC_E</t>
  </si>
  <si>
    <t>F_NONSELHIGHSELAREAS_EBACC_E</t>
  </si>
  <si>
    <t>NONSELHIGHSELAREAS_L2BASICS</t>
  </si>
  <si>
    <t>M_NONSELHIGHSELAREAS_L2BASICS</t>
  </si>
  <si>
    <t>F_NONSELHIGHSELAREAS_L2BASICS</t>
  </si>
  <si>
    <t>NONSELHIGHSELAREAS_P8CIHI</t>
  </si>
  <si>
    <t>M_NONSELHIGHSELAREAS_P8CIHI</t>
  </si>
  <si>
    <t>F_NONSELHIGHSELAREAS_P8CIHI</t>
  </si>
  <si>
    <t>NONSELHIGHSELAREAS_P8CILOW</t>
  </si>
  <si>
    <t>M_NONSELHIGHSELAREAS_P8CILOW</t>
  </si>
  <si>
    <t>F_NONSELHIGHSELAREAS_P8CILOW</t>
  </si>
  <si>
    <t>NONSELHIGHSELAREAS_P8SCORE_AVG</t>
  </si>
  <si>
    <t>M_NONSELHIGHSELAREAS_P8SCORE_AVG</t>
  </si>
  <si>
    <t>F_NONSELHIGHSELAREAS_P8SCORE_AVG</t>
  </si>
  <si>
    <t>NONSELHIGHSELAREAS_ATT8_AVG</t>
  </si>
  <si>
    <t>M_NONSELHIGHSELAREAS_ATT8_AVG</t>
  </si>
  <si>
    <t>F_NONSELHIGHSELAREAS_ATT8_AVG</t>
  </si>
  <si>
    <t>NONSELHIGHSELAREAS_INP8CALC</t>
  </si>
  <si>
    <t>M_NONSELHIGHSELAREAS_INP8CALC</t>
  </si>
  <si>
    <t>F_NONSELHIGHSELAREAS_INP8CALC</t>
  </si>
  <si>
    <t>NONSELHIGHSELAREAS_NATDEN</t>
  </si>
  <si>
    <t>M_NONSELHIGHSELAREAS_NATDEN</t>
  </si>
  <si>
    <t>F_NONSELHIGHSELAREAS_NATDEN</t>
  </si>
  <si>
    <t>SELECT_EBACC</t>
  </si>
  <si>
    <t>M_SELECT_EBACC</t>
  </si>
  <si>
    <t>F_SELECT_EBACC</t>
  </si>
  <si>
    <t>SELECT_EBACC_E</t>
  </si>
  <si>
    <t>M_SELECT_EBACC_E</t>
  </si>
  <si>
    <t>F_SELECT_EBACC_E</t>
  </si>
  <si>
    <t>SELECT_L2BASICS</t>
  </si>
  <si>
    <t>M_SELECT_L2BASICS</t>
  </si>
  <si>
    <t>F_SELECT_L2BASICS</t>
  </si>
  <si>
    <t>SELECT_P8CIHI</t>
  </si>
  <si>
    <t>M_SELECT_P8CIHI</t>
  </si>
  <si>
    <t>F_SELECT_P8CIHI</t>
  </si>
  <si>
    <t>SELECT_P8CILOW</t>
  </si>
  <si>
    <t>M_SELECT_P8CILOW</t>
  </si>
  <si>
    <t>F_SELECT_P8CILOW</t>
  </si>
  <si>
    <t>SELECT_P8SCORE_AVG</t>
  </si>
  <si>
    <t>M_SELECT_P8SCORE_AVG</t>
  </si>
  <si>
    <t>F_SELECT_P8SCORE_AVG</t>
  </si>
  <si>
    <t>SELECT_ATT8_AVG</t>
  </si>
  <si>
    <t>M_SELECT_ATT8_AVG</t>
  </si>
  <si>
    <t>F_SELECT_ATT8_AVG</t>
  </si>
  <si>
    <t>SELECT_INP8CALC</t>
  </si>
  <si>
    <t>M_SELECT_INP8CALC</t>
  </si>
  <si>
    <t>F_SELECT_INP8CALC</t>
  </si>
  <si>
    <t>SELECT_NATDEN</t>
  </si>
  <si>
    <t>M_SELECT_NATDEN</t>
  </si>
  <si>
    <t>F_SELECT_NATDEN</t>
  </si>
  <si>
    <t>ALL STATE FUNDED MAINSTREAM SCHOOLS</t>
  </si>
  <si>
    <t>OTHER NON SELECTIVE</t>
  </si>
  <si>
    <t>NON SELECTIVE IN HIGHLY SELECTIVE AREAS</t>
  </si>
  <si>
    <t>SELECTIVE</t>
  </si>
  <si>
    <r>
      <t>Selective schools</t>
    </r>
    <r>
      <rPr>
        <vertAlign val="superscript"/>
        <sz val="8"/>
        <rFont val="Arial"/>
        <family val="2"/>
      </rPr>
      <t>(10)</t>
    </r>
  </si>
  <si>
    <r>
      <t>All state-funded mainstream schools</t>
    </r>
    <r>
      <rPr>
        <vertAlign val="superscript"/>
        <sz val="8"/>
        <rFont val="Arial"/>
        <family val="2"/>
      </rPr>
      <t>(3)</t>
    </r>
  </si>
  <si>
    <r>
      <t>Number of eligible pupils</t>
    </r>
    <r>
      <rPr>
        <vertAlign val="superscript"/>
        <sz val="8"/>
        <rFont val="Arial"/>
        <family val="2"/>
      </rPr>
      <t>(4)</t>
    </r>
  </si>
  <si>
    <t>MODERN_EBACC</t>
  </si>
  <si>
    <t>M_MODERN_EBACC</t>
  </si>
  <si>
    <t>F_MODERN_EBACC</t>
  </si>
  <si>
    <t>MODERN_EBACC_E</t>
  </si>
  <si>
    <t>M_MODERN_EBACC_E</t>
  </si>
  <si>
    <t>F_MODERN_EBACC_E</t>
  </si>
  <si>
    <t>MODERN_L2BASICS</t>
  </si>
  <si>
    <t>M_MODERN_L2BASICS</t>
  </si>
  <si>
    <t>F_MODERN_L2BASICS</t>
  </si>
  <si>
    <t>MODERN_P8CIHI</t>
  </si>
  <si>
    <t>M_MODERN_P8CIHI</t>
  </si>
  <si>
    <t>F_MODERN_P8CIHI</t>
  </si>
  <si>
    <t>MODERN_P8CILOW</t>
  </si>
  <si>
    <t>M_MODERN_P8CILOW</t>
  </si>
  <si>
    <t>F_MODERN_P8CILOW</t>
  </si>
  <si>
    <t>MODERN_P8SCORE_AVG</t>
  </si>
  <si>
    <t>M_MODERN_P8SCORE_AVG</t>
  </si>
  <si>
    <t>F_MODERN_P8SCORE_AVG</t>
  </si>
  <si>
    <t>MODERN_ATT8_AVG</t>
  </si>
  <si>
    <t>M_MODERN_ATT8_AVG</t>
  </si>
  <si>
    <t>F_MODERN_ATT8_AVG</t>
  </si>
  <si>
    <t>MODERN_INP8CALC</t>
  </si>
  <si>
    <t>M_MODERN_INP8CALC</t>
  </si>
  <si>
    <t>F_MODERN_INP8CALC</t>
  </si>
  <si>
    <t>MODERN_NATDEN</t>
  </si>
  <si>
    <t>M_MODERN_NATDEN</t>
  </si>
  <si>
    <t>F_MODERN_NATDEN</t>
  </si>
  <si>
    <t>COMP_EBACC</t>
  </si>
  <si>
    <t>M_COMP_EBACC</t>
  </si>
  <si>
    <t>F_COMP_EBACC</t>
  </si>
  <si>
    <t>COMP_EBACC_E</t>
  </si>
  <si>
    <t>M_COMP_EBACC_E</t>
  </si>
  <si>
    <t>F_COMP_EBACC_E</t>
  </si>
  <si>
    <t>COMP_L2BASICS</t>
  </si>
  <si>
    <t>M_COMP_L2BASICS</t>
  </si>
  <si>
    <t>F_COMP_L2BASICS</t>
  </si>
  <si>
    <t>COMP_P8CIHI</t>
  </si>
  <si>
    <t>M_COMP_P8CIHI</t>
  </si>
  <si>
    <t>F_COMP_P8CIHI</t>
  </si>
  <si>
    <t>COMP_P8CILOW</t>
  </si>
  <si>
    <t>M_COMP_P8CILOW</t>
  </si>
  <si>
    <t>F_COMP_P8CILOW</t>
  </si>
  <si>
    <t>COMP_P8SCORE_AVG</t>
  </si>
  <si>
    <t>M_COMP_P8SCORE_AVG</t>
  </si>
  <si>
    <t>F_COMP_P8SCORE_AVG</t>
  </si>
  <si>
    <t>COMP_ATT8_AVG</t>
  </si>
  <si>
    <t>M_COMP_ATT8_AVG</t>
  </si>
  <si>
    <t>F_COMP_ATT8_AVG</t>
  </si>
  <si>
    <t>COMP_INP8CALC</t>
  </si>
  <si>
    <t>M_COMP_INP8CALC</t>
  </si>
  <si>
    <t>F_COMP_INP8CALC</t>
  </si>
  <si>
    <t>COMP_NATDEN</t>
  </si>
  <si>
    <t>M_COMP_NATDEN</t>
  </si>
  <si>
    <t>F_COMP_NATDEN</t>
  </si>
  <si>
    <t>MODERN</t>
  </si>
  <si>
    <t>COMPREHENSIVE</t>
  </si>
  <si>
    <t>15.  Includes pupils for whom free school meal eligibility, SEN provision or ethnicity was unknown or could not be determined.</t>
  </si>
  <si>
    <t>13. From 2014/15, disadvantaged pupils include pupils known to be eligible for free school meals (FSM) in any spring, autumn, summer, alternative provision or pupil referral unit census from year 6 to year 11 or are looked after children for at least one day or are adopted from care.  For previous years, they include pupils known to be eligible for FSM in any spring, autumn, summer, alternative provision or pupil referral unit census from year 6 to year 11 or are looked after children. Please see the characteristics section of the quality and methodology document for more details.</t>
  </si>
  <si>
    <t>9.  Includes schools of mixed denomination or other Christian beliefs (e.g. Greek Orthodox).</t>
  </si>
  <si>
    <t>Sikh school</t>
  </si>
  <si>
    <t>Muslim schools</t>
  </si>
  <si>
    <t>Jewish schools</t>
  </si>
  <si>
    <t>Roman Catholic schools</t>
  </si>
  <si>
    <t>Church of England schools</t>
  </si>
  <si>
    <t>No religious character</t>
  </si>
  <si>
    <r>
      <t>Other Christian faith schools</t>
    </r>
    <r>
      <rPr>
        <vertAlign val="superscript"/>
        <sz val="8"/>
        <rFont val="Arial"/>
        <family val="2"/>
      </rPr>
      <t>(9)</t>
    </r>
  </si>
  <si>
    <t>Percentage achieving the English Baccalaureate (8)</t>
  </si>
  <si>
    <t>Percentage achieving A*-C in English &amp; mathematics (7)</t>
  </si>
  <si>
    <t>Average Progress 8 score (5)(6)</t>
  </si>
  <si>
    <t>Average Attainment 8 score per pupil (5)</t>
  </si>
  <si>
    <r>
      <t>Table CH3c: GCSE and equivalent entries and achievements of pupils at the end of key stage 4 by religious character of the school, pupil characteristics</t>
    </r>
    <r>
      <rPr>
        <b/>
        <vertAlign val="superscript"/>
        <sz val="9"/>
        <rFont val="Arial"/>
        <family val="2"/>
      </rPr>
      <t>1</t>
    </r>
    <r>
      <rPr>
        <b/>
        <sz val="9"/>
        <rFont val="Arial"/>
        <family val="2"/>
      </rPr>
      <t>, and gender</t>
    </r>
  </si>
  <si>
    <t>SIKH_EBACC</t>
  </si>
  <si>
    <t>M_SIKH_EBACC</t>
  </si>
  <si>
    <t>F_SIKH_EBACC</t>
  </si>
  <si>
    <t>SIKH_EBACC_E</t>
  </si>
  <si>
    <t>M_SIKH_EBACC_E</t>
  </si>
  <si>
    <t>F_SIKH_EBACC_E</t>
  </si>
  <si>
    <t>SIKH_L2BASICS</t>
  </si>
  <si>
    <t>M_SIKH_L2BASICS</t>
  </si>
  <si>
    <t>F_SIKH_L2BASICS</t>
  </si>
  <si>
    <t>SIKH_P8CIHI</t>
  </si>
  <si>
    <t>M_SIKH_P8CIHI</t>
  </si>
  <si>
    <t>F_SIKH_P8CIHI</t>
  </si>
  <si>
    <t>SIKH_P8CILOW</t>
  </si>
  <si>
    <t>M_SIKH_P8CILOW</t>
  </si>
  <si>
    <t>F_SIKH_P8CILOW</t>
  </si>
  <si>
    <t>SIKH_P8SCORE_AVG</t>
  </si>
  <si>
    <t>M_SIKH_P8SCORE_AVG</t>
  </si>
  <si>
    <t>F_SIKH_P8SCORE_AVG</t>
  </si>
  <si>
    <t>SIKH_ATT8_AVG</t>
  </si>
  <si>
    <t>M_SIKH_ATT8_AVG</t>
  </si>
  <si>
    <t>F_SIKH_ATT8_AVG</t>
  </si>
  <si>
    <t>SIKH_INP8CALC</t>
  </si>
  <si>
    <t>M_SIKH_INP8CALC</t>
  </si>
  <si>
    <t>F_SIKH_INP8CALC</t>
  </si>
  <si>
    <t>SIKH_NATDEN</t>
  </si>
  <si>
    <t>M_SIKH_NATDEN</t>
  </si>
  <si>
    <t>F_SIKH_NATDEN</t>
  </si>
  <si>
    <t>MUSLIM_EBACC</t>
  </si>
  <si>
    <t>M_MUSLIM_EBACC</t>
  </si>
  <si>
    <t>F_MUSLIM_EBACC</t>
  </si>
  <si>
    <t>MUSLIM_EBACC_E</t>
  </si>
  <si>
    <t>M_MUSLIM_EBACC_E</t>
  </si>
  <si>
    <t>F_MUSLIM_EBACC_E</t>
  </si>
  <si>
    <t>MUSLIM_L2BASICS</t>
  </si>
  <si>
    <t>M_MUSLIM_L2BASICS</t>
  </si>
  <si>
    <t>F_MUSLIM_L2BASICS</t>
  </si>
  <si>
    <t>MUSLIM_P8CIHI</t>
  </si>
  <si>
    <t>M_MUSLIM_P8CIHI</t>
  </si>
  <si>
    <t>F_MUSLIM_P8CIHI</t>
  </si>
  <si>
    <t>MUSLIM_P8CILOW</t>
  </si>
  <si>
    <t>M_MUSLIM_P8CILOW</t>
  </si>
  <si>
    <t>F_MUSLIM_P8CILOW</t>
  </si>
  <si>
    <t>MUSLIM_P8SCORE_AVG</t>
  </si>
  <si>
    <t>M_MUSLIM_P8SCORE_AVG</t>
  </si>
  <si>
    <t>F_MUSLIM_P8SCORE_AVG</t>
  </si>
  <si>
    <t>MUSLIM_ATT8_AVG</t>
  </si>
  <si>
    <t>M_MUSLIM_ATT8_AVG</t>
  </si>
  <si>
    <t>F_MUSLIM_ATT8_AVG</t>
  </si>
  <si>
    <t>MUSLIM_INP8CALC</t>
  </si>
  <si>
    <t>M_MUSLIM_INP8CALC</t>
  </si>
  <si>
    <t>F_MUSLIM_INP8CALC</t>
  </si>
  <si>
    <t>MUSLIM_NATDEN</t>
  </si>
  <si>
    <t>M_MUSLIM_NATDEN</t>
  </si>
  <si>
    <t>F_MUSLIM_NATDEN</t>
  </si>
  <si>
    <t>JEWISH_EBACC</t>
  </si>
  <si>
    <t>M_JEWISH_EBACC</t>
  </si>
  <si>
    <t>F_JEWISH_EBACC</t>
  </si>
  <si>
    <t>JEWISH_EBACC_E</t>
  </si>
  <si>
    <t>M_JEWISH_EBACC_E</t>
  </si>
  <si>
    <t>F_JEWISH_EBACC_E</t>
  </si>
  <si>
    <t>JEWISH_L2BASICS</t>
  </si>
  <si>
    <t>M_JEWISH_L2BASICS</t>
  </si>
  <si>
    <t>F_JEWISH_L2BASICS</t>
  </si>
  <si>
    <t>JEWISH_P8CIHI</t>
  </si>
  <si>
    <t>M_JEWISH_P8CIHI</t>
  </si>
  <si>
    <t>F_JEWISH_P8CIHI</t>
  </si>
  <si>
    <t>JEWISH_P8CILOW</t>
  </si>
  <si>
    <t>M_JEWISH_P8CILOW</t>
  </si>
  <si>
    <t>F_JEWISH_P8CILOW</t>
  </si>
  <si>
    <t>JEWISH_P8SCORE_AVG</t>
  </si>
  <si>
    <t>M_JEWISH_P8SCORE_AVG</t>
  </si>
  <si>
    <t>F_JEWISH_P8SCORE_AVG</t>
  </si>
  <si>
    <t>JEWISH_ATT8_AVG</t>
  </si>
  <si>
    <t>M_JEWISH_ATT8_AVG</t>
  </si>
  <si>
    <t>F_JEWISH_ATT8_AVG</t>
  </si>
  <si>
    <t>JEWISH_INP8CALC</t>
  </si>
  <si>
    <t>M_JEWISH_INP8CALC</t>
  </si>
  <si>
    <t>F_JEWISH_INP8CALC</t>
  </si>
  <si>
    <t>JEWISH_NATDEN</t>
  </si>
  <si>
    <t>M_JEWISH_NATDEN</t>
  </si>
  <si>
    <t>F_JEWISH_NATDEN</t>
  </si>
  <si>
    <t>OthCHRISTIAN_EBACC</t>
  </si>
  <si>
    <t>M_OthCHRISTIAN_EBACC</t>
  </si>
  <si>
    <t>F_OthCHRISTIAN_EBACC</t>
  </si>
  <si>
    <t>OthCHRISTIAN_EBACC_E</t>
  </si>
  <si>
    <t>M_OthCHRISTIAN_EBACC_E</t>
  </si>
  <si>
    <t>F_OthCHRISTIAN_EBACC_E</t>
  </si>
  <si>
    <t>OthCHRISTIAN_L2BASICS</t>
  </si>
  <si>
    <t>M_OthCHRISTIAN_L2BASICS</t>
  </si>
  <si>
    <t>F_OthCHRISTIAN_L2BASICS</t>
  </si>
  <si>
    <t>OthCHRISTIAN_P8CIHI</t>
  </si>
  <si>
    <t>M_OthCHRISTIAN_P8CIHI</t>
  </si>
  <si>
    <t>F_OthCHRISTIAN_P8CIHI</t>
  </si>
  <si>
    <t>OthCHRISTIAN_P8CILOW</t>
  </si>
  <si>
    <t>M_OthCHRISTIAN_P8CILOW</t>
  </si>
  <si>
    <t>F_OthCHRISTIAN_P8CILOW</t>
  </si>
  <si>
    <t>OthCHRISTIAN_P8SCORE_AVG</t>
  </si>
  <si>
    <t>M_OthCHRISTIAN_P8SCORE_AVG</t>
  </si>
  <si>
    <t>F_OthCHRISTIAN_P8SCORE_AVG</t>
  </si>
  <si>
    <t>OthCHRISTIAN_ATT8_AVG</t>
  </si>
  <si>
    <t>M_OthCHRISTIAN_ATT8_AVG</t>
  </si>
  <si>
    <t>F_OthCHRISTIAN_ATT8_AVG</t>
  </si>
  <si>
    <t>OthCHRISTIAN_INP8CALC</t>
  </si>
  <si>
    <t>M_OthCHRISTIAN_INP8CALC</t>
  </si>
  <si>
    <t>F_OthCHRISTIAN_INP8CALC</t>
  </si>
  <si>
    <t>OthCHRISTIAN_NATDEN</t>
  </si>
  <si>
    <t>M_OthCHRISTIAN_NATDEN</t>
  </si>
  <si>
    <t>F_OthCHRISTIAN_NATDEN</t>
  </si>
  <si>
    <t>ROMANCATH_EBACC</t>
  </si>
  <si>
    <t>M_ROMANCATH_EBACC</t>
  </si>
  <si>
    <t>F_ROMANCATH_EBACC</t>
  </si>
  <si>
    <t>ROMANCATH_EBACC_E</t>
  </si>
  <si>
    <t>M_ROMANCATH_EBACC_E</t>
  </si>
  <si>
    <t>F_ROMANCATH_EBACC_E</t>
  </si>
  <si>
    <t>ROMANCATH_L2BASICS</t>
  </si>
  <si>
    <t>M_ROMANCATH_L2BASICS</t>
  </si>
  <si>
    <t>F_ROMANCATH_L2BASICS</t>
  </si>
  <si>
    <t>ROMANCATH_P8CIHI</t>
  </si>
  <si>
    <t>M_ROMANCATH_P8CIHI</t>
  </si>
  <si>
    <t>F_ROMANCATH_P8CIHI</t>
  </si>
  <si>
    <t>ROMANCATH_P8CILOW</t>
  </si>
  <si>
    <t>M_ROMANCATH_P8CILOW</t>
  </si>
  <si>
    <t>F_ROMANCATH_P8CILOW</t>
  </si>
  <si>
    <t>ROMANCATH_P8SCORE_AVG</t>
  </si>
  <si>
    <t>M_ROMANCATH_P8SCORE_AVG</t>
  </si>
  <si>
    <t>F_ROMANCATH_P8SCORE_AVG</t>
  </si>
  <si>
    <t>ROMANCATH_ATT8_AVG</t>
  </si>
  <si>
    <t>M_ROMANCATH_ATT8_AVG</t>
  </si>
  <si>
    <t>F_ROMANCATH_ATT8_AVG</t>
  </si>
  <si>
    <t>ROMANCATH_INP8CALC</t>
  </si>
  <si>
    <t>M_ROMANCATH_INP8CALC</t>
  </si>
  <si>
    <t>F_ROMANCATH_INP8CALC</t>
  </si>
  <si>
    <t>ROMANCATH_NATDEN</t>
  </si>
  <si>
    <t>M_ROMANCATH_NATDEN</t>
  </si>
  <si>
    <t>F_ROMANCATH_NATDEN</t>
  </si>
  <si>
    <t>CoE_EBACC</t>
  </si>
  <si>
    <t>M_CoE_EBACC</t>
  </si>
  <si>
    <t>F_CoE_EBACC</t>
  </si>
  <si>
    <t>CoE_EBACC_E</t>
  </si>
  <si>
    <t>M_CoE_EBACC_E</t>
  </si>
  <si>
    <t>F_CoE_EBACC_E</t>
  </si>
  <si>
    <t>CoE_L2BASICS</t>
  </si>
  <si>
    <t>M_CoE_L2BASICS</t>
  </si>
  <si>
    <t>F_CoE_L2BASICS</t>
  </si>
  <si>
    <t>CoE_P8CIHI</t>
  </si>
  <si>
    <t>M_CoE_P8CIHI</t>
  </si>
  <si>
    <t>F_CoE_P8CIHI</t>
  </si>
  <si>
    <t>CoE_P8CILOW</t>
  </si>
  <si>
    <t>M_CoE_P8CILOW</t>
  </si>
  <si>
    <t>F_CoE_P8CILOW</t>
  </si>
  <si>
    <t>CoE_P8SCORE_AVG</t>
  </si>
  <si>
    <t>M_CoE_P8SCORE_AVG</t>
  </si>
  <si>
    <t>F_CoE_P8SCORE_AVG</t>
  </si>
  <si>
    <t>CoE_ATT8_AVG</t>
  </si>
  <si>
    <t>M_CoE_ATT8_AVG</t>
  </si>
  <si>
    <t>F_CoE_ATT8_AVG</t>
  </si>
  <si>
    <t>CoE_INP8CALC</t>
  </si>
  <si>
    <t>M_CoE_INP8CALC</t>
  </si>
  <si>
    <t>F_CoE_INP8CALC</t>
  </si>
  <si>
    <t>CoE_NATDEN</t>
  </si>
  <si>
    <t>M_CoE_NATDEN</t>
  </si>
  <si>
    <t>F_CoE_NATDEN</t>
  </si>
  <si>
    <t>NORELCHAR_EBACC</t>
  </si>
  <si>
    <t>M_NORELCHAR_EBACC</t>
  </si>
  <si>
    <t>F_NORELCHAR_EBACC</t>
  </si>
  <si>
    <t>NORELCHAR_EBACC_E</t>
  </si>
  <si>
    <t>M_NORELCHAR_EBACC_E</t>
  </si>
  <si>
    <t>F_NORELCHAR_EBACC_E</t>
  </si>
  <si>
    <t>NORELCHAR_L2BASICS</t>
  </si>
  <si>
    <t>M_NORELCHAR_L2BASICS</t>
  </si>
  <si>
    <t>F_NORELCHAR_L2BASICS</t>
  </si>
  <si>
    <t>NORELCHAR_P8CIHI</t>
  </si>
  <si>
    <t>M_NORELCHAR_P8CIHI</t>
  </si>
  <si>
    <t>F_NORELCHAR_P8CIHI</t>
  </si>
  <si>
    <t>NORELCHAR_P8CILOW</t>
  </si>
  <si>
    <t>M_NORELCHAR_P8CILOW</t>
  </si>
  <si>
    <t>F_NORELCHAR_P8CILOW</t>
  </si>
  <si>
    <t>NORELCHAR_P8SCORE_AVG</t>
  </si>
  <si>
    <t>M_NORELCHAR_P8SCORE_AVG</t>
  </si>
  <si>
    <t>F_NORELCHAR_P8SCORE_AVG</t>
  </si>
  <si>
    <t>NORELCHAR_ATT8_AVG</t>
  </si>
  <si>
    <t>M_NORELCHAR_ATT8_AVG</t>
  </si>
  <si>
    <t>F_NORELCHAR_ATT8_AVG</t>
  </si>
  <si>
    <t>NORELCHAR_INP8CALC</t>
  </si>
  <si>
    <t>M_NORELCHAR_INP8CALC</t>
  </si>
  <si>
    <t>F_NORELCHAR_INP8CALC</t>
  </si>
  <si>
    <t>NORELCHAR_NATDEN</t>
  </si>
  <si>
    <t>M_NORELCHAR_NATDEN</t>
  </si>
  <si>
    <t>F_NORELCHAR_NATDEN</t>
  </si>
  <si>
    <t>All State-funded mainstream schools</t>
  </si>
  <si>
    <t>Sikh</t>
  </si>
  <si>
    <t>Muslim</t>
  </si>
  <si>
    <t>Jewish</t>
  </si>
  <si>
    <t>Other Christian Faith</t>
  </si>
  <si>
    <t>Roman Catholic</t>
  </si>
  <si>
    <t>CoE</t>
  </si>
  <si>
    <t>NO RELIGIOUS CHARACTER</t>
  </si>
  <si>
    <t>. = Not applicable.</t>
  </si>
  <si>
    <t>7. The percentage change is calculated using unrounded figures.</t>
  </si>
  <si>
    <t>4. From 2014/15, disadvantaged pupils include pupils known to be eligible for free school meals (FSM) in any spring, autumn, summer, alternative provision or pupil referral unit census from year 6 to year 11 or are looked after children for at least one day or are adopted from care.  For previous years, they include pupils known to be eligible for FSM in any spring, autumn, summer, alternative provision or pupil referral unit census from year 6 to year 11 or are looked after children. Please see the characteristics section of the quality and methodology document for more details.</t>
  </si>
  <si>
    <t xml:space="preserve">2. Figures for 2010/11 to 2014/15 are based on final data, figures for 2015/16 are based on revised data. </t>
  </si>
  <si>
    <t>1.  Comparisons are made by ordering pupil scores in English and mathematics and assessing the difference in the average position of disadvantaged pupils and others. The mean rank of pupils in the disadvantaged and other pupils groups are subtracted from one another and multiplied by 20 to give a value between -10 and 10 (where 0 indicates an equal distribution of scores). Please see the SFR main text for more information.</t>
  </si>
  <si>
    <t>Source: key stage 4 attainment data (2015/16) and national pupil database (2010/11 to 2014/15)</t>
  </si>
  <si>
    <r>
      <t>Percentage change since 2011</t>
    </r>
    <r>
      <rPr>
        <b/>
        <vertAlign val="superscript"/>
        <sz val="8"/>
        <color theme="1"/>
        <rFont val="Arial"/>
        <family val="2"/>
      </rPr>
      <t>7</t>
    </r>
  </si>
  <si>
    <r>
      <t>Percentage change since previous year</t>
    </r>
    <r>
      <rPr>
        <b/>
        <vertAlign val="superscript"/>
        <sz val="8"/>
        <color theme="1"/>
        <rFont val="Arial"/>
        <family val="2"/>
      </rPr>
      <t>7</t>
    </r>
  </si>
  <si>
    <r>
      <t>National disadvantaged pupils' attainment gap index</t>
    </r>
    <r>
      <rPr>
        <b/>
        <vertAlign val="superscript"/>
        <sz val="8"/>
        <color indexed="8"/>
        <rFont val="Arial"/>
        <family val="2"/>
      </rPr>
      <t>1</t>
    </r>
  </si>
  <si>
    <t>All other pupils</t>
  </si>
  <si>
    <r>
      <t>Disadvantaged pupils</t>
    </r>
    <r>
      <rPr>
        <b/>
        <vertAlign val="superscript"/>
        <sz val="8"/>
        <color indexed="8"/>
        <rFont val="Arial"/>
        <family val="2"/>
      </rPr>
      <t>4</t>
    </r>
  </si>
  <si>
    <r>
      <t>Number of pupils</t>
    </r>
    <r>
      <rPr>
        <b/>
        <vertAlign val="superscript"/>
        <sz val="8"/>
        <color indexed="8"/>
        <rFont val="Arial"/>
        <family val="2"/>
      </rPr>
      <t>3</t>
    </r>
  </si>
  <si>
    <r>
      <t>2015/16</t>
    </r>
    <r>
      <rPr>
        <b/>
        <vertAlign val="superscript"/>
        <sz val="8"/>
        <rFont val="Arial"/>
        <family val="2"/>
      </rPr>
      <t>6</t>
    </r>
  </si>
  <si>
    <r>
      <t>2014/15</t>
    </r>
    <r>
      <rPr>
        <b/>
        <vertAlign val="superscript"/>
        <sz val="8"/>
        <rFont val="Arial"/>
        <family val="2"/>
      </rPr>
      <t>5</t>
    </r>
  </si>
  <si>
    <t>2013/14</t>
  </si>
  <si>
    <t>2012/13</t>
  </si>
  <si>
    <t>2011/12</t>
  </si>
  <si>
    <t>2010/11</t>
  </si>
  <si>
    <r>
      <t>Coverage: England, state-funded schools (including academies and CTCs)</t>
    </r>
    <r>
      <rPr>
        <b/>
        <vertAlign val="superscript"/>
        <sz val="9"/>
        <rFont val="Arial"/>
        <family val="2"/>
      </rPr>
      <t>3</t>
    </r>
  </si>
  <si>
    <r>
      <t>Years: 2010/11 to 2015/16 (revised)</t>
    </r>
    <r>
      <rPr>
        <b/>
        <vertAlign val="superscript"/>
        <sz val="9"/>
        <rFont val="Arial"/>
        <family val="2"/>
      </rPr>
      <t>2</t>
    </r>
  </si>
  <si>
    <r>
      <t>Table CH4a: Time series of the disadvantaged pupils attainment gap index</t>
    </r>
    <r>
      <rPr>
        <b/>
        <vertAlign val="superscript"/>
        <sz val="9"/>
        <rFont val="Arial"/>
        <family val="2"/>
      </rPr>
      <t>1</t>
    </r>
    <r>
      <rPr>
        <b/>
        <sz val="9"/>
        <rFont val="Arial"/>
        <family val="2"/>
      </rPr>
      <t xml:space="preserve"> at key stage 4 (Official Statistics)</t>
    </r>
  </si>
  <si>
    <t xml:space="preserve">x = Figures not shown in order to protect pupil confidentiality. See 'how the numbers are shown' within the SFR text for information on data suppression. </t>
  </si>
  <si>
    <t>5.  Since September 2013, general further education (FE) colleges and sixth-form colleges have been able to directly enrol 14- to 16-year-olds. 2014/15 was the first year in which colleges have pupils at the end of key stage 4; for this year, entries and achievements for these pupils are included in figures as state-funded schools. As FE colleges do not complete the school census, in 2014/15 pupils at the end of key stage 4 attending FE colleges are included in the all pupils lines but not in any of the characteristics breakdowns, as we had no matched pupil characteristics data of pupils in FE colleges. Therefore the 2014/15 individual characteristics breakdowns do not add up to the all pupils figure. For 2015/16, however, disadvantage data for FE colleges have been obtained from Individualised Learner Record data and therefore the characteristic breakdown does add up to the all pupils figure.</t>
  </si>
  <si>
    <t xml:space="preserve">A* </t>
  </si>
  <si>
    <t>A*/A</t>
  </si>
  <si>
    <t>A</t>
  </si>
  <si>
    <t>A/B</t>
  </si>
  <si>
    <t>B</t>
  </si>
  <si>
    <t>B/C</t>
  </si>
  <si>
    <t>C</t>
  </si>
  <si>
    <t>C/D</t>
  </si>
  <si>
    <t>D</t>
  </si>
  <si>
    <t>D/E</t>
  </si>
  <si>
    <t>E</t>
  </si>
  <si>
    <t>E/F</t>
  </si>
  <si>
    <t>F</t>
  </si>
  <si>
    <t>F/G</t>
  </si>
  <si>
    <t>G</t>
  </si>
  <si>
    <t>G/U</t>
  </si>
  <si>
    <t>U</t>
  </si>
  <si>
    <r>
      <t>All pupils</t>
    </r>
    <r>
      <rPr>
        <vertAlign val="superscript"/>
        <sz val="8"/>
        <color indexed="8"/>
        <rFont val="Arial"/>
        <family val="2"/>
      </rPr>
      <t>5</t>
    </r>
  </si>
  <si>
    <t>Z</t>
  </si>
  <si>
    <t>Y</t>
  </si>
  <si>
    <r>
      <t>Average grade in English and mathematics at or above</t>
    </r>
    <r>
      <rPr>
        <b/>
        <i/>
        <vertAlign val="superscript"/>
        <sz val="8"/>
        <color indexed="8"/>
        <rFont val="Arial"/>
        <family val="2"/>
      </rPr>
      <t>1</t>
    </r>
    <r>
      <rPr>
        <b/>
        <i/>
        <sz val="8"/>
        <color indexed="8"/>
        <rFont val="Arial"/>
        <family val="2"/>
      </rPr>
      <t>:</t>
    </r>
  </si>
  <si>
    <r>
      <t>2015/16</t>
    </r>
    <r>
      <rPr>
        <b/>
        <vertAlign val="superscript"/>
        <sz val="8"/>
        <color theme="1"/>
        <rFont val="Arial"/>
        <family val="2"/>
      </rPr>
      <t>6</t>
    </r>
  </si>
  <si>
    <t>X</t>
  </si>
  <si>
    <t>Numbers</t>
  </si>
  <si>
    <t>Number /Percentage</t>
  </si>
  <si>
    <t>Percentages</t>
  </si>
  <si>
    <r>
      <t>Coverage: England, state-funded schools (including academies and CTCs)</t>
    </r>
    <r>
      <rPr>
        <b/>
        <vertAlign val="superscript"/>
        <sz val="9"/>
        <rFont val="Arial"/>
        <family val="2"/>
      </rPr>
      <t>4</t>
    </r>
  </si>
  <si>
    <r>
      <t>Years: 2010/11 to 2015/16</t>
    </r>
    <r>
      <rPr>
        <b/>
        <vertAlign val="superscript"/>
        <sz val="9"/>
        <rFont val="Arial"/>
        <family val="2"/>
      </rPr>
      <t>3</t>
    </r>
  </si>
  <si>
    <r>
      <t>Table CH4b: Average English and mathematics GCSE grade</t>
    </r>
    <r>
      <rPr>
        <b/>
        <vertAlign val="superscript"/>
        <sz val="9"/>
        <rFont val="Arial"/>
        <family val="2"/>
      </rPr>
      <t>1</t>
    </r>
    <r>
      <rPr>
        <b/>
        <sz val="9"/>
        <rFont val="Arial"/>
        <family val="2"/>
      </rPr>
      <t xml:space="preserve"> breakdown of pupils eligible for the pupil premium and others</t>
    </r>
    <r>
      <rPr>
        <b/>
        <vertAlign val="superscript"/>
        <sz val="9"/>
        <rFont val="Arial"/>
        <family val="2"/>
      </rPr>
      <t>2</t>
    </r>
    <r>
      <rPr>
        <b/>
        <sz val="9"/>
        <rFont val="Arial"/>
        <family val="2"/>
      </rPr>
      <t xml:space="preserve"> (Official statistics)</t>
    </r>
  </si>
  <si>
    <t>disadvantaged</t>
  </si>
  <si>
    <t>Number of pupils achieving at least</t>
  </si>
  <si>
    <t>2015/16</t>
  </si>
  <si>
    <t>2014/15</t>
  </si>
  <si>
    <t>Percentage of pupils achieving at least</t>
  </si>
  <si>
    <t xml:space="preserve">This is a working sheet which supports the published tables but is not part of the main publication.  Please contact the SFR author for advice before using any figures from here. </t>
  </si>
  <si>
    <t>Statistician: Ali Pareas</t>
  </si>
  <si>
    <t>Education Data Division, Department for Education, Sanctuary Buildings, Great Smith Street, London SW1P 3BT.</t>
  </si>
  <si>
    <t>Published: 19th January 2017</t>
  </si>
  <si>
    <t>Crown copyright © 2017</t>
  </si>
  <si>
    <t>Index</t>
  </si>
  <si>
    <t>Further information on key stage 4 statistics can be found at:</t>
  </si>
  <si>
    <t>https://www.gov.uk/government/collections/statistics-gcses-key-stage-4</t>
  </si>
  <si>
    <t>Attainment statistics by pupil characteristics (national)</t>
  </si>
  <si>
    <r>
      <rPr>
        <b/>
        <sz val="10"/>
        <color indexed="8"/>
        <rFont val="Arial"/>
        <family val="2"/>
      </rPr>
      <t xml:space="preserve">Source: </t>
    </r>
    <r>
      <rPr>
        <sz val="10"/>
        <color indexed="8"/>
        <rFont val="Arial"/>
        <family val="2"/>
      </rPr>
      <t>key stage 4 attainment data 2015/16</t>
    </r>
  </si>
  <si>
    <r>
      <rPr>
        <b/>
        <sz val="10"/>
        <rFont val="Arial"/>
        <family val="2"/>
      </rPr>
      <t>Coverage:</t>
    </r>
    <r>
      <rPr>
        <sz val="10"/>
        <rFont val="Arial"/>
        <family val="2"/>
      </rPr>
      <t xml:space="preserve"> England, state-funded schools (including Academies and CTCs)</t>
    </r>
  </si>
  <si>
    <t>Table number</t>
  </si>
  <si>
    <t>Table title</t>
  </si>
  <si>
    <t>National Tables</t>
  </si>
  <si>
    <t>Characteristics Summary</t>
  </si>
  <si>
    <t>Summary: GCSE and equivalent entries and achievements of pupils at the end of key stage 4 by pupil characteristics</t>
  </si>
  <si>
    <t>Table CH1</t>
  </si>
  <si>
    <t>GCSE and equivalent entries and achievements of pupils at the end of key stage 4 by pupil characteristics</t>
  </si>
  <si>
    <t>Table CH2a</t>
  </si>
  <si>
    <t>GCSE and equivalent entries and achievements of pupils at the end of key stage 4 by ethnicity, free school meal eligibility and gender</t>
  </si>
  <si>
    <t>Table CH2b</t>
  </si>
  <si>
    <t>GCSE and equivalent entries and achievements of pupils at the end of key stage 4 by SEN provision, free school meal eligibility and gender</t>
  </si>
  <si>
    <t>Table CH2c</t>
  </si>
  <si>
    <t>GCSE and equivalent entries and achievements of pupils at the end of key stage 4 by SEN provision, ethnicity and gender</t>
  </si>
  <si>
    <t>Table CH3a</t>
  </si>
  <si>
    <t>GCSE and equivalent entries and achievements of pupils at the end of key stage 4 by type of school, pupil characteristics, and gender</t>
  </si>
  <si>
    <t>GCSE and equivalent entries and achievements of pupils at the end of key stage 4 by admissions basis, pupil characteristics, and gender</t>
  </si>
  <si>
    <t>Table CH3c</t>
  </si>
  <si>
    <t>GCSE and equivalent entries and achievements of pupils at the end of key stage 4 by religious character of the school, pupil characteristics, and gender</t>
  </si>
  <si>
    <t>Table CH4a</t>
  </si>
  <si>
    <t>Table CH4b</t>
  </si>
  <si>
    <r>
      <t xml:space="preserve">Note: </t>
    </r>
    <r>
      <rPr>
        <sz val="10"/>
        <rFont val="Arial"/>
        <family val="2"/>
      </rPr>
      <t>Tables CH1, CH2a-c, CH3a-c and CH4b have drop down menus</t>
    </r>
  </si>
  <si>
    <t>The following symbols have been used throughout the tables:</t>
  </si>
  <si>
    <t>.   =   not applicable</t>
  </si>
  <si>
    <t>The summary table presents figures for 2009/10 to 2015/16 where measures are applicable. All other tables present figures for 2015/16 only.</t>
  </si>
  <si>
    <t>Tables CH1 to CH4b and summary table</t>
  </si>
  <si>
    <t>SFR03/2017: GCSE and equivalent results in England 2015/16 (Revised)</t>
  </si>
  <si>
    <t>SFR03/2017: GCSE and equivalent results in England 2015/16 (REVISED)</t>
  </si>
  <si>
    <t>Table CH3b (2)</t>
  </si>
  <si>
    <t>Table CH3b (1)</t>
  </si>
  <si>
    <t>Time series of the disadvantaged pupils attainment gap index at key stage 4 (Official statistics)</t>
  </si>
  <si>
    <t>Average English and mathematics GCSE grade breakdown of pupils eligible for the pupil premium and others (Official statistics)</t>
  </si>
  <si>
    <t xml:space="preserve">16. Until 2013/14, this includes pupils at school action plus and those pupils with a statement of SEN, but not those pupils at school action. From 2014/15 onwards, this includes pupils on SEN support or with a statement of SEN/EHC plan. </t>
  </si>
  <si>
    <t>12. Includes pupils for whom free school meal eligibility, special educational need (SEN) provision or SEN primary need could not be determined.</t>
  </si>
  <si>
    <t>8.  In 2014/15, early entry policy, under which only a pupil’s first attempt at a qualification is counted in performance measures, was extended to all subjects.</t>
  </si>
  <si>
    <t>5.  In 2013/14, two major reforms were implemented which affect the calculation of key stage 4 (KS4) performance measures data: 1) Professor Alison Wolf’s Review of Vocational Education recommendations which: restrict the qualifications counted; prevent any qualification from counting as larger than one GCSE; and cap the number of non-GCSEs included in performance measures at two per pupil, and 2) an early entry policy to only count a pupil’s first attempt at a qualification, in subjects counted in the English Baccalaureate.</t>
  </si>
  <si>
    <t>4.  State-funded schools include academies, free schools, city technology colleges, further education colleges with provision for 14- to 16-year-olds and state-funded special schools. They exclude independent schools, independent special schools, non-maintained special schools, hospital schools, pupil referral units and alternative provision. Alternative provision includes academy and free school alternative provision.</t>
  </si>
  <si>
    <t>3.  From 2009/10 until 2012/13 international GCSEs, accredited at time of publication, have been counted as GCSE equivalents and also as English &amp; mathematics GCSEs. From 2013/14 a number of these qualifications are now regulated as Level 1/2 Certificates and are counted in the same way as a GCSE.</t>
  </si>
  <si>
    <t>2.  Figures for 2009/10 to 2014/15 are based on final data, figures for 2015/16 are based on revised data. Pupils are included in the year in which they were at the end of key stage 4, but figures include entries and achievements by these pupils in previous academic years.</t>
  </si>
  <si>
    <t>Source: National pupil database (2009/10 to 2012/13) and key stage 4 attainment data (2013/14 to 2015/16)</t>
  </si>
  <si>
    <r>
      <t>All SEN primary need pupils</t>
    </r>
    <r>
      <rPr>
        <b/>
        <vertAlign val="superscript"/>
        <sz val="8"/>
        <rFont val="Arial"/>
        <family val="2"/>
      </rPr>
      <t>15,16</t>
    </r>
  </si>
  <si>
    <r>
      <t>behaviour, emotional &amp; social difficulties</t>
    </r>
    <r>
      <rPr>
        <vertAlign val="superscript"/>
        <sz val="8"/>
        <rFont val="Arial"/>
        <family val="2"/>
      </rPr>
      <t>17</t>
    </r>
  </si>
  <si>
    <r>
      <t>All pupils</t>
    </r>
    <r>
      <rPr>
        <b/>
        <vertAlign val="superscript"/>
        <sz val="8"/>
        <rFont val="Arial"/>
        <family val="2"/>
      </rPr>
      <t>2,15</t>
    </r>
  </si>
  <si>
    <r>
      <t>SEN with a statement or EHC plan</t>
    </r>
    <r>
      <rPr>
        <vertAlign val="superscript"/>
        <sz val="8"/>
        <rFont val="Arial"/>
        <family val="2"/>
      </rPr>
      <t>14</t>
    </r>
  </si>
  <si>
    <t>school action +</t>
  </si>
  <si>
    <t>school action</t>
  </si>
  <si>
    <r>
      <t>SEN without a statement</t>
    </r>
    <r>
      <rPr>
        <i/>
        <vertAlign val="superscript"/>
        <sz val="8"/>
        <rFont val="Arial"/>
        <family val="2"/>
      </rPr>
      <t>14</t>
    </r>
  </si>
  <si>
    <r>
      <t>SEN Support</t>
    </r>
    <r>
      <rPr>
        <vertAlign val="superscript"/>
        <sz val="8"/>
        <rFont val="Arial"/>
        <family val="2"/>
      </rPr>
      <t>14</t>
    </r>
  </si>
  <si>
    <t>SEN provision</t>
  </si>
  <si>
    <r>
      <t>All pupils</t>
    </r>
    <r>
      <rPr>
        <b/>
        <vertAlign val="superscript"/>
        <sz val="8"/>
        <rFont val="Arial"/>
        <family val="2"/>
      </rPr>
      <t>2</t>
    </r>
  </si>
  <si>
    <t>all other pupils</t>
  </si>
  <si>
    <r>
      <t>Disadvantaged Pupils</t>
    </r>
    <r>
      <rPr>
        <b/>
        <vertAlign val="superscript"/>
        <sz val="8"/>
        <rFont val="Arial"/>
        <family val="2"/>
      </rPr>
      <t>13</t>
    </r>
  </si>
  <si>
    <t>girls</t>
  </si>
  <si>
    <t>boys</t>
  </si>
  <si>
    <t>Gender</t>
  </si>
  <si>
    <t>2009/10</t>
  </si>
  <si>
    <t>Percentage of pupils achieving 5+ GCSEs A*-C or equivalent including English &amp; mathematics GCSEs</t>
  </si>
  <si>
    <t>Percentage of pupils achieving the English Baccalaureate</t>
  </si>
  <si>
    <t>Percentage of pupils entering the English Baccalaureate</t>
  </si>
  <si>
    <t>Percentage of pupils achieving A*-C in English and maths GCSEs</t>
  </si>
  <si>
    <t>Progress 8 upper confidence interval</t>
  </si>
  <si>
    <t>Progress 8 lower confidence interval</t>
  </si>
  <si>
    <t>Average Progress 8 score</t>
  </si>
  <si>
    <t>Average Attainment 8 score per pupil</t>
  </si>
  <si>
    <r>
      <t>Coverage: England, state-funded schools (including Academies and CTCs)</t>
    </r>
    <r>
      <rPr>
        <b/>
        <vertAlign val="superscript"/>
        <sz val="9"/>
        <rFont val="Arial"/>
        <family val="2"/>
      </rPr>
      <t>4</t>
    </r>
  </si>
  <si>
    <r>
      <t>Years: 2009/10 to 2015/16 (revised)</t>
    </r>
    <r>
      <rPr>
        <b/>
        <vertAlign val="superscript"/>
        <sz val="9"/>
        <rFont val="Arial"/>
        <family val="2"/>
      </rPr>
      <t>2,3</t>
    </r>
  </si>
  <si>
    <r>
      <t>Summary: GCSE and equivalent entries and achievements of pupils at the end of key stage 4 by pupil characteristics</t>
    </r>
    <r>
      <rPr>
        <b/>
        <vertAlign val="superscript"/>
        <sz val="9"/>
        <rFont val="Arial"/>
        <family val="2"/>
      </rPr>
      <t>1</t>
    </r>
  </si>
  <si>
    <t>GCSE and equivalent entries and achievements of pupils at the end of key stage 4 by admissions basis (new definition), pupil characteristics, and gender</t>
  </si>
  <si>
    <t>1. In this release we are moving to an alternative classification of admission basis, which is expected to be a more accurate reflection of the current admissions basis of a school. For more information, see SFR main text.</t>
  </si>
  <si>
    <r>
      <t>Table CH3b (1): GCSE and equivalent entries and achievements of pupils at the end of key stage 4 by admissions basis</t>
    </r>
    <r>
      <rPr>
        <b/>
        <vertAlign val="superscript"/>
        <sz val="9"/>
        <rFont val="Arial"/>
        <family val="2"/>
      </rPr>
      <t>1</t>
    </r>
    <r>
      <rPr>
        <b/>
        <sz val="9"/>
        <rFont val="Arial"/>
        <family val="2"/>
      </rPr>
      <t>, pupil characteristics</t>
    </r>
    <r>
      <rPr>
        <b/>
        <vertAlign val="superscript"/>
        <sz val="9"/>
        <rFont val="Arial"/>
        <family val="2"/>
      </rPr>
      <t>2</t>
    </r>
    <r>
      <rPr>
        <b/>
        <sz val="9"/>
        <rFont val="Arial"/>
        <family val="2"/>
      </rPr>
      <t>, and gender</t>
    </r>
  </si>
  <si>
    <r>
      <t>Year: 2015/16</t>
    </r>
    <r>
      <rPr>
        <b/>
        <vertAlign val="superscript"/>
        <sz val="9"/>
        <rFont val="Arial"/>
        <family val="2"/>
      </rPr>
      <t>3</t>
    </r>
    <r>
      <rPr>
        <b/>
        <sz val="9"/>
        <rFont val="Arial"/>
        <family val="2"/>
      </rPr>
      <t xml:space="preserve"> (revised)</t>
    </r>
  </si>
  <si>
    <t>3.  Includes entries and achievements by these pupils in previous academic years.</t>
  </si>
  <si>
    <r>
      <t>Coverage: England, state-funded mainstream schools (including Academies and CTCs)</t>
    </r>
    <r>
      <rPr>
        <b/>
        <vertAlign val="superscript"/>
        <sz val="9"/>
        <rFont val="Arial"/>
        <family val="2"/>
      </rPr>
      <t>4</t>
    </r>
  </si>
  <si>
    <r>
      <t>All state-funded mainstream schools</t>
    </r>
    <r>
      <rPr>
        <vertAlign val="superscript"/>
        <sz val="8"/>
        <rFont val="Arial"/>
        <family val="2"/>
      </rPr>
      <t>(4)</t>
    </r>
  </si>
  <si>
    <r>
      <t>Number of eligible pupils</t>
    </r>
    <r>
      <rPr>
        <vertAlign val="superscript"/>
        <sz val="8"/>
        <rFont val="Arial"/>
        <family val="2"/>
      </rPr>
      <t>(5)</t>
    </r>
  </si>
  <si>
    <t>5.  Pupils at the end of key stage 4 who are included in the measure.</t>
  </si>
  <si>
    <t>Average Attainment 8 score per pupil (6)</t>
  </si>
  <si>
    <t>Average Progress 8 score (6)(7)</t>
  </si>
  <si>
    <t>7.  A Progress 8 score of 1.0 means pupils in the group make on average a grade more progress than the national average; a score of -0.5 means they make on average half a grade less progress than average. Progress 8 scores should be interpreted alongside the associated confidence intervals. If the lower bound of the confidence interval is greater than zero, it can be interpreted as meaning that the group achieves greater than average progress compared to pupils in mainstream schools nationally and that this is statistically significant. If the upper bound is negative, this means that the group achieves lower than average progress compared to pupils in mainstream schools nationally and that this is statistically significant.</t>
  </si>
  <si>
    <t>2.  Since September 2013, general further education (FE) colleges and sixth-form colleges have been able to directly enrol 14- to 16-year-olds. Entries and achievements for these pupils are included in figures as state-funded schools. As FE colleges do not complete the school census, pupils at the end of key stage 4 attending FE colleges are included in the all pupils lines but not in the majority of the characteristics breakdowns. Therefore, there are some cases where the individual characteristics breakdowns will not add up to the all pupils figure. Pupils in FE colleges are included in the free school meals and disadvantaged figures from 2015/16.</t>
  </si>
  <si>
    <r>
      <t>All pupils</t>
    </r>
    <r>
      <rPr>
        <b/>
        <vertAlign val="superscript"/>
        <sz val="8"/>
        <rFont val="Arial"/>
        <family val="2"/>
      </rPr>
      <t>2,17</t>
    </r>
  </si>
  <si>
    <t>8.  In 2014/15 and earlier, where the English language and English literature option was chosen in English, exams in both must be taken and a C grade or above achieved in English language. In 2015/16, to meet the English requirement of the A*-C in English and maths attainment measure, a C in either English language or English literature counts and there is no requirement to take both.</t>
  </si>
  <si>
    <t>9. In 2014/15 and earlier, where the English language and English literature option was chosen in EBacc English, exams in both had to be taken and a C grade or above achieved in English language. In 2015/16, to meet the English requirement of the EBacc, exams in both must be taken and a C grade or above achieved in either English language or English literature.</t>
  </si>
  <si>
    <t>10.  Selective schools admit pupils wholly or mainly with reference to ability. These schools are formally designated as grammar schools.</t>
  </si>
  <si>
    <t>11. Includes all non-selective schools in local authorities with a high level of selection (where 25% or more of state-funded secondary places are in state-funded selective schools). These local authorities are Bexley, Buckinghamshire, Kent, Lincolnshire, Medway, Poole, Slough, Southend-on-Sea, Sutton, Torbay, Trafford and Wirral.</t>
  </si>
  <si>
    <r>
      <t>Non-selective schools in highly selective areas</t>
    </r>
    <r>
      <rPr>
        <vertAlign val="superscript"/>
        <sz val="8"/>
        <rFont val="Arial"/>
        <family val="2"/>
      </rPr>
      <t>(11)</t>
    </r>
  </si>
  <si>
    <t>12.  Includes all non-selective schools that are not in highly selective areas, including those in areas with some selection.</t>
  </si>
  <si>
    <r>
      <t>Non-selective schools in other areas (inc. low selective areas)</t>
    </r>
    <r>
      <rPr>
        <vertAlign val="superscript"/>
        <sz val="8"/>
        <rFont val="Arial"/>
        <family val="2"/>
      </rPr>
      <t>(12)</t>
    </r>
  </si>
  <si>
    <r>
      <t>English</t>
    </r>
    <r>
      <rPr>
        <vertAlign val="superscript"/>
        <sz val="8"/>
        <rFont val="Arial"/>
        <family val="2"/>
      </rPr>
      <t>13</t>
    </r>
  </si>
  <si>
    <r>
      <t>other than English</t>
    </r>
    <r>
      <rPr>
        <vertAlign val="superscript"/>
        <sz val="8"/>
        <rFont val="Arial"/>
        <family val="2"/>
      </rPr>
      <t>14</t>
    </r>
  </si>
  <si>
    <t>13.  Includes 'not known but believed to be English'.</t>
  </si>
  <si>
    <t>14.  Includes 'not known but believed to be other than English'.</t>
  </si>
  <si>
    <t>15. Includes pupils for whom free school meal eligibility could not be determined.</t>
  </si>
  <si>
    <r>
      <t>all other pupils</t>
    </r>
    <r>
      <rPr>
        <vertAlign val="superscript"/>
        <sz val="8"/>
        <rFont val="Arial"/>
        <family val="2"/>
      </rPr>
      <t>15</t>
    </r>
  </si>
  <si>
    <r>
      <t>Disadvantage</t>
    </r>
    <r>
      <rPr>
        <b/>
        <vertAlign val="superscript"/>
        <sz val="8"/>
        <rFont val="Arial"/>
        <family val="2"/>
      </rPr>
      <t>16</t>
    </r>
  </si>
  <si>
    <t>16.  From 2014/15, disadvantaged pupils include pupils known to be eligible for free school meals (FSM) in any spring, autumn, summer, alternative provision or pupil referral unit census from year 6 to year 11 or are looked after children for at least one day or are adopted from care.  For previous years, they include pupils known to be eligible for FSM in any spring, autumn, summer, alternative provision or pupil referral unit census from year 6 to year 11 or are looked after children. Please see the characteristics section of the quality and methodology document for more details.</t>
  </si>
  <si>
    <r>
      <t>SEN provision</t>
    </r>
    <r>
      <rPr>
        <b/>
        <vertAlign val="superscript"/>
        <sz val="8"/>
        <rFont val="Arial"/>
        <family val="2"/>
      </rPr>
      <t>17</t>
    </r>
  </si>
  <si>
    <t>17. Following special educational needs and disability (SEND) reforms in 2014/15, SEN pupils are categorised as 'SEN with a statement or Education, health and care (EHC) plan' and 'SEN support'. SEN support replaces school action and school action plus (grouped as SEN without a statement up to and including 2013/14) but some pupils remain with these provision types in first year of transition. More detailed information on the reforms can be found in the link below:</t>
  </si>
  <si>
    <t>18.  Includes pupils for whom free school meal eligibility, SEN provision or ethnicity was unknown or could not be determined.</t>
  </si>
  <si>
    <r>
      <t>2013/14</t>
    </r>
    <r>
      <rPr>
        <vertAlign val="superscript"/>
        <sz val="8"/>
        <rFont val="Arial"/>
        <family val="2"/>
      </rPr>
      <t>5</t>
    </r>
  </si>
  <si>
    <r>
      <t>2014/15</t>
    </r>
    <r>
      <rPr>
        <vertAlign val="superscript"/>
        <sz val="8"/>
        <rFont val="Arial"/>
        <family val="2"/>
      </rPr>
      <t>8</t>
    </r>
  </si>
  <si>
    <t xml:space="preserve">16. This includes pupils on SEN support or with a statement of SEN/EHC plan. In 2015/16 this figure includes 657 whose SEN primary need could not be determined. </t>
  </si>
  <si>
    <t>5.  Since September 2013, general further education (FE) colleges and sixth-form colleges have been able to directly enrol 14- to 16-year-olds. 2014/15 was the first year in which colleges had pupils at the end of key stage 4; for this year. As FE colleges do not complete the school census, in 2014/15 pupils at the end of key stage 4 attending FE colleges are included in the all pupils lines but not in any of the characteristics breakdowns, as we had no matched pupil characteristics data of pupils in FE colleges. Therefore the 2014/15 individual characteristics breakdowns do not add up to the all pupils figure. For 2015/16, however, disadvantage data for FE colleges have been obtained from Individualised Learner Record data and therefore the characteristic breakdown does add up to the all pupils figure. These pupils are also included in the 2015/16 gap index - please see the SFR main text for more information.</t>
  </si>
  <si>
    <r>
      <t>This is a working sheet which supports the published tables but is not part of the main publication.  Please contact the SFR author for advice before using any figures from here</t>
    </r>
    <r>
      <rPr>
        <b/>
        <sz val="12"/>
        <color indexed="10"/>
        <rFont val="Arial"/>
        <family val="2"/>
      </rPr>
      <t xml:space="preserve"> </t>
    </r>
  </si>
  <si>
    <t>Percentage achieving A*-C in English &amp; mathematics (6)</t>
  </si>
  <si>
    <t>Percentage achieving the English Baccalaureate (7)</t>
  </si>
  <si>
    <t>4.  Attainment 8 and Progress 8 are part of the new secondary accountability system being implemented for all schools from 2016. More information on the calculation of these measures is available in the Progress 8 guidance:</t>
  </si>
  <si>
    <t>Percentage achieving A*-C in English &amp; mathematics (8)</t>
  </si>
  <si>
    <t>Percentage achieving the English Baccalaureate (9)</t>
  </si>
  <si>
    <t>6.  Attainment 8 and Progress 8 are part of the new secondary accountability system being implemented for all schools from 2016. More information on the calculation of these measures is available in the Progress 8 guidance:</t>
  </si>
  <si>
    <t>5.  Attainment 8 and Progress 8 are part of the new secondary accountability system being implemented for all schools from 2016. More information on the calculation of these measures is available in the Progress 8 guidance:</t>
  </si>
  <si>
    <t>1.  School admission basis is taken from Edubase. It is self-declared by each school and may not necessarily be a true reflection of a school's admissions policy. Any state-funded mainstream schools who do not have their admission basis recorded on Edubase are recorded in 'comprehensive schools'.</t>
  </si>
  <si>
    <r>
      <t>Table CH3b (2): GCSE and equivalent entries and achievements of pupils at the end of key stage 4 by admissions basis</t>
    </r>
    <r>
      <rPr>
        <b/>
        <vertAlign val="superscript"/>
        <sz val="9"/>
        <rFont val="Arial"/>
        <family val="2"/>
      </rPr>
      <t>1</t>
    </r>
    <r>
      <rPr>
        <b/>
        <sz val="9"/>
        <rFont val="Arial"/>
        <family val="2"/>
      </rPr>
      <t>, pupil characteristics</t>
    </r>
    <r>
      <rPr>
        <b/>
        <vertAlign val="superscript"/>
        <sz val="9"/>
        <rFont val="Arial"/>
        <family val="2"/>
      </rPr>
      <t>2</t>
    </r>
    <r>
      <rPr>
        <b/>
        <sz val="9"/>
        <rFont val="Arial"/>
        <family val="2"/>
      </rPr>
      <t>, and gender</t>
    </r>
  </si>
  <si>
    <r>
      <t>Comprehensive schools</t>
    </r>
    <r>
      <rPr>
        <vertAlign val="superscript"/>
        <sz val="8"/>
        <rFont val="Arial"/>
        <family val="2"/>
      </rPr>
      <t>(10)</t>
    </r>
  </si>
  <si>
    <r>
      <t>Selective schools</t>
    </r>
    <r>
      <rPr>
        <vertAlign val="superscript"/>
        <sz val="8"/>
        <rFont val="Arial"/>
        <family val="2"/>
      </rPr>
      <t>(11)</t>
    </r>
  </si>
  <si>
    <r>
      <t>Modern schools</t>
    </r>
    <r>
      <rPr>
        <vertAlign val="superscript"/>
        <sz val="8"/>
        <rFont val="Arial"/>
        <family val="2"/>
      </rPr>
      <t>(12)</t>
    </r>
  </si>
  <si>
    <t>10.  Comprehensive schools admit all pupils, usually regardless of their ability or aptitude; includes schools operating pupil ability banding admission arrangements.</t>
  </si>
  <si>
    <t>11. Selective schools admit pupils wholly with reference to ability. These schools are formally designated as grammar schools.</t>
  </si>
  <si>
    <t>12.  Modern schools are schools which, like comprehensives, admit pupils of any ability. However, secondary modern schools will have grammar schools in their area which admit most local high ability pupils. Secondary modern schools therefore may have a lower ability intake than comprehensive schools which are not in grammar school areas. In some local authorities with selective schools there are no state-funded schools that declare themselves as ‘Modern’.</t>
  </si>
  <si>
    <r>
      <t>All pupils</t>
    </r>
    <r>
      <rPr>
        <b/>
        <vertAlign val="superscript"/>
        <sz val="8"/>
        <rFont val="Arial"/>
        <family val="2"/>
      </rPr>
      <t>1,18</t>
    </r>
  </si>
  <si>
    <r>
      <t>Number of eligible pupils</t>
    </r>
    <r>
      <rPr>
        <vertAlign val="superscript"/>
        <sz val="8"/>
        <rFont val="Arial"/>
        <family val="2"/>
      </rPr>
      <t>4</t>
    </r>
  </si>
  <si>
    <r>
      <t>All state-funded mainstream schools</t>
    </r>
    <r>
      <rPr>
        <vertAlign val="superscript"/>
        <sz val="8"/>
        <rFont val="Arial"/>
        <family val="2"/>
      </rPr>
      <t>(9)</t>
    </r>
  </si>
  <si>
    <r>
      <t>Local authority maintained mainstream schools</t>
    </r>
    <r>
      <rPr>
        <vertAlign val="superscript"/>
        <sz val="8"/>
        <rFont val="Arial"/>
        <family val="2"/>
      </rPr>
      <t>(10)</t>
    </r>
  </si>
  <si>
    <r>
      <t>Academies and free schools</t>
    </r>
    <r>
      <rPr>
        <vertAlign val="superscript"/>
        <sz val="8"/>
        <rFont val="Arial"/>
        <family val="2"/>
      </rPr>
      <t>(11)</t>
    </r>
  </si>
  <si>
    <r>
      <t>Further education colleges with provision for 14- to 16-year-olds</t>
    </r>
    <r>
      <rPr>
        <vertAlign val="superscript"/>
        <sz val="8"/>
        <rFont val="Arial"/>
        <family val="2"/>
      </rPr>
      <t>(12)</t>
    </r>
  </si>
  <si>
    <r>
      <t>State-funded special schools</t>
    </r>
    <r>
      <rPr>
        <vertAlign val="superscript"/>
        <sz val="8"/>
        <rFont val="Arial"/>
        <family val="2"/>
      </rPr>
      <t>(13)</t>
    </r>
  </si>
  <si>
    <r>
      <t>All state-funded schools</t>
    </r>
    <r>
      <rPr>
        <vertAlign val="superscript"/>
        <sz val="8"/>
        <rFont val="Arial"/>
        <family val="2"/>
      </rPr>
      <t>(3)</t>
    </r>
  </si>
  <si>
    <t>16.  Includes pupils for whom free school meal eligibility, SEN provision or SEN primary need could not be determined.</t>
  </si>
  <si>
    <r>
      <t>2015/16</t>
    </r>
    <r>
      <rPr>
        <vertAlign val="superscript"/>
        <sz val="8"/>
        <rFont val="Arial"/>
        <family val="2"/>
      </rPr>
      <t>6</t>
    </r>
  </si>
  <si>
    <r>
      <t>2015/16</t>
    </r>
    <r>
      <rPr>
        <vertAlign val="superscript"/>
        <sz val="8"/>
        <rFont val="Arial"/>
        <family val="2"/>
      </rPr>
      <t>7</t>
    </r>
  </si>
  <si>
    <t>10. Includes 'not known but believed to be English'.</t>
  </si>
  <si>
    <t>11. Includes 'not known but believed to be other than English'.</t>
  </si>
  <si>
    <t>7.  As a percentage of pupils at the end of key stage 4. In 2014/15 and earlier, where the English language and English literature option was chosen in English, exams in both must be taken and a C grade or above achieved in English language. In 2015/16, to meet the English requirement of the A*-C in English and maths attainment measure, a C in either English language or English literature counts and there is no requirement to take both.</t>
  </si>
  <si>
    <t>8. As a percentage of pupils at the end of key stage 4. In 2014/15 and earlier, where the English language and English literature option was chosen in EBacc English, exams in both had to be taken and a C grade or above achieved in English language. In 2015/16, to meet the English requirement of the EBacc, exams in both must be taken and a C grade or above achieved in either English language or English literature.</t>
  </si>
  <si>
    <t>3.  State-funded schools include academies, free schools, city technology colleges, further education colleges with provision for 14- to 16-year-olds and state-funded special schools. They exclude independent schools, independent special schools, non-maintained special schools, hospital schools and alternative provision (including pupil referral units, AP free schools and AP academies as well as state-funded AP placements in other institutions).</t>
  </si>
  <si>
    <t>2.  State-funded schools include academies, free schools, city technology colleges, further education colleges with provision for 14- to 16-year-olds and state-funded special schools. They exclude independent schools, independent special schools, non-maintained special schools, hospital schools and alternative provision (including pupil referral units, AP free schools and AP academies as well as state-funded AP placements in other institutions).</t>
  </si>
  <si>
    <t>4.  State-funded schools include academies, free schools, city technology colleges, further education colleges with provision for 14- to 16-year-olds and state-funded special schools. They exclude independent schools, independent special schools, non-maintained special schools, hospital schools and alternative provision (including pupil referral units, AP free schools and AP academies as well as state-funded AP placements in other institutions).</t>
  </si>
  <si>
    <t>4.  State-funded mainstream schools include academies, free schools, city technology colleges and further education colleges with provision for 14- to 16-year-olds. They exclude  state-funded special schools, independent schools, independent special schools, non-maintained special schools, hospital schools and alternative provision (including pupil referral units, AP free schools and AP academies as well as state-funded AP placements in other institutions). Further education colleges with 14-16 provision are included in the total figure for all state-funded schools but not in the breakdowns by admissions basis; therefore, figures by admissions basis will not add up to the figure for all state-funded mainstream schools.</t>
  </si>
  <si>
    <t>3.  State-funded mainstream schools include academies, free schools, city technology colleges and further education colleges with provision for 14- to 16-year-olds. They exclude  state-funded special schools, independent schools, independent special schools, non-maintained special schools, hospital schools and alternative provision (including pupil referral units, AP free schools and AP academies as well as state-funded AP placements in other institutions). Further education colleges with 14-16 provision are included in the total figure for all state-funded schools but not in the breakdowns by religious character; therefore, figures by religious character will not add up to the figure for all state-funded mainstream schools.</t>
  </si>
  <si>
    <t>3. State-funded schools include academies, free schools, city technology colleges, further education colleges with provision for 14- to 16-year-olds and state-funded special schools. They exclude independent schools, independent special schools, non-maintained special schools, hospital schools and alternative provision (including pupil referral units, AP free schools and AP academies as well as state-funded AP placements in other institutions).</t>
  </si>
  <si>
    <t>Source: key stage 4 attainment data (2013/14 to 2015/16) and national pupil database (2010/11 to 2012/13)</t>
  </si>
  <si>
    <t>6. The methodology of the disadvantage gap index changed in 2015/16 to reflect the change in methodology of the English Baccalaureate (see SFR main text for more information). This change means, for the purpose of the gap index, we now take the highest point score of English language and English literature, where previously we took the point score from English language - see SFR main text for more information.</t>
  </si>
  <si>
    <t>1.  Grades achieved are in qualifications counting towards the English and maths EBacc pillars. Average grades have been scored on a linear scale so that, for example, pupils achieving a B in English and a D in maths would appear to have an average grade of C. This means pupils scoring an average of C or above may not have achieved this level in both areas. Pupils who have taken AS levels and scoring an average above 8 points are grouped within A*.</t>
  </si>
  <si>
    <t>2.  From 2014/15, disadvantaged pupils include pupils known to be eligible for free school meals (FSM) in any spring, autumn, summer, alternative provision or pupil referral unit census from year 6 to year 11 or are looked after children for at least one day or are adopted from care.  For previous years, they include pupils known to be eligible for FSM in any spring, autumn, summer, alternative provision or pupil referral unit census from year 6 to year 11 or are looked after children. Please see the characteristics section of the quality and methodology document for more details.</t>
  </si>
  <si>
    <t xml:space="preserve">3.  Figures for 2010/11 to 2014/15 are based on final data, figures for 2015/16 are based on revised data. </t>
  </si>
  <si>
    <t>6.  The methodology of the disadvantage gap index changed in 2015/16 to reflect the change in methodology of the English Baccalaureate (see SFR main text for more information). This change means, for the purpose of the gap index, we now take the highest point score of English language and English literature, where previously we took the point score from English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</si>
</sst>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quot;£&quot;* #,##0.00_-;_-&quot;£&quot;* &quot;-&quot;??_-;_-@_-"/>
    <numFmt numFmtId="43" formatCode="_-* #,##0.00_-;\-* #,##0.00_-;_-* &quot;-&quot;??_-;_-@_-"/>
    <numFmt numFmtId="164" formatCode="#,##0.0"/>
    <numFmt numFmtId="165" formatCode="0.0"/>
    <numFmt numFmtId="166" formatCode="0.0%"/>
    <numFmt numFmtId="167" formatCode="0.000%"/>
  </numFmts>
  <fonts count="98" x14ac:knownFonts="1">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2"/>
      <color theme="1"/>
      <name val="Arial"/>
      <family val="2"/>
    </font>
    <font>
      <sz val="10"/>
      <name val="Arial"/>
      <family val="2"/>
    </font>
    <font>
      <b/>
      <sz val="8"/>
      <color rgb="FFFF0000"/>
      <name val="Arial"/>
      <family val="2"/>
    </font>
    <font>
      <sz val="8"/>
      <name val="Arial"/>
      <family val="2"/>
    </font>
    <font>
      <sz val="10"/>
      <color rgb="FFFF0000"/>
      <name val="Arial"/>
      <family val="2"/>
    </font>
    <font>
      <sz val="8"/>
      <color rgb="FFFF0000"/>
      <name val="Arial"/>
      <family val="2"/>
    </font>
    <font>
      <u/>
      <sz val="12"/>
      <color theme="10"/>
      <name val="Arial"/>
      <family val="2"/>
    </font>
    <font>
      <u/>
      <sz val="8"/>
      <color indexed="12"/>
      <name val="Arial"/>
      <family val="2"/>
    </font>
    <font>
      <b/>
      <sz val="10"/>
      <name val="Arial"/>
      <family val="2"/>
    </font>
    <font>
      <i/>
      <sz val="8"/>
      <name val="Arial"/>
      <family val="2"/>
    </font>
    <font>
      <b/>
      <sz val="8"/>
      <color indexed="10"/>
      <name val="Arial"/>
      <family val="2"/>
    </font>
    <font>
      <b/>
      <sz val="8"/>
      <name val="Arial"/>
      <family val="2"/>
    </font>
    <font>
      <b/>
      <i/>
      <sz val="8"/>
      <name val="Arial"/>
      <family val="2"/>
    </font>
    <font>
      <b/>
      <vertAlign val="superscript"/>
      <sz val="8"/>
      <name val="Arial"/>
      <family val="2"/>
    </font>
    <font>
      <vertAlign val="superscript"/>
      <sz val="8"/>
      <name val="Arial"/>
      <family val="2"/>
    </font>
    <font>
      <sz val="10"/>
      <color indexed="55"/>
      <name val="Arial"/>
      <family val="2"/>
    </font>
    <font>
      <b/>
      <sz val="12"/>
      <color theme="1"/>
      <name val="Arial"/>
      <family val="2"/>
    </font>
    <font>
      <sz val="8"/>
      <color theme="1"/>
      <name val="Arial"/>
      <family val="2"/>
    </font>
    <font>
      <sz val="8"/>
      <color indexed="72"/>
      <name val="MS Sans Serif"/>
      <family val="2"/>
    </font>
    <font>
      <b/>
      <sz val="9"/>
      <name val="Arial"/>
      <family val="2"/>
    </font>
    <font>
      <b/>
      <vertAlign val="superscript"/>
      <sz val="9"/>
      <name val="Arial"/>
      <family val="2"/>
    </font>
    <font>
      <sz val="12"/>
      <color indexed="8"/>
      <name val="Arial"/>
      <family val="2"/>
    </font>
    <font>
      <sz val="12"/>
      <color indexed="9"/>
      <name val="Arial"/>
      <family val="2"/>
    </font>
    <font>
      <sz val="12"/>
      <color indexed="20"/>
      <name val="Arial"/>
      <family val="2"/>
    </font>
    <font>
      <b/>
      <sz val="12"/>
      <color indexed="52"/>
      <name val="Arial"/>
      <family val="2"/>
    </font>
    <font>
      <b/>
      <sz val="12"/>
      <color indexed="9"/>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sz val="12"/>
      <color indexed="62"/>
      <name val="Arial"/>
      <family val="2"/>
    </font>
    <font>
      <sz val="12"/>
      <color indexed="52"/>
      <name val="Arial"/>
      <family val="2"/>
    </font>
    <font>
      <sz val="12"/>
      <color indexed="60"/>
      <name val="Arial"/>
      <family val="2"/>
    </font>
    <font>
      <b/>
      <sz val="12"/>
      <color indexed="63"/>
      <name val="Arial"/>
      <family val="2"/>
    </font>
    <font>
      <b/>
      <sz val="18"/>
      <color indexed="56"/>
      <name val="Cambria"/>
      <family val="2"/>
    </font>
    <font>
      <b/>
      <sz val="12"/>
      <color indexed="8"/>
      <name val="Arial"/>
      <family val="2"/>
    </font>
    <font>
      <sz val="12"/>
      <color indexed="10"/>
      <name val="Arial"/>
      <family val="2"/>
    </font>
    <font>
      <sz val="9"/>
      <color theme="1"/>
      <name val="Arial"/>
      <family val="2"/>
    </font>
    <font>
      <b/>
      <sz val="9"/>
      <color rgb="FFFF0000"/>
      <name val="Arial"/>
      <family val="2"/>
    </font>
    <font>
      <b/>
      <sz val="8"/>
      <color theme="0"/>
      <name val="Arial"/>
      <family val="2"/>
    </font>
    <font>
      <b/>
      <sz val="12"/>
      <color theme="0"/>
      <name val="Arial"/>
      <family val="2"/>
    </font>
    <font>
      <b/>
      <sz val="10"/>
      <color theme="0"/>
      <name val="Arial"/>
      <family val="2"/>
    </font>
    <font>
      <sz val="8"/>
      <color rgb="FF0000FF"/>
      <name val="Arial"/>
      <family val="2"/>
    </font>
    <font>
      <sz val="8"/>
      <color indexed="21"/>
      <name val="Arial"/>
      <family val="2"/>
    </font>
    <font>
      <u/>
      <sz val="10"/>
      <color indexed="12"/>
      <name val="Arial"/>
      <family val="2"/>
    </font>
    <font>
      <b/>
      <sz val="8"/>
      <color rgb="FF0000FF"/>
      <name val="Arial"/>
      <family val="2"/>
    </font>
    <font>
      <sz val="8"/>
      <color indexed="57"/>
      <name val="Arial"/>
      <family val="2"/>
    </font>
    <font>
      <sz val="9"/>
      <name val="Arial"/>
      <family val="2"/>
    </font>
    <font>
      <sz val="12"/>
      <color theme="0"/>
      <name val="Arial"/>
      <family val="2"/>
    </font>
    <font>
      <sz val="8"/>
      <color theme="0"/>
      <name val="Arial"/>
      <family val="2"/>
    </font>
    <font>
      <sz val="8"/>
      <color indexed="10"/>
      <name val="Arial"/>
      <family val="2"/>
    </font>
    <font>
      <sz val="8"/>
      <color indexed="14"/>
      <name val="Arial"/>
      <family val="2"/>
    </font>
    <font>
      <b/>
      <sz val="8"/>
      <color indexed="57"/>
      <name val="Arial"/>
      <family val="2"/>
    </font>
    <font>
      <b/>
      <sz val="8"/>
      <color indexed="21"/>
      <name val="Arial"/>
      <family val="2"/>
    </font>
    <font>
      <sz val="10"/>
      <color theme="0"/>
      <name val="Arial"/>
      <family val="2"/>
    </font>
    <font>
      <b/>
      <sz val="9"/>
      <color theme="0"/>
      <name val="Arial"/>
      <family val="2"/>
    </font>
    <font>
      <sz val="9"/>
      <color theme="0"/>
      <name val="Arial"/>
      <family val="2"/>
    </font>
    <font>
      <sz val="10"/>
      <name val="Courier"/>
      <family val="3"/>
    </font>
    <font>
      <b/>
      <sz val="8"/>
      <color theme="0" tint="-0.34998626667073579"/>
      <name val="Arial"/>
      <family val="2"/>
    </font>
    <font>
      <b/>
      <sz val="11"/>
      <color theme="1"/>
      <name val="Calibri"/>
      <family val="2"/>
      <scheme val="minor"/>
    </font>
    <font>
      <sz val="8"/>
      <color indexed="54"/>
      <name val="Arial"/>
      <family val="2"/>
    </font>
    <font>
      <b/>
      <sz val="8"/>
      <color theme="1"/>
      <name val="Arial"/>
      <family val="2"/>
    </font>
    <font>
      <b/>
      <vertAlign val="superscript"/>
      <sz val="8"/>
      <color theme="1"/>
      <name val="Arial"/>
      <family val="2"/>
    </font>
    <font>
      <b/>
      <vertAlign val="superscript"/>
      <sz val="8"/>
      <color indexed="8"/>
      <name val="Arial"/>
      <family val="2"/>
    </font>
    <font>
      <b/>
      <i/>
      <sz val="11"/>
      <color theme="1"/>
      <name val="Calibri"/>
      <family val="2"/>
      <scheme val="minor"/>
    </font>
    <font>
      <vertAlign val="superscript"/>
      <sz val="8"/>
      <color indexed="8"/>
      <name val="Arial"/>
      <family val="2"/>
    </font>
    <font>
      <b/>
      <i/>
      <sz val="8"/>
      <color theme="1"/>
      <name val="Arial"/>
      <family val="2"/>
    </font>
    <font>
      <b/>
      <i/>
      <vertAlign val="superscript"/>
      <sz val="8"/>
      <color indexed="8"/>
      <name val="Arial"/>
      <family val="2"/>
    </font>
    <font>
      <b/>
      <i/>
      <sz val="8"/>
      <color indexed="8"/>
      <name val="Arial"/>
      <family val="2"/>
    </font>
    <font>
      <sz val="11"/>
      <name val="Arial"/>
      <family val="2"/>
    </font>
    <font>
      <i/>
      <sz val="11"/>
      <color theme="1"/>
      <name val="Calibri"/>
      <family val="2"/>
      <scheme val="minor"/>
    </font>
    <font>
      <sz val="11"/>
      <name val="Calibri"/>
      <family val="2"/>
      <scheme val="minor"/>
    </font>
    <font>
      <b/>
      <sz val="11"/>
      <color indexed="10"/>
      <name val="Calibri"/>
      <family val="2"/>
      <scheme val="minor"/>
    </font>
    <font>
      <sz val="20"/>
      <name val="Arial"/>
      <family val="2"/>
    </font>
    <font>
      <b/>
      <sz val="11"/>
      <name val="Arial"/>
      <family val="2"/>
    </font>
    <font>
      <sz val="10"/>
      <color rgb="FF000000"/>
      <name val="Arial"/>
      <family val="2"/>
    </font>
    <font>
      <b/>
      <i/>
      <sz val="10"/>
      <color rgb="FF000000"/>
      <name val="Arial"/>
      <family val="2"/>
    </font>
    <font>
      <b/>
      <sz val="10"/>
      <color rgb="FF000000"/>
      <name val="Arial"/>
      <family val="2"/>
    </font>
    <font>
      <sz val="10"/>
      <color indexed="8"/>
      <name val="Arial"/>
      <family val="2"/>
    </font>
    <font>
      <b/>
      <sz val="10"/>
      <color indexed="8"/>
      <name val="Arial"/>
      <family val="2"/>
    </font>
    <font>
      <sz val="8"/>
      <color rgb="FF000000"/>
      <name val="Arial"/>
      <family val="2"/>
    </font>
    <font>
      <b/>
      <sz val="11"/>
      <color rgb="FF000000"/>
      <name val="Arial"/>
      <family val="2"/>
    </font>
    <font>
      <b/>
      <sz val="8"/>
      <color rgb="FF000000"/>
      <name val="Arial"/>
      <family val="2"/>
    </font>
    <font>
      <u/>
      <sz val="9"/>
      <color theme="10"/>
      <name val="Calibri"/>
      <family val="2"/>
    </font>
    <font>
      <sz val="9"/>
      <color rgb="FF000000"/>
      <name val="Arial"/>
      <family val="2"/>
    </font>
    <font>
      <b/>
      <sz val="10"/>
      <color theme="5"/>
      <name val="Arial"/>
      <family val="2"/>
    </font>
    <font>
      <i/>
      <vertAlign val="superscript"/>
      <sz val="8"/>
      <name val="Arial"/>
      <family val="2"/>
    </font>
    <font>
      <sz val="10"/>
      <color theme="1"/>
      <name val="Arial"/>
      <family val="2"/>
    </font>
    <font>
      <b/>
      <i/>
      <sz val="12"/>
      <color indexed="10"/>
      <name val="Arial"/>
      <family val="2"/>
    </font>
    <font>
      <b/>
      <sz val="12"/>
      <color indexed="10"/>
      <name val="Arial"/>
      <family val="2"/>
    </font>
    <font>
      <sz val="12"/>
      <name val="Arial"/>
      <family val="2"/>
    </font>
    <font>
      <u/>
      <sz val="10"/>
      <color theme="10"/>
      <name val="Arial"/>
      <family val="2"/>
    </font>
    <font>
      <b/>
      <sz val="10"/>
      <color rgb="FFFF0000"/>
      <name val="Arial"/>
      <family val="2"/>
    </font>
  </fonts>
  <fills count="3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bgColor indexed="64"/>
      </patternFill>
    </fill>
    <fill>
      <patternFill patternType="solid">
        <fgColor indexed="4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indexed="22"/>
        <bgColor indexed="64"/>
      </patternFill>
    </fill>
  </fills>
  <borders count="3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style="thin">
        <color indexed="64"/>
      </top>
      <bottom style="thin">
        <color indexed="64"/>
      </bottom>
      <diagonal/>
    </border>
    <border>
      <left/>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808080"/>
      </right>
      <top/>
      <bottom style="thin">
        <color rgb="FF000000"/>
      </bottom>
      <diagonal/>
    </border>
    <border>
      <left/>
      <right style="thin">
        <color indexed="64"/>
      </right>
      <top/>
      <bottom style="thin">
        <color rgb="FF000000"/>
      </bottom>
      <diagonal/>
    </border>
    <border>
      <left/>
      <right style="dotted">
        <color indexed="64"/>
      </right>
      <top/>
      <bottom style="thin">
        <color indexed="64"/>
      </bottom>
      <diagonal/>
    </border>
    <border>
      <left/>
      <right style="dotted">
        <color indexed="64"/>
      </right>
      <top/>
      <bottom/>
      <diagonal/>
    </border>
    <border>
      <left style="dotted">
        <color indexed="64"/>
      </left>
      <right/>
      <top style="thin">
        <color indexed="64"/>
      </top>
      <bottom style="thin">
        <color indexed="64"/>
      </bottom>
      <diagonal/>
    </border>
  </borders>
  <cellStyleXfs count="72">
    <xf numFmtId="0" fontId="0" fillId="0" borderId="0"/>
    <xf numFmtId="44" fontId="4" fillId="0" borderId="0" applyFont="0" applyFill="0" applyBorder="0" applyAlignment="0" applyProtection="0"/>
    <xf numFmtId="0" fontId="10" fillId="0" borderId="0" applyNumberFormat="0" applyFill="0" applyBorder="0" applyAlignment="0" applyProtection="0"/>
    <xf numFmtId="0" fontId="5" fillId="0" borderId="0"/>
    <xf numFmtId="0" fontId="5" fillId="0" borderId="0"/>
    <xf numFmtId="0" fontId="22" fillId="0" borderId="0" applyAlignment="0">
      <alignment vertical="top" wrapText="1"/>
      <protection locked="0"/>
    </xf>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9" borderId="0" applyNumberFormat="0" applyBorder="0" applyAlignment="0" applyProtection="0"/>
    <xf numFmtId="0" fontId="25" fillId="12"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23" borderId="0" applyNumberFormat="0" applyBorder="0" applyAlignment="0" applyProtection="0"/>
    <xf numFmtId="0" fontId="27" fillId="7" borderId="0" applyNumberFormat="0" applyBorder="0" applyAlignment="0" applyProtection="0"/>
    <xf numFmtId="0" fontId="28" fillId="24" borderId="15" applyNumberFormat="0" applyAlignment="0" applyProtection="0"/>
    <xf numFmtId="0" fontId="29" fillId="25" borderId="16" applyNumberFormat="0" applyAlignment="0" applyProtection="0"/>
    <xf numFmtId="43" fontId="5" fillId="0" borderId="0" applyFont="0" applyFill="0" applyBorder="0" applyAlignment="0" applyProtection="0"/>
    <xf numFmtId="43"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30" fillId="0" borderId="0" applyNumberFormat="0" applyFill="0" applyBorder="0" applyAlignment="0" applyProtection="0"/>
    <xf numFmtId="0" fontId="31" fillId="8" borderId="0" applyNumberFormat="0" applyBorder="0" applyAlignment="0" applyProtection="0"/>
    <xf numFmtId="0" fontId="32" fillId="0" borderId="17" applyNumberFormat="0" applyFill="0" applyAlignment="0" applyProtection="0"/>
    <xf numFmtId="0" fontId="33" fillId="0" borderId="18" applyNumberFormat="0" applyFill="0" applyAlignment="0" applyProtection="0"/>
    <xf numFmtId="0" fontId="34" fillId="0" borderId="19" applyNumberFormat="0" applyFill="0" applyAlignment="0" applyProtection="0"/>
    <xf numFmtId="0" fontId="34" fillId="0" borderId="0" applyNumberFormat="0" applyFill="0" applyBorder="0" applyAlignment="0" applyProtection="0"/>
    <xf numFmtId="0" fontId="10" fillId="0" borderId="0" applyNumberFormat="0" applyFill="0" applyBorder="0" applyAlignment="0" applyProtection="0"/>
    <xf numFmtId="0" fontId="35" fillId="11" borderId="15" applyNumberFormat="0" applyAlignment="0" applyProtection="0"/>
    <xf numFmtId="0" fontId="36" fillId="0" borderId="20" applyNumberFormat="0" applyFill="0" applyAlignment="0" applyProtection="0"/>
    <xf numFmtId="0" fontId="37" fillId="26" borderId="0" applyNumberFormat="0" applyBorder="0" applyAlignment="0" applyProtection="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5" fillId="0" borderId="0"/>
    <xf numFmtId="0" fontId="5" fillId="27" borderId="21" applyNumberFormat="0" applyFont="0" applyAlignment="0" applyProtection="0"/>
    <xf numFmtId="0" fontId="38" fillId="24" borderId="22" applyNumberFormat="0" applyAlignment="0" applyProtection="0"/>
    <xf numFmtId="9" fontId="3" fillId="0" borderId="0" applyFont="0" applyFill="0" applyBorder="0" applyAlignment="0" applyProtection="0"/>
    <xf numFmtId="0" fontId="39" fillId="0" borderId="0" applyNumberFormat="0" applyFill="0" applyBorder="0" applyAlignment="0" applyProtection="0"/>
    <xf numFmtId="0" fontId="40" fillId="0" borderId="23" applyNumberFormat="0" applyFill="0" applyAlignment="0" applyProtection="0"/>
    <xf numFmtId="0" fontId="41" fillId="0" borderId="0" applyNumberFormat="0" applyFill="0" applyBorder="0" applyAlignment="0" applyProtection="0"/>
    <xf numFmtId="0" fontId="49" fillId="0" borderId="0" applyNumberFormat="0" applyFill="0" applyBorder="0" applyAlignment="0" applyProtection="0">
      <alignment vertical="top"/>
      <protection locked="0"/>
    </xf>
    <xf numFmtId="0" fontId="62" fillId="0" borderId="0"/>
    <xf numFmtId="0" fontId="2" fillId="0" borderId="0"/>
    <xf numFmtId="9" fontId="5"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80" fillId="0" borderId="0" applyNumberFormat="0" applyBorder="0" applyProtection="0"/>
    <xf numFmtId="44" fontId="2" fillId="0" borderId="0" applyFont="0" applyFill="0" applyBorder="0" applyAlignment="0" applyProtection="0"/>
  </cellStyleXfs>
  <cellXfs count="803">
    <xf numFmtId="0" fontId="0" fillId="0" borderId="0" xfId="0"/>
    <xf numFmtId="0" fontId="0" fillId="2" borderId="0" xfId="0" applyFill="1" applyProtection="1">
      <protection hidden="1"/>
    </xf>
    <xf numFmtId="0" fontId="5" fillId="2" borderId="0" xfId="0" applyFont="1" applyFill="1" applyProtection="1">
      <protection hidden="1"/>
    </xf>
    <xf numFmtId="3" fontId="6" fillId="2" borderId="0" xfId="0" applyNumberFormat="1" applyFont="1" applyFill="1" applyAlignment="1" applyProtection="1"/>
    <xf numFmtId="0" fontId="0" fillId="2" borderId="0" xfId="0" applyFill="1" applyBorder="1" applyProtection="1">
      <protection hidden="1"/>
    </xf>
    <xf numFmtId="3" fontId="7" fillId="2" borderId="0" xfId="0" applyNumberFormat="1" applyFont="1" applyFill="1" applyProtection="1">
      <protection hidden="1"/>
    </xf>
    <xf numFmtId="0" fontId="7" fillId="2" borderId="0" xfId="0" applyFont="1" applyFill="1" applyAlignment="1" applyProtection="1">
      <protection hidden="1"/>
    </xf>
    <xf numFmtId="3" fontId="7" fillId="2" borderId="0" xfId="0" applyNumberFormat="1" applyFont="1" applyFill="1" applyAlignment="1" applyProtection="1">
      <protection hidden="1"/>
    </xf>
    <xf numFmtId="0" fontId="0" fillId="3" borderId="0" xfId="0" applyFill="1" applyProtection="1">
      <protection hidden="1"/>
    </xf>
    <xf numFmtId="3" fontId="7" fillId="3" borderId="0" xfId="0" applyNumberFormat="1" applyFont="1" applyFill="1" applyProtection="1">
      <protection hidden="1"/>
    </xf>
    <xf numFmtId="0" fontId="7" fillId="3" borderId="0" xfId="0" applyFont="1" applyFill="1" applyAlignment="1" applyProtection="1">
      <protection hidden="1"/>
    </xf>
    <xf numFmtId="3" fontId="7" fillId="3" borderId="0" xfId="0" applyNumberFormat="1" applyFont="1" applyFill="1" applyAlignment="1" applyProtection="1">
      <protection hidden="1"/>
    </xf>
    <xf numFmtId="44" fontId="7" fillId="3" borderId="0" xfId="1" applyFont="1" applyFill="1" applyBorder="1" applyAlignment="1" applyProtection="1">
      <protection hidden="1"/>
    </xf>
    <xf numFmtId="0" fontId="8" fillId="3" borderId="0" xfId="0" applyFont="1" applyFill="1" applyProtection="1">
      <protection hidden="1"/>
    </xf>
    <xf numFmtId="0" fontId="5" fillId="3" borderId="0" xfId="0" applyFont="1" applyFill="1" applyAlignment="1">
      <alignment wrapText="1"/>
    </xf>
    <xf numFmtId="0" fontId="0" fillId="3" borderId="0" xfId="0" applyFill="1" applyBorder="1" applyProtection="1">
      <protection hidden="1"/>
    </xf>
    <xf numFmtId="0" fontId="8" fillId="3" borderId="0" xfId="0" applyFont="1" applyFill="1" applyAlignment="1" applyProtection="1">
      <alignment vertical="center"/>
      <protection hidden="1"/>
    </xf>
    <xf numFmtId="0" fontId="8" fillId="3" borderId="0" xfId="0" applyFont="1" applyFill="1" applyBorder="1" applyProtection="1">
      <protection hidden="1"/>
    </xf>
    <xf numFmtId="0" fontId="8" fillId="2" borderId="0" xfId="0" applyFont="1" applyFill="1" applyBorder="1" applyProtection="1">
      <protection hidden="1"/>
    </xf>
    <xf numFmtId="0" fontId="8" fillId="2" borderId="0" xfId="0" applyFont="1" applyFill="1" applyProtection="1">
      <protection hidden="1"/>
    </xf>
    <xf numFmtId="0" fontId="0" fillId="3" borderId="0" xfId="0" applyFill="1" applyAlignment="1" applyProtection="1">
      <alignment vertical="center"/>
      <protection hidden="1"/>
    </xf>
    <xf numFmtId="3" fontId="7" fillId="3" borderId="0" xfId="0" applyNumberFormat="1" applyFont="1" applyFill="1" applyAlignment="1" applyProtection="1">
      <alignment vertical="center" wrapText="1"/>
      <protection hidden="1"/>
    </xf>
    <xf numFmtId="3" fontId="7" fillId="3" borderId="0" xfId="0" applyNumberFormat="1" applyFont="1" applyFill="1" applyAlignment="1" applyProtection="1">
      <alignment horizontal="left" vertical="center" wrapText="1"/>
      <protection hidden="1"/>
    </xf>
    <xf numFmtId="3" fontId="11" fillId="3" borderId="0" xfId="2" applyNumberFormat="1" applyFont="1" applyFill="1" applyAlignment="1" applyProtection="1">
      <alignment horizontal="left" vertical="center"/>
      <protection hidden="1"/>
    </xf>
    <xf numFmtId="3" fontId="7" fillId="3" borderId="0" xfId="0" applyNumberFormat="1" applyFont="1" applyFill="1" applyAlignment="1" applyProtection="1">
      <alignment horizontal="left" vertical="center" wrapText="1"/>
      <protection hidden="1"/>
    </xf>
    <xf numFmtId="0" fontId="0" fillId="2" borderId="0" xfId="0" applyFill="1" applyBorder="1" applyAlignment="1" applyProtection="1">
      <protection hidden="1"/>
    </xf>
    <xf numFmtId="0" fontId="0" fillId="2" borderId="0" xfId="0" applyFill="1" applyAlignment="1" applyProtection="1">
      <protection hidden="1"/>
    </xf>
    <xf numFmtId="0" fontId="7" fillId="3" borderId="0" xfId="3" applyFont="1" applyFill="1" applyAlignment="1" applyProtection="1">
      <alignment vertical="center" wrapText="1"/>
    </xf>
    <xf numFmtId="0" fontId="7" fillId="3" borderId="0" xfId="3" applyFont="1" applyFill="1" applyAlignment="1" applyProtection="1">
      <alignment horizontal="left" vertical="center"/>
    </xf>
    <xf numFmtId="0" fontId="11" fillId="3" borderId="0" xfId="2" applyFont="1" applyFill="1" applyAlignment="1" applyProtection="1">
      <alignment horizontal="left" vertical="center"/>
    </xf>
    <xf numFmtId="0" fontId="12" fillId="2" borderId="0" xfId="0" applyFont="1" applyFill="1" applyProtection="1">
      <protection hidden="1"/>
    </xf>
    <xf numFmtId="0" fontId="13" fillId="2" borderId="0" xfId="0" applyFont="1" applyFill="1" applyAlignment="1" applyProtection="1">
      <alignment horizontal="right"/>
      <protection hidden="1"/>
    </xf>
    <xf numFmtId="3" fontId="14" fillId="2" borderId="0" xfId="0" applyNumberFormat="1" applyFont="1" applyFill="1" applyProtection="1">
      <protection hidden="1"/>
    </xf>
    <xf numFmtId="3" fontId="15" fillId="2" borderId="0" xfId="0" applyNumberFormat="1" applyFont="1" applyFill="1" applyProtection="1">
      <protection hidden="1"/>
    </xf>
    <xf numFmtId="0" fontId="15" fillId="2" borderId="4" xfId="0" applyFont="1" applyFill="1" applyBorder="1" applyAlignment="1" applyProtection="1">
      <alignment horizontal="left" wrapText="1"/>
    </xf>
    <xf numFmtId="0" fontId="15" fillId="2" borderId="4" xfId="0" applyFont="1" applyFill="1" applyBorder="1" applyProtection="1"/>
    <xf numFmtId="0" fontId="7" fillId="0" borderId="0" xfId="4" applyFont="1" applyAlignment="1">
      <alignment horizontal="left"/>
    </xf>
    <xf numFmtId="3" fontId="15" fillId="2" borderId="0" xfId="0" applyNumberFormat="1" applyFont="1" applyFill="1" applyBorder="1" applyProtection="1"/>
    <xf numFmtId="0" fontId="7" fillId="2" borderId="0" xfId="0" applyFont="1" applyFill="1" applyBorder="1" applyAlignment="1" applyProtection="1">
      <alignment horizontal="left" wrapText="1"/>
      <protection hidden="1"/>
    </xf>
    <xf numFmtId="0" fontId="7" fillId="2" borderId="0" xfId="0" applyFont="1" applyFill="1" applyAlignment="1" applyProtection="1">
      <alignment horizontal="left" wrapText="1"/>
      <protection hidden="1"/>
    </xf>
    <xf numFmtId="0" fontId="7" fillId="2" borderId="0" xfId="0" applyFont="1" applyFill="1" applyBorder="1" applyAlignment="1" applyProtection="1">
      <alignment horizontal="left"/>
      <protection hidden="1"/>
    </xf>
    <xf numFmtId="0" fontId="7" fillId="2" borderId="0" xfId="3" applyFont="1" applyFill="1" applyAlignment="1" applyProtection="1">
      <alignment horizontal="left" wrapText="1"/>
      <protection hidden="1"/>
    </xf>
    <xf numFmtId="3" fontId="7" fillId="2" borderId="0" xfId="0" applyNumberFormat="1" applyFont="1" applyFill="1" applyBorder="1" applyProtection="1"/>
    <xf numFmtId="3" fontId="15" fillId="2" borderId="0" xfId="0" applyNumberFormat="1" applyFont="1" applyFill="1" applyBorder="1" applyAlignment="1" applyProtection="1">
      <alignment horizontal="left"/>
    </xf>
    <xf numFmtId="3" fontId="7" fillId="2" borderId="0" xfId="0" applyNumberFormat="1" applyFont="1" applyFill="1" applyBorder="1" applyProtection="1">
      <protection hidden="1"/>
    </xf>
    <xf numFmtId="3" fontId="15" fillId="2" borderId="0" xfId="0" applyNumberFormat="1" applyFont="1" applyFill="1" applyBorder="1" applyProtection="1">
      <protection hidden="1"/>
    </xf>
    <xf numFmtId="3" fontId="7" fillId="2" borderId="0" xfId="0" applyNumberFormat="1" applyFont="1" applyFill="1" applyProtection="1"/>
    <xf numFmtId="3" fontId="15" fillId="2" borderId="0" xfId="0" applyNumberFormat="1" applyFont="1" applyFill="1" applyProtection="1"/>
    <xf numFmtId="0" fontId="7" fillId="2" borderId="0" xfId="0" applyFont="1" applyFill="1" applyAlignment="1" applyProtection="1"/>
    <xf numFmtId="3" fontId="15" fillId="2" borderId="0" xfId="0" applyNumberFormat="1" applyFont="1" applyFill="1" applyAlignment="1" applyProtection="1"/>
    <xf numFmtId="3" fontId="15" fillId="2" borderId="0" xfId="0" applyNumberFormat="1" applyFont="1" applyFill="1" applyAlignment="1" applyProtection="1">
      <protection hidden="1"/>
    </xf>
    <xf numFmtId="3" fontId="15" fillId="2" borderId="0" xfId="0" applyNumberFormat="1" applyFont="1" applyFill="1" applyAlignment="1" applyProtection="1">
      <protection hidden="1"/>
    </xf>
    <xf numFmtId="0" fontId="7" fillId="2" borderId="0" xfId="0" applyFont="1" applyFill="1" applyBorder="1" applyProtection="1">
      <protection hidden="1"/>
    </xf>
    <xf numFmtId="0" fontId="19" fillId="0" borderId="0" xfId="0" applyFont="1" applyFill="1" applyProtection="1">
      <protection hidden="1"/>
    </xf>
    <xf numFmtId="0" fontId="20" fillId="2" borderId="0" xfId="0" applyFont="1" applyFill="1" applyProtection="1">
      <protection hidden="1"/>
    </xf>
    <xf numFmtId="165" fontId="7" fillId="3" borderId="4" xfId="3" applyNumberFormat="1" applyFont="1" applyFill="1" applyBorder="1" applyAlignment="1" applyProtection="1">
      <alignment horizontal="center" vertical="center" wrapText="1"/>
    </xf>
    <xf numFmtId="165" fontId="13" fillId="3" borderId="4" xfId="3" applyNumberFormat="1" applyFont="1" applyFill="1" applyBorder="1" applyAlignment="1" applyProtection="1">
      <alignment horizontal="center" vertical="center" wrapText="1"/>
    </xf>
    <xf numFmtId="3" fontId="7" fillId="3" borderId="4" xfId="3" applyNumberFormat="1" applyFont="1" applyFill="1" applyBorder="1" applyAlignment="1" applyProtection="1">
      <alignment horizontal="center" vertical="center" wrapText="1"/>
    </xf>
    <xf numFmtId="0" fontId="7" fillId="3" borderId="4" xfId="3" applyFont="1" applyFill="1" applyBorder="1" applyAlignment="1" applyProtection="1">
      <alignment horizontal="center" vertical="center" wrapText="1"/>
    </xf>
    <xf numFmtId="0" fontId="7" fillId="3" borderId="10" xfId="3" applyFont="1" applyFill="1" applyBorder="1" applyAlignment="1" applyProtection="1">
      <alignment horizontal="center" vertical="center" wrapText="1"/>
    </xf>
    <xf numFmtId="0" fontId="7" fillId="3" borderId="4" xfId="5" applyFont="1" applyFill="1" applyBorder="1" applyAlignment="1" applyProtection="1"/>
    <xf numFmtId="0" fontId="7" fillId="3" borderId="10" xfId="0" applyFont="1" applyFill="1" applyBorder="1" applyAlignment="1" applyProtection="1">
      <alignment horizontal="center" vertical="center" wrapText="1"/>
    </xf>
    <xf numFmtId="0" fontId="7" fillId="3" borderId="4" xfId="0" applyFont="1" applyFill="1" applyBorder="1" applyAlignment="1" applyProtection="1">
      <alignment vertical="top" wrapText="1"/>
      <protection hidden="1"/>
    </xf>
    <xf numFmtId="165" fontId="7" fillId="3" borderId="11" xfId="3" applyNumberFormat="1" applyFont="1" applyFill="1" applyBorder="1" applyAlignment="1" applyProtection="1">
      <alignment horizontal="center" vertical="center" wrapText="1"/>
    </xf>
    <xf numFmtId="0" fontId="7" fillId="3" borderId="11" xfId="5" applyFont="1" applyFill="1" applyBorder="1" applyAlignment="1" applyProtection="1">
      <alignment horizontal="center" vertical="center" wrapText="1"/>
    </xf>
    <xf numFmtId="0" fontId="7" fillId="3" borderId="11" xfId="5" applyFont="1" applyFill="1" applyBorder="1" applyAlignment="1" applyProtection="1"/>
    <xf numFmtId="3" fontId="7" fillId="3" borderId="11" xfId="3" applyNumberFormat="1" applyFont="1" applyFill="1" applyBorder="1" applyAlignment="1" applyProtection="1">
      <alignment horizontal="center" vertical="center" wrapText="1"/>
    </xf>
    <xf numFmtId="0" fontId="7" fillId="3" borderId="11" xfId="0" applyFont="1" applyFill="1" applyBorder="1" applyProtection="1">
      <protection hidden="1"/>
    </xf>
    <xf numFmtId="3" fontId="5" fillId="2" borderId="0" xfId="0" applyNumberFormat="1" applyFont="1" applyFill="1" applyBorder="1" applyAlignment="1" applyProtection="1">
      <alignment horizontal="left" wrapText="1"/>
      <protection hidden="1"/>
    </xf>
    <xf numFmtId="3" fontId="23" fillId="2" borderId="0" xfId="0" applyNumberFormat="1" applyFont="1" applyFill="1" applyBorder="1" applyAlignment="1" applyProtection="1">
      <protection hidden="1"/>
    </xf>
    <xf numFmtId="3" fontId="23" fillId="2" borderId="0" xfId="0" applyNumberFormat="1" applyFont="1" applyFill="1" applyBorder="1" applyAlignment="1" applyProtection="1"/>
    <xf numFmtId="3" fontId="23" fillId="2" borderId="0" xfId="0" applyNumberFormat="1" applyFont="1" applyFill="1" applyBorder="1" applyAlignment="1" applyProtection="1">
      <alignment wrapText="1"/>
      <protection hidden="1"/>
    </xf>
    <xf numFmtId="0" fontId="23" fillId="2" borderId="0" xfId="0" applyFont="1" applyFill="1" applyAlignment="1" applyProtection="1">
      <protection hidden="1"/>
    </xf>
    <xf numFmtId="0" fontId="42" fillId="0" borderId="0" xfId="0" applyFont="1"/>
    <xf numFmtId="0" fontId="42" fillId="0" borderId="0" xfId="0" applyFont="1" applyFill="1"/>
    <xf numFmtId="0" fontId="44" fillId="2" borderId="0" xfId="0" applyFont="1" applyFill="1" applyProtection="1">
      <protection hidden="1"/>
    </xf>
    <xf numFmtId="0" fontId="45" fillId="2" borderId="0" xfId="0" applyFont="1" applyFill="1" applyProtection="1">
      <protection hidden="1"/>
    </xf>
    <xf numFmtId="0" fontId="46" fillId="2" borderId="0" xfId="0" applyFont="1" applyFill="1" applyProtection="1">
      <protection hidden="1"/>
    </xf>
    <xf numFmtId="0" fontId="44" fillId="2" borderId="0" xfId="0" applyFont="1" applyFill="1" applyBorder="1" applyProtection="1">
      <protection hidden="1"/>
    </xf>
    <xf numFmtId="0" fontId="44" fillId="2" borderId="0" xfId="0" applyFont="1" applyFill="1" applyBorder="1" applyAlignment="1" applyProtection="1">
      <protection hidden="1"/>
    </xf>
    <xf numFmtId="0" fontId="44" fillId="3" borderId="0" xfId="0" applyFont="1" applyFill="1" applyBorder="1" applyProtection="1">
      <protection hidden="1"/>
    </xf>
    <xf numFmtId="0" fontId="21" fillId="2" borderId="0" xfId="0" applyFont="1" applyFill="1" applyProtection="1">
      <protection hidden="1"/>
    </xf>
    <xf numFmtId="0" fontId="47" fillId="3" borderId="0" xfId="0" applyFont="1" applyFill="1" applyProtection="1">
      <protection hidden="1"/>
    </xf>
    <xf numFmtId="0" fontId="7" fillId="3" borderId="0" xfId="0" applyFont="1" applyFill="1" applyProtection="1">
      <protection hidden="1"/>
    </xf>
    <xf numFmtId="0" fontId="48" fillId="3" borderId="0" xfId="0" applyFont="1" applyFill="1" applyProtection="1">
      <protection hidden="1"/>
    </xf>
    <xf numFmtId="0" fontId="7" fillId="3" borderId="0" xfId="0" applyFont="1" applyFill="1" applyBorder="1" applyAlignment="1" applyProtection="1">
      <alignment horizontal="right"/>
      <protection hidden="1"/>
    </xf>
    <xf numFmtId="0" fontId="7" fillId="3" borderId="0" xfId="0" applyFont="1" applyFill="1" applyBorder="1" applyProtection="1">
      <protection hidden="1"/>
    </xf>
    <xf numFmtId="44" fontId="7" fillId="3" borderId="0" xfId="35" applyFont="1" applyFill="1" applyBorder="1" applyAlignment="1" applyProtection="1">
      <protection hidden="1"/>
    </xf>
    <xf numFmtId="0" fontId="21" fillId="3" borderId="0" xfId="0" applyFont="1" applyFill="1" applyProtection="1">
      <protection hidden="1"/>
    </xf>
    <xf numFmtId="1" fontId="7" fillId="3" borderId="0" xfId="0" applyNumberFormat="1" applyFont="1" applyFill="1" applyBorder="1" applyAlignment="1" applyProtection="1">
      <alignment horizontal="right"/>
      <protection hidden="1"/>
    </xf>
    <xf numFmtId="1" fontId="7" fillId="3" borderId="0" xfId="0" applyNumberFormat="1" applyFont="1" applyFill="1" applyBorder="1" applyProtection="1">
      <protection hidden="1"/>
    </xf>
    <xf numFmtId="0" fontId="7" fillId="3" borderId="0" xfId="0" applyFont="1" applyFill="1" applyAlignment="1" applyProtection="1">
      <alignment horizontal="right"/>
      <protection hidden="1"/>
    </xf>
    <xf numFmtId="0" fontId="47" fillId="3" borderId="0" xfId="0" applyFont="1" applyFill="1" applyBorder="1" applyAlignment="1" applyProtection="1">
      <alignment horizontal="right"/>
      <protection hidden="1"/>
    </xf>
    <xf numFmtId="0" fontId="21" fillId="3" borderId="0" xfId="0" applyFont="1" applyFill="1" applyBorder="1" applyProtection="1">
      <protection hidden="1"/>
    </xf>
    <xf numFmtId="3" fontId="7" fillId="3" borderId="0" xfId="0" applyNumberFormat="1" applyFont="1" applyFill="1" applyAlignment="1" applyProtection="1">
      <alignment wrapText="1"/>
      <protection hidden="1"/>
    </xf>
    <xf numFmtId="3" fontId="47" fillId="3" borderId="0" xfId="0" applyNumberFormat="1" applyFont="1" applyFill="1" applyAlignment="1" applyProtection="1">
      <alignment wrapText="1"/>
      <protection hidden="1"/>
    </xf>
    <xf numFmtId="0" fontId="7" fillId="3" borderId="0" xfId="0" applyFont="1" applyFill="1" applyBorder="1" applyAlignment="1" applyProtection="1">
      <alignment horizontal="left"/>
      <protection hidden="1"/>
    </xf>
    <xf numFmtId="0" fontId="47" fillId="3" borderId="0" xfId="0" applyFont="1" applyFill="1" applyBorder="1" applyAlignment="1" applyProtection="1">
      <alignment horizontal="left"/>
      <protection hidden="1"/>
    </xf>
    <xf numFmtId="0" fontId="47" fillId="3" borderId="0" xfId="3" applyFont="1" applyFill="1" applyAlignment="1" applyProtection="1">
      <alignment vertical="center" wrapText="1"/>
    </xf>
    <xf numFmtId="0" fontId="47" fillId="3" borderId="0" xfId="3" applyFont="1" applyFill="1" applyAlignment="1" applyProtection="1">
      <alignment horizontal="left" vertical="center"/>
    </xf>
    <xf numFmtId="0" fontId="11" fillId="3" borderId="0" xfId="63" applyFont="1" applyFill="1" applyAlignment="1" applyProtection="1">
      <alignment horizontal="left" vertical="center"/>
    </xf>
    <xf numFmtId="0" fontId="13" fillId="3" borderId="0" xfId="0" applyFont="1" applyFill="1" applyAlignment="1" applyProtection="1">
      <alignment horizontal="right"/>
      <protection hidden="1"/>
    </xf>
    <xf numFmtId="0" fontId="7" fillId="3" borderId="0" xfId="3" applyFont="1" applyFill="1" applyAlignment="1" applyProtection="1">
      <alignment vertical="center"/>
    </xf>
    <xf numFmtId="0" fontId="7" fillId="2" borderId="0" xfId="0" applyFont="1" applyFill="1" applyProtection="1">
      <protection hidden="1"/>
    </xf>
    <xf numFmtId="0" fontId="7" fillId="2" borderId="0" xfId="0" applyFont="1" applyFill="1" applyAlignment="1" applyProtection="1">
      <alignment horizontal="right"/>
      <protection hidden="1"/>
    </xf>
    <xf numFmtId="0" fontId="7" fillId="2" borderId="0" xfId="0" applyFont="1" applyFill="1" applyBorder="1" applyAlignment="1" applyProtection="1">
      <alignment horizontal="right"/>
      <protection hidden="1"/>
    </xf>
    <xf numFmtId="1" fontId="7" fillId="2" borderId="0" xfId="0" applyNumberFormat="1" applyFont="1" applyFill="1" applyBorder="1" applyProtection="1">
      <protection hidden="1"/>
    </xf>
    <xf numFmtId="0" fontId="50" fillId="3" borderId="0" xfId="0" applyFont="1" applyFill="1"/>
    <xf numFmtId="164" fontId="7" fillId="2" borderId="0" xfId="0" applyNumberFormat="1" applyFont="1" applyFill="1" applyBorder="1" applyAlignment="1" applyProtection="1">
      <alignment horizontal="right" vertical="center"/>
      <protection hidden="1"/>
    </xf>
    <xf numFmtId="3" fontId="7" fillId="2" borderId="0" xfId="0" applyNumberFormat="1" applyFont="1" applyFill="1" applyBorder="1" applyAlignment="1" applyProtection="1">
      <alignment horizontal="right" vertical="center"/>
      <protection hidden="1"/>
    </xf>
    <xf numFmtId="1" fontId="15" fillId="2" borderId="0" xfId="0" applyNumberFormat="1" applyFont="1" applyFill="1" applyBorder="1" applyAlignment="1" applyProtection="1">
      <alignment horizontal="right" vertical="center"/>
      <protection hidden="1"/>
    </xf>
    <xf numFmtId="2" fontId="7" fillId="2" borderId="0" xfId="0" applyNumberFormat="1" applyFont="1" applyFill="1" applyBorder="1" applyAlignment="1" applyProtection="1">
      <alignment horizontal="right" vertical="center"/>
      <protection hidden="1"/>
    </xf>
    <xf numFmtId="3" fontId="7" fillId="2" borderId="4" xfId="0" applyNumberFormat="1" applyFont="1" applyFill="1" applyBorder="1" applyProtection="1">
      <protection hidden="1"/>
    </xf>
    <xf numFmtId="164" fontId="15" fillId="2" borderId="0" xfId="0" applyNumberFormat="1" applyFont="1" applyFill="1" applyBorder="1" applyAlignment="1" applyProtection="1">
      <alignment horizontal="right" vertical="center"/>
      <protection hidden="1"/>
    </xf>
    <xf numFmtId="3" fontId="15" fillId="2" borderId="0" xfId="0" applyNumberFormat="1" applyFont="1" applyFill="1" applyBorder="1" applyAlignment="1" applyProtection="1">
      <alignment horizontal="right" vertical="center"/>
      <protection hidden="1"/>
    </xf>
    <xf numFmtId="2" fontId="15" fillId="2" borderId="0" xfId="0" applyNumberFormat="1" applyFont="1" applyFill="1" applyBorder="1" applyAlignment="1" applyProtection="1">
      <alignment horizontal="right" vertical="center"/>
      <protection hidden="1"/>
    </xf>
    <xf numFmtId="2" fontId="15" fillId="3" borderId="0" xfId="0" applyNumberFormat="1" applyFont="1" applyFill="1"/>
    <xf numFmtId="0" fontId="15" fillId="2" borderId="0" xfId="0" applyFont="1" applyFill="1" applyBorder="1" applyAlignment="1" applyProtection="1">
      <alignment horizontal="center" vertical="center"/>
      <protection hidden="1"/>
    </xf>
    <xf numFmtId="0" fontId="15" fillId="2" borderId="0" xfId="0" applyFont="1" applyFill="1" applyBorder="1" applyProtection="1">
      <protection hidden="1"/>
    </xf>
    <xf numFmtId="2" fontId="7" fillId="3" borderId="0" xfId="0" applyNumberFormat="1" applyFont="1" applyFill="1"/>
    <xf numFmtId="0" fontId="7" fillId="2" borderId="0" xfId="0" applyFont="1" applyFill="1" applyBorder="1" applyAlignment="1" applyProtection="1">
      <alignment horizontal="center" vertical="center"/>
      <protection hidden="1"/>
    </xf>
    <xf numFmtId="0" fontId="7" fillId="2" borderId="0" xfId="3" applyFont="1" applyFill="1" applyProtection="1">
      <protection hidden="1"/>
    </xf>
    <xf numFmtId="0" fontId="5" fillId="2" borderId="0" xfId="3" applyFill="1" applyProtection="1">
      <protection hidden="1"/>
    </xf>
    <xf numFmtId="0" fontId="51" fillId="2" borderId="0" xfId="3" applyFont="1" applyFill="1" applyProtection="1">
      <protection hidden="1"/>
    </xf>
    <xf numFmtId="2" fontId="15" fillId="2" borderId="0" xfId="0" applyNumberFormat="1" applyFont="1" applyFill="1" applyBorder="1" applyAlignment="1" applyProtection="1">
      <alignment horizontal="center" vertical="center"/>
      <protection hidden="1"/>
    </xf>
    <xf numFmtId="2" fontId="7" fillId="3" borderId="0" xfId="0" applyNumberFormat="1" applyFont="1" applyFill="1" applyProtection="1">
      <protection hidden="1"/>
    </xf>
    <xf numFmtId="0" fontId="15" fillId="2" borderId="0" xfId="0" applyFont="1" applyFill="1" applyBorder="1" applyAlignment="1" applyProtection="1">
      <alignment vertical="center" wrapText="1"/>
      <protection hidden="1"/>
    </xf>
    <xf numFmtId="0" fontId="15" fillId="2" borderId="0" xfId="0" applyFont="1" applyFill="1" applyBorder="1" applyAlignment="1" applyProtection="1">
      <alignment horizontal="right" vertical="center" wrapText="1"/>
      <protection hidden="1"/>
    </xf>
    <xf numFmtId="0" fontId="15" fillId="2" borderId="4" xfId="0" applyFont="1" applyFill="1" applyBorder="1" applyAlignment="1" applyProtection="1">
      <alignment vertical="center"/>
      <protection hidden="1"/>
    </xf>
    <xf numFmtId="0" fontId="15" fillId="2" borderId="10" xfId="0" applyFont="1" applyFill="1" applyBorder="1" applyAlignment="1" applyProtection="1">
      <alignment horizontal="right" vertical="center" wrapText="1"/>
      <protection hidden="1"/>
    </xf>
    <xf numFmtId="0" fontId="15" fillId="2" borderId="4" xfId="0" applyFont="1" applyFill="1" applyBorder="1" applyAlignment="1" applyProtection="1">
      <alignment horizontal="right" vertical="center" wrapText="1"/>
      <protection hidden="1"/>
    </xf>
    <xf numFmtId="0" fontId="15" fillId="2" borderId="4" xfId="0" applyFont="1" applyFill="1" applyBorder="1" applyAlignment="1" applyProtection="1">
      <alignment vertical="center" wrapText="1"/>
      <protection hidden="1"/>
    </xf>
    <xf numFmtId="1" fontId="7" fillId="2" borderId="0" xfId="0" applyNumberFormat="1" applyFont="1" applyFill="1" applyBorder="1" applyAlignment="1" applyProtection="1">
      <alignment vertical="center" wrapText="1"/>
      <protection hidden="1"/>
    </xf>
    <xf numFmtId="0" fontId="7" fillId="2" borderId="11" xfId="0" applyFont="1" applyFill="1" applyBorder="1" applyAlignment="1" applyProtection="1">
      <alignment vertical="center"/>
      <protection hidden="1"/>
    </xf>
    <xf numFmtId="0" fontId="7" fillId="2" borderId="11" xfId="0" applyFont="1" applyFill="1" applyBorder="1" applyAlignment="1" applyProtection="1">
      <alignment horizontal="center" vertical="center" wrapText="1"/>
      <protection hidden="1"/>
    </xf>
    <xf numFmtId="0" fontId="6" fillId="2" borderId="11" xfId="0" applyFont="1" applyFill="1" applyBorder="1" applyAlignment="1" applyProtection="1">
      <alignment vertical="center" wrapText="1"/>
      <protection hidden="1"/>
    </xf>
    <xf numFmtId="0" fontId="15" fillId="2" borderId="0" xfId="0" applyFont="1" applyFill="1" applyBorder="1" applyAlignment="1" applyProtection="1">
      <alignment vertical="center"/>
      <protection hidden="1"/>
    </xf>
    <xf numFmtId="0" fontId="5" fillId="2" borderId="0" xfId="0" applyFont="1" applyFill="1" applyAlignment="1" applyProtection="1">
      <protection hidden="1"/>
    </xf>
    <xf numFmtId="0" fontId="47" fillId="3" borderId="0" xfId="0" applyFont="1" applyFill="1" applyAlignment="1" applyProtection="1">
      <protection hidden="1"/>
    </xf>
    <xf numFmtId="0" fontId="52" fillId="2" borderId="0" xfId="0" applyFont="1" applyFill="1" applyAlignment="1" applyProtection="1">
      <protection hidden="1"/>
    </xf>
    <xf numFmtId="0" fontId="53" fillId="3" borderId="0" xfId="0" applyFont="1" applyFill="1" applyProtection="1">
      <protection hidden="1"/>
    </xf>
    <xf numFmtId="0" fontId="44" fillId="2" borderId="0" xfId="0" applyFont="1" applyFill="1" applyBorder="1" applyAlignment="1" applyProtection="1">
      <alignment vertical="center" wrapText="1"/>
      <protection hidden="1"/>
    </xf>
    <xf numFmtId="0" fontId="44" fillId="2" borderId="4" xfId="0" applyFont="1" applyFill="1" applyBorder="1" applyAlignment="1" applyProtection="1">
      <alignment vertical="center"/>
      <protection hidden="1"/>
    </xf>
    <xf numFmtId="0" fontId="44" fillId="2" borderId="0" xfId="0" applyFont="1" applyFill="1" applyBorder="1" applyAlignment="1" applyProtection="1">
      <alignment vertical="center"/>
      <protection hidden="1"/>
    </xf>
    <xf numFmtId="0" fontId="44" fillId="3" borderId="0" xfId="0" applyFont="1" applyFill="1" applyBorder="1" applyAlignment="1" applyProtection="1">
      <alignment horizontal="right" vertical="center"/>
      <protection hidden="1"/>
    </xf>
    <xf numFmtId="0" fontId="53" fillId="2" borderId="0" xfId="0" applyFont="1" applyFill="1" applyProtection="1">
      <protection hidden="1"/>
    </xf>
    <xf numFmtId="0" fontId="54" fillId="2" borderId="0" xfId="0" applyFont="1" applyFill="1" applyProtection="1">
      <protection hidden="1"/>
    </xf>
    <xf numFmtId="0" fontId="44" fillId="3" borderId="0" xfId="0" applyFont="1" applyFill="1"/>
    <xf numFmtId="0" fontId="54" fillId="3" borderId="0" xfId="0" applyFont="1" applyFill="1" applyProtection="1">
      <protection hidden="1"/>
    </xf>
    <xf numFmtId="0" fontId="53" fillId="3" borderId="0" xfId="0" applyFont="1" applyFill="1" applyBorder="1" applyProtection="1">
      <protection hidden="1"/>
    </xf>
    <xf numFmtId="0" fontId="7" fillId="2" borderId="0" xfId="0" applyFont="1" applyFill="1" applyProtection="1"/>
    <xf numFmtId="0" fontId="48" fillId="2" borderId="0" xfId="0" applyFont="1" applyFill="1" applyProtection="1"/>
    <xf numFmtId="0" fontId="55" fillId="2" borderId="0" xfId="0" applyFont="1" applyFill="1" applyProtection="1"/>
    <xf numFmtId="0" fontId="0" fillId="2" borderId="0" xfId="0" applyFill="1" applyProtection="1"/>
    <xf numFmtId="0" fontId="7" fillId="3" borderId="0" xfId="0" applyFont="1" applyFill="1" applyProtection="1"/>
    <xf numFmtId="3" fontId="7" fillId="3" borderId="0" xfId="0" applyNumberFormat="1" applyFont="1" applyFill="1" applyAlignment="1" applyProtection="1"/>
    <xf numFmtId="0" fontId="48" fillId="2" borderId="0" xfId="0" applyFont="1" applyFill="1" applyProtection="1">
      <protection hidden="1"/>
    </xf>
    <xf numFmtId="3" fontId="7" fillId="3" borderId="0" xfId="0" applyNumberFormat="1" applyFont="1" applyFill="1" applyAlignment="1" applyProtection="1">
      <alignment horizontal="left" wrapText="1"/>
      <protection hidden="1"/>
    </xf>
    <xf numFmtId="3" fontId="11" fillId="3" borderId="0" xfId="63" applyNumberFormat="1" applyFont="1" applyFill="1" applyAlignment="1" applyProtection="1">
      <alignment horizontal="left"/>
      <protection hidden="1"/>
    </xf>
    <xf numFmtId="0" fontId="0" fillId="2" borderId="0" xfId="0" applyFill="1" applyBorder="1" applyProtection="1"/>
    <xf numFmtId="0" fontId="56" fillId="2" borderId="0" xfId="0" applyFont="1" applyFill="1" applyProtection="1">
      <protection hidden="1"/>
    </xf>
    <xf numFmtId="164" fontId="7" fillId="2" borderId="0" xfId="0" applyNumberFormat="1" applyFont="1" applyFill="1" applyProtection="1">
      <protection hidden="1"/>
    </xf>
    <xf numFmtId="0" fontId="7" fillId="2" borderId="0" xfId="0" applyFont="1" applyFill="1" applyBorder="1" applyAlignment="1" applyProtection="1">
      <alignment horizontal="left"/>
    </xf>
    <xf numFmtId="0" fontId="7" fillId="3" borderId="0" xfId="0" applyFont="1" applyFill="1" applyBorder="1" applyAlignment="1" applyProtection="1">
      <alignment horizontal="left"/>
    </xf>
    <xf numFmtId="0" fontId="51" fillId="2" borderId="0" xfId="0" applyFont="1" applyFill="1" applyProtection="1"/>
    <xf numFmtId="0" fontId="7" fillId="2" borderId="0" xfId="0" applyFont="1" applyFill="1" applyBorder="1" applyProtection="1"/>
    <xf numFmtId="164" fontId="7" fillId="2" borderId="0" xfId="0" applyNumberFormat="1" applyFont="1" applyFill="1" applyAlignment="1" applyProtection="1">
      <protection hidden="1"/>
    </xf>
    <xf numFmtId="164" fontId="7" fillId="3" borderId="0" xfId="0" applyNumberFormat="1" applyFont="1" applyFill="1" applyAlignment="1" applyProtection="1">
      <protection hidden="1"/>
    </xf>
    <xf numFmtId="3" fontId="7" fillId="3" borderId="0" xfId="0" applyNumberFormat="1" applyFont="1" applyFill="1" applyAlignment="1" applyProtection="1">
      <alignment horizontal="left"/>
      <protection hidden="1"/>
    </xf>
    <xf numFmtId="0" fontId="51" fillId="2" borderId="0" xfId="0" applyFont="1" applyFill="1" applyBorder="1" applyProtection="1"/>
    <xf numFmtId="0" fontId="48" fillId="2" borderId="0" xfId="0" applyFont="1" applyFill="1" applyBorder="1" applyProtection="1"/>
    <xf numFmtId="0" fontId="7" fillId="2" borderId="0" xfId="0" applyFont="1" applyFill="1" applyBorder="1" applyAlignment="1" applyProtection="1">
      <alignment horizontal="right"/>
    </xf>
    <xf numFmtId="0" fontId="5" fillId="2" borderId="0" xfId="0" applyFont="1" applyFill="1" applyBorder="1" applyProtection="1"/>
    <xf numFmtId="3" fontId="15" fillId="2" borderId="4" xfId="0" applyNumberFormat="1" applyFont="1" applyFill="1" applyBorder="1" applyProtection="1">
      <protection hidden="1"/>
    </xf>
    <xf numFmtId="0" fontId="15" fillId="2" borderId="0" xfId="0" applyFont="1" applyFill="1" applyBorder="1" applyProtection="1"/>
    <xf numFmtId="0" fontId="57" fillId="2" borderId="0" xfId="0" applyFont="1" applyFill="1" applyBorder="1" applyProtection="1"/>
    <xf numFmtId="0" fontId="58" fillId="2" borderId="0" xfId="0" applyFont="1" applyFill="1" applyBorder="1" applyProtection="1"/>
    <xf numFmtId="0" fontId="51" fillId="2" borderId="0" xfId="0" applyFont="1" applyFill="1" applyBorder="1" applyAlignment="1" applyProtection="1">
      <alignment horizontal="left"/>
    </xf>
    <xf numFmtId="0" fontId="48" fillId="2" borderId="0" xfId="0" applyFont="1" applyFill="1" applyBorder="1" applyAlignment="1" applyProtection="1">
      <alignment horizontal="left"/>
    </xf>
    <xf numFmtId="0" fontId="7" fillId="2" borderId="0" xfId="0" applyFont="1" applyFill="1" applyBorder="1" applyAlignment="1" applyProtection="1">
      <protection hidden="1"/>
    </xf>
    <xf numFmtId="3" fontId="15" fillId="2" borderId="0" xfId="0" applyNumberFormat="1" applyFont="1" applyFill="1" applyBorder="1" applyAlignment="1" applyProtection="1">
      <protection hidden="1"/>
    </xf>
    <xf numFmtId="3" fontId="15" fillId="2" borderId="0" xfId="0" applyNumberFormat="1" applyFont="1" applyFill="1" applyBorder="1" applyAlignment="1" applyProtection="1">
      <alignment horizontal="left"/>
      <protection hidden="1"/>
    </xf>
    <xf numFmtId="1" fontId="7" fillId="2" borderId="11" xfId="0" applyNumberFormat="1" applyFont="1" applyFill="1" applyBorder="1" applyAlignment="1" applyProtection="1">
      <alignment horizontal="center" vertical="center" wrapText="1"/>
      <protection hidden="1"/>
    </xf>
    <xf numFmtId="0" fontId="5" fillId="2" borderId="0" xfId="0" applyFont="1" applyFill="1" applyProtection="1"/>
    <xf numFmtId="0" fontId="5" fillId="2" borderId="0" xfId="0" applyFont="1" applyFill="1" applyAlignment="1" applyProtection="1"/>
    <xf numFmtId="3" fontId="5" fillId="2" borderId="0" xfId="0" applyNumberFormat="1" applyFont="1" applyFill="1" applyBorder="1" applyProtection="1">
      <protection hidden="1"/>
    </xf>
    <xf numFmtId="3" fontId="5" fillId="2" borderId="0" xfId="0" applyNumberFormat="1" applyFont="1" applyFill="1" applyBorder="1" applyAlignment="1" applyProtection="1">
      <protection hidden="1"/>
    </xf>
    <xf numFmtId="0" fontId="23" fillId="2" borderId="0" xfId="0" applyFont="1" applyFill="1" applyAlignment="1" applyProtection="1"/>
    <xf numFmtId="0" fontId="54" fillId="2" borderId="0" xfId="0" applyFont="1" applyFill="1" applyProtection="1"/>
    <xf numFmtId="0" fontId="59" fillId="2" borderId="0" xfId="0" applyFont="1" applyFill="1" applyProtection="1">
      <protection hidden="1"/>
    </xf>
    <xf numFmtId="0" fontId="53" fillId="2" borderId="0" xfId="0" applyFont="1" applyFill="1" applyProtection="1"/>
    <xf numFmtId="0" fontId="54" fillId="2" borderId="0" xfId="0" applyFont="1" applyFill="1" applyBorder="1" applyProtection="1"/>
    <xf numFmtId="0" fontId="54" fillId="3" borderId="0" xfId="0" applyFont="1" applyFill="1" applyBorder="1" applyProtection="1"/>
    <xf numFmtId="0" fontId="45" fillId="3" borderId="0" xfId="0" applyFont="1" applyFill="1"/>
    <xf numFmtId="0" fontId="54" fillId="3" borderId="0" xfId="0" applyFont="1" applyFill="1" applyBorder="1" applyAlignment="1" applyProtection="1">
      <alignment horizontal="left"/>
    </xf>
    <xf numFmtId="0" fontId="54" fillId="3" borderId="0" xfId="0" applyFont="1" applyFill="1" applyProtection="1"/>
    <xf numFmtId="0" fontId="53" fillId="3" borderId="0" xfId="0" applyFont="1" applyFill="1" applyBorder="1" applyProtection="1"/>
    <xf numFmtId="0" fontId="51" fillId="2" borderId="0" xfId="0" applyFont="1" applyFill="1" applyProtection="1">
      <protection hidden="1"/>
    </xf>
    <xf numFmtId="44" fontId="7" fillId="2" borderId="0" xfId="35" applyFont="1" applyFill="1" applyBorder="1" applyAlignment="1" applyProtection="1">
      <protection hidden="1"/>
    </xf>
    <xf numFmtId="3" fontId="7" fillId="2" borderId="0" xfId="0" applyNumberFormat="1" applyFont="1" applyFill="1" applyAlignment="1" applyProtection="1">
      <alignment wrapText="1"/>
      <protection hidden="1"/>
    </xf>
    <xf numFmtId="0" fontId="51" fillId="2" borderId="0" xfId="0" applyFont="1" applyFill="1" applyBorder="1" applyProtection="1">
      <protection hidden="1"/>
    </xf>
    <xf numFmtId="3" fontId="7" fillId="3" borderId="0" xfId="35" applyNumberFormat="1" applyFont="1" applyFill="1" applyBorder="1" applyAlignment="1" applyProtection="1">
      <alignment horizontal="right"/>
      <protection hidden="1"/>
    </xf>
    <xf numFmtId="165" fontId="7" fillId="3" borderId="0" xfId="35" applyNumberFormat="1" applyFont="1" applyFill="1" applyBorder="1" applyAlignment="1" applyProtection="1">
      <alignment horizontal="right"/>
      <protection hidden="1"/>
    </xf>
    <xf numFmtId="3" fontId="7" fillId="2" borderId="0" xfId="1" applyNumberFormat="1" applyFont="1" applyFill="1" applyBorder="1" applyAlignment="1" applyProtection="1">
      <alignment horizontal="right"/>
      <protection hidden="1"/>
    </xf>
    <xf numFmtId="165" fontId="7" fillId="2" borderId="0" xfId="1" applyNumberFormat="1" applyFont="1" applyFill="1" applyBorder="1" applyAlignment="1" applyProtection="1">
      <alignment horizontal="right"/>
      <protection hidden="1"/>
    </xf>
    <xf numFmtId="0" fontId="57" fillId="2" borderId="0" xfId="0" applyFont="1" applyFill="1" applyBorder="1" applyProtection="1">
      <protection hidden="1"/>
    </xf>
    <xf numFmtId="0" fontId="15" fillId="2" borderId="0" xfId="0" applyFont="1" applyFill="1" applyBorder="1" applyAlignment="1" applyProtection="1">
      <alignment horizontal="center" vertical="center" wrapText="1"/>
      <protection hidden="1"/>
    </xf>
    <xf numFmtId="0" fontId="7" fillId="2" borderId="0" xfId="0" applyFont="1" applyFill="1" applyBorder="1" applyAlignment="1" applyProtection="1">
      <alignment horizontal="center" vertical="center" wrapText="1"/>
      <protection hidden="1"/>
    </xf>
    <xf numFmtId="0" fontId="7" fillId="2" borderId="4" xfId="0" applyFont="1" applyFill="1" applyBorder="1" applyAlignment="1" applyProtection="1">
      <alignment horizontal="center"/>
      <protection hidden="1"/>
    </xf>
    <xf numFmtId="1" fontId="15" fillId="2" borderId="4" xfId="0" applyNumberFormat="1" applyFont="1" applyFill="1" applyBorder="1" applyAlignment="1" applyProtection="1">
      <alignment horizontal="center" vertical="center" wrapText="1"/>
      <protection hidden="1"/>
    </xf>
    <xf numFmtId="1" fontId="7" fillId="2" borderId="4" xfId="0" applyNumberFormat="1" applyFont="1" applyFill="1" applyBorder="1" applyAlignment="1" applyProtection="1">
      <alignment horizontal="center" vertical="center" wrapText="1"/>
      <protection hidden="1"/>
    </xf>
    <xf numFmtId="0" fontId="7" fillId="2" borderId="11" xfId="0" applyFont="1" applyFill="1" applyBorder="1" applyProtection="1">
      <protection hidden="1"/>
    </xf>
    <xf numFmtId="1" fontId="15" fillId="2" borderId="11" xfId="0" applyNumberFormat="1" applyFont="1" applyFill="1" applyBorder="1" applyAlignment="1" applyProtection="1">
      <alignment horizontal="center" vertical="center"/>
      <protection hidden="1"/>
    </xf>
    <xf numFmtId="0" fontId="54" fillId="3" borderId="0" xfId="0" applyFont="1" applyFill="1" applyBorder="1" applyProtection="1">
      <protection hidden="1"/>
    </xf>
    <xf numFmtId="0" fontId="60" fillId="3" borderId="0" xfId="0" applyFont="1" applyFill="1"/>
    <xf numFmtId="0" fontId="61" fillId="3" borderId="0" xfId="0" applyFont="1" applyFill="1" applyBorder="1" applyAlignment="1" applyProtection="1">
      <alignment horizontal="left"/>
    </xf>
    <xf numFmtId="0" fontId="5" fillId="0" borderId="0" xfId="49"/>
    <xf numFmtId="0" fontId="5" fillId="0" borderId="0" xfId="49" applyBorder="1"/>
    <xf numFmtId="0" fontId="5" fillId="2" borderId="0" xfId="49" applyFill="1" applyProtection="1">
      <protection hidden="1"/>
    </xf>
    <xf numFmtId="3" fontId="7" fillId="2" borderId="0" xfId="49" applyNumberFormat="1" applyFont="1" applyFill="1" applyProtection="1">
      <protection hidden="1"/>
    </xf>
    <xf numFmtId="0" fontId="7" fillId="2" borderId="0" xfId="49" applyFont="1" applyFill="1" applyAlignment="1" applyProtection="1">
      <protection hidden="1"/>
    </xf>
    <xf numFmtId="3" fontId="7" fillId="2" borderId="0" xfId="49" applyNumberFormat="1" applyFont="1" applyFill="1" applyAlignment="1" applyProtection="1">
      <protection hidden="1"/>
    </xf>
    <xf numFmtId="3" fontId="11" fillId="3" borderId="0" xfId="63" applyNumberFormat="1" applyFont="1" applyFill="1" applyAlignment="1" applyProtection="1">
      <alignment horizontal="left" vertical="center"/>
      <protection hidden="1"/>
    </xf>
    <xf numFmtId="0" fontId="5" fillId="3" borderId="0" xfId="49" applyFill="1" applyProtection="1">
      <protection hidden="1"/>
    </xf>
    <xf numFmtId="0" fontId="8" fillId="3" borderId="0" xfId="49" applyFont="1" applyFill="1" applyProtection="1">
      <protection hidden="1"/>
    </xf>
    <xf numFmtId="0" fontId="5" fillId="2" borderId="0" xfId="49" applyFill="1" applyAlignment="1" applyProtection="1">
      <alignment vertical="center"/>
      <protection hidden="1"/>
    </xf>
    <xf numFmtId="0" fontId="7" fillId="0" borderId="0" xfId="3" applyFont="1" applyFill="1" applyAlignment="1" applyProtection="1">
      <alignment horizontal="left" vertical="center" wrapText="1"/>
    </xf>
    <xf numFmtId="0" fontId="5" fillId="2" borderId="0" xfId="49" applyFont="1" applyFill="1" applyProtection="1">
      <protection hidden="1"/>
    </xf>
    <xf numFmtId="0" fontId="7" fillId="0" borderId="0" xfId="3" applyFont="1" applyAlignment="1" applyProtection="1">
      <alignment vertical="center" wrapText="1"/>
    </xf>
    <xf numFmtId="0" fontId="7" fillId="0" borderId="0" xfId="3" applyFont="1" applyAlignment="1" applyProtection="1">
      <alignment horizontal="left" vertical="center"/>
    </xf>
    <xf numFmtId="0" fontId="19" fillId="0" borderId="0" xfId="49" applyFont="1" applyFill="1" applyProtection="1">
      <protection hidden="1"/>
    </xf>
    <xf numFmtId="0" fontId="13" fillId="2" borderId="0" xfId="49" applyFont="1" applyFill="1" applyAlignment="1" applyProtection="1">
      <alignment horizontal="right"/>
      <protection hidden="1"/>
    </xf>
    <xf numFmtId="3" fontId="5" fillId="2" borderId="0" xfId="49" applyNumberFormat="1" applyFill="1" applyProtection="1">
      <protection hidden="1"/>
    </xf>
    <xf numFmtId="3" fontId="14" fillId="2" borderId="0" xfId="49" applyNumberFormat="1" applyFont="1" applyFill="1" applyProtection="1">
      <protection hidden="1"/>
    </xf>
    <xf numFmtId="3" fontId="15" fillId="2" borderId="0" xfId="49" applyNumberFormat="1" applyFont="1" applyFill="1" applyProtection="1">
      <protection hidden="1"/>
    </xf>
    <xf numFmtId="0" fontId="12" fillId="2" borderId="0" xfId="49" applyFont="1" applyFill="1" applyProtection="1">
      <protection hidden="1"/>
    </xf>
    <xf numFmtId="164" fontId="15" fillId="2" borderId="4" xfId="49" applyNumberFormat="1" applyFont="1" applyFill="1" applyBorder="1" applyAlignment="1" applyProtection="1">
      <alignment horizontal="right"/>
      <protection hidden="1"/>
    </xf>
    <xf numFmtId="164" fontId="63" fillId="2" borderId="4" xfId="49" applyNumberFormat="1" applyFont="1" applyFill="1" applyBorder="1" applyAlignment="1" applyProtection="1">
      <alignment horizontal="right"/>
      <protection hidden="1"/>
    </xf>
    <xf numFmtId="0" fontId="5" fillId="0" borderId="4" xfId="49" applyBorder="1"/>
    <xf numFmtId="4" fontId="7" fillId="2" borderId="0" xfId="49" applyNumberFormat="1" applyFont="1" applyFill="1" applyAlignment="1" applyProtection="1">
      <alignment horizontal="right"/>
      <protection hidden="1"/>
    </xf>
    <xf numFmtId="164" fontId="7" fillId="2" borderId="0" xfId="49" applyNumberFormat="1" applyFont="1" applyFill="1" applyAlignment="1" applyProtection="1">
      <alignment horizontal="right"/>
      <protection hidden="1"/>
    </xf>
    <xf numFmtId="3" fontId="7" fillId="2" borderId="0" xfId="49" applyNumberFormat="1" applyFont="1" applyFill="1" applyAlignment="1" applyProtection="1">
      <alignment horizontal="right"/>
      <protection hidden="1"/>
    </xf>
    <xf numFmtId="0" fontId="8" fillId="0" borderId="0" xfId="49" applyFont="1" applyAlignment="1">
      <alignment horizontal="center"/>
    </xf>
    <xf numFmtId="0" fontId="7" fillId="0" borderId="0" xfId="3" applyFont="1" applyBorder="1" applyAlignment="1">
      <alignment horizontal="center" vertical="center" wrapText="1"/>
    </xf>
    <xf numFmtId="0" fontId="5" fillId="2" borderId="0" xfId="49" applyFill="1" applyBorder="1" applyProtection="1">
      <protection hidden="1"/>
    </xf>
    <xf numFmtId="165" fontId="7" fillId="0" borderId="10" xfId="3" applyNumberFormat="1" applyFont="1" applyBorder="1" applyAlignment="1" applyProtection="1">
      <alignment horizontal="center" vertical="center" wrapText="1"/>
    </xf>
    <xf numFmtId="0" fontId="7" fillId="0" borderId="10" xfId="3" applyFont="1" applyBorder="1" applyAlignment="1">
      <alignment horizontal="center" vertical="center" wrapText="1"/>
    </xf>
    <xf numFmtId="0" fontId="7" fillId="0" borderId="10" xfId="3" applyFont="1" applyFill="1" applyBorder="1" applyAlignment="1">
      <alignment horizontal="center" vertical="center" wrapText="1"/>
    </xf>
    <xf numFmtId="165" fontId="7" fillId="0" borderId="4" xfId="3" applyNumberFormat="1" applyFont="1" applyBorder="1" applyAlignment="1" applyProtection="1">
      <alignment horizontal="center" vertical="center" wrapText="1"/>
    </xf>
    <xf numFmtId="0" fontId="6" fillId="2" borderId="4" xfId="49" applyFont="1" applyFill="1" applyBorder="1" applyAlignment="1" applyProtection="1">
      <alignment horizontal="center" vertical="center" wrapText="1"/>
      <protection hidden="1"/>
    </xf>
    <xf numFmtId="0" fontId="7" fillId="2" borderId="4" xfId="49" applyFont="1" applyFill="1" applyBorder="1" applyAlignment="1" applyProtection="1">
      <alignment vertical="top" wrapText="1"/>
      <protection hidden="1"/>
    </xf>
    <xf numFmtId="0" fontId="5" fillId="2" borderId="11" xfId="49" applyFill="1" applyBorder="1" applyProtection="1">
      <protection hidden="1"/>
    </xf>
    <xf numFmtId="0" fontId="5" fillId="2" borderId="11" xfId="49" applyFont="1" applyFill="1" applyBorder="1" applyProtection="1">
      <protection hidden="1"/>
    </xf>
    <xf numFmtId="0" fontId="5" fillId="2" borderId="0" xfId="49" applyFont="1" applyFill="1" applyBorder="1" applyProtection="1">
      <protection hidden="1"/>
    </xf>
    <xf numFmtId="3" fontId="5" fillId="2" borderId="0" xfId="49" applyNumberFormat="1" applyFont="1" applyFill="1" applyBorder="1" applyAlignment="1" applyProtection="1">
      <alignment horizontal="left" wrapText="1"/>
      <protection hidden="1"/>
    </xf>
    <xf numFmtId="3" fontId="23" fillId="2" borderId="0" xfId="49" applyNumberFormat="1" applyFont="1" applyFill="1" applyBorder="1" applyAlignment="1" applyProtection="1">
      <protection hidden="1"/>
    </xf>
    <xf numFmtId="3" fontId="23" fillId="2" borderId="0" xfId="49" applyNumberFormat="1" applyFont="1" applyFill="1" applyBorder="1" applyAlignment="1" applyProtection="1">
      <alignment wrapText="1"/>
      <protection hidden="1"/>
    </xf>
    <xf numFmtId="0" fontId="46" fillId="0" borderId="0" xfId="49" applyFont="1"/>
    <xf numFmtId="0" fontId="46" fillId="0" borderId="0" xfId="49" applyFont="1" applyAlignment="1">
      <alignment horizontal="center"/>
    </xf>
    <xf numFmtId="3" fontId="60" fillId="2" borderId="0" xfId="49" applyNumberFormat="1" applyFont="1" applyFill="1" applyBorder="1" applyAlignment="1" applyProtection="1">
      <alignment horizontal="center"/>
      <protection hidden="1"/>
    </xf>
    <xf numFmtId="3" fontId="59" fillId="2" borderId="0" xfId="49" applyNumberFormat="1" applyFont="1" applyFill="1" applyBorder="1" applyAlignment="1" applyProtection="1">
      <alignment horizontal="center" wrapText="1"/>
      <protection hidden="1"/>
    </xf>
    <xf numFmtId="3" fontId="46" fillId="2" borderId="0" xfId="49" applyNumberFormat="1" applyFont="1" applyFill="1" applyBorder="1" applyAlignment="1" applyProtection="1">
      <alignment horizontal="center" wrapText="1"/>
      <protection hidden="1"/>
    </xf>
    <xf numFmtId="0" fontId="46" fillId="2" borderId="0" xfId="49" applyFont="1" applyFill="1" applyAlignment="1" applyProtection="1">
      <alignment horizontal="center"/>
      <protection hidden="1"/>
    </xf>
    <xf numFmtId="0" fontId="46" fillId="2" borderId="0" xfId="49" applyFont="1" applyFill="1" applyBorder="1" applyAlignment="1" applyProtection="1">
      <alignment horizontal="center"/>
      <protection hidden="1"/>
    </xf>
    <xf numFmtId="0" fontId="59" fillId="0" borderId="0" xfId="49" applyFont="1" applyAlignment="1">
      <alignment horizontal="center"/>
    </xf>
    <xf numFmtId="0" fontId="59" fillId="2" borderId="0" xfId="49" applyFont="1" applyFill="1" applyAlignment="1" applyProtection="1">
      <alignment horizontal="center"/>
      <protection hidden="1"/>
    </xf>
    <xf numFmtId="0" fontId="11" fillId="0" borderId="0" xfId="63" applyFont="1" applyAlignment="1" applyProtection="1">
      <alignment horizontal="left" vertical="center"/>
    </xf>
    <xf numFmtId="0" fontId="7" fillId="0" borderId="0" xfId="3" applyFont="1" applyAlignment="1" applyProtection="1">
      <alignment horizontal="left" vertical="center"/>
    </xf>
    <xf numFmtId="0" fontId="63" fillId="2" borderId="4" xfId="49" applyFont="1" applyFill="1" applyBorder="1" applyAlignment="1" applyProtection="1">
      <alignment horizontal="left" wrapText="1"/>
    </xf>
    <xf numFmtId="0" fontId="63" fillId="2" borderId="4" xfId="49" applyFont="1" applyFill="1" applyBorder="1" applyProtection="1"/>
    <xf numFmtId="3" fontId="23" fillId="2" borderId="0" xfId="49" applyNumberFormat="1" applyFont="1" applyFill="1" applyBorder="1" applyAlignment="1" applyProtection="1"/>
    <xf numFmtId="0" fontId="59" fillId="0" borderId="0" xfId="49" applyFont="1"/>
    <xf numFmtId="3" fontId="60" fillId="2" borderId="0" xfId="49" applyNumberFormat="1" applyFont="1" applyFill="1" applyBorder="1" applyAlignment="1" applyProtection="1">
      <protection hidden="1"/>
    </xf>
    <xf numFmtId="3" fontId="59" fillId="2" borderId="0" xfId="49" applyNumberFormat="1" applyFont="1" applyFill="1" applyBorder="1" applyAlignment="1" applyProtection="1">
      <alignment horizontal="left" wrapText="1"/>
      <protection hidden="1"/>
    </xf>
    <xf numFmtId="3" fontId="44" fillId="2" borderId="0" xfId="49" applyNumberFormat="1" applyFont="1" applyFill="1" applyBorder="1" applyAlignment="1" applyProtection="1">
      <alignment horizontal="center" wrapText="1"/>
      <protection hidden="1"/>
    </xf>
    <xf numFmtId="0" fontId="59" fillId="2" borderId="0" xfId="49" applyFont="1" applyFill="1" applyProtection="1">
      <protection hidden="1"/>
    </xf>
    <xf numFmtId="0" fontId="0" fillId="2" borderId="0" xfId="0" applyFill="1" applyAlignment="1" applyProtection="1">
      <alignment vertical="center"/>
      <protection hidden="1"/>
    </xf>
    <xf numFmtId="0" fontId="0" fillId="2" borderId="11" xfId="0" applyFill="1" applyBorder="1" applyProtection="1">
      <protection hidden="1"/>
    </xf>
    <xf numFmtId="0" fontId="12" fillId="0" borderId="0" xfId="49" applyFont="1"/>
    <xf numFmtId="3" fontId="46" fillId="2" borderId="0" xfId="49" applyNumberFormat="1" applyFont="1" applyFill="1" applyBorder="1" applyAlignment="1" applyProtection="1">
      <protection hidden="1"/>
    </xf>
    <xf numFmtId="0" fontId="59" fillId="2" borderId="0" xfId="49" applyFont="1" applyFill="1" applyBorder="1" applyProtection="1">
      <protection hidden="1"/>
    </xf>
    <xf numFmtId="0" fontId="5" fillId="3" borderId="0" xfId="49" applyFill="1"/>
    <xf numFmtId="0" fontId="2" fillId="3" borderId="0" xfId="65" applyFill="1"/>
    <xf numFmtId="0" fontId="2" fillId="3" borderId="0" xfId="65" applyFill="1" applyAlignment="1">
      <alignment horizontal="right"/>
    </xf>
    <xf numFmtId="3" fontId="2" fillId="3" borderId="0" xfId="65" applyNumberFormat="1" applyFill="1"/>
    <xf numFmtId="0" fontId="2" fillId="3" borderId="0" xfId="65" applyFill="1" applyAlignment="1"/>
    <xf numFmtId="0" fontId="7" fillId="3" borderId="0" xfId="67" applyFont="1" applyFill="1" applyAlignment="1" applyProtection="1">
      <protection hidden="1"/>
    </xf>
    <xf numFmtId="0" fontId="65" fillId="3" borderId="0" xfId="67" applyFont="1" applyFill="1" applyAlignment="1" applyProtection="1">
      <protection hidden="1"/>
    </xf>
    <xf numFmtId="0" fontId="65" fillId="3" borderId="0" xfId="67" applyFont="1" applyFill="1" applyBorder="1" applyAlignment="1" applyProtection="1">
      <protection hidden="1"/>
    </xf>
    <xf numFmtId="0" fontId="7" fillId="3" borderId="0" xfId="67" applyFont="1" applyFill="1" applyBorder="1" applyAlignment="1" applyProtection="1">
      <protection hidden="1"/>
    </xf>
    <xf numFmtId="3" fontId="7" fillId="3" borderId="0" xfId="67" applyNumberFormat="1" applyFont="1" applyFill="1" applyAlignment="1" applyProtection="1">
      <protection hidden="1"/>
    </xf>
    <xf numFmtId="0" fontId="7" fillId="3" borderId="0" xfId="67" applyFont="1" applyFill="1" applyAlignment="1">
      <alignment wrapText="1"/>
    </xf>
    <xf numFmtId="0" fontId="42" fillId="3" borderId="0" xfId="65" applyFont="1" applyFill="1" applyAlignment="1"/>
    <xf numFmtId="0" fontId="7" fillId="3" borderId="0" xfId="67" applyFont="1" applyFill="1" applyAlignment="1">
      <alignment horizontal="center" wrapText="1"/>
    </xf>
    <xf numFmtId="0" fontId="21" fillId="3" borderId="0" xfId="65" applyFont="1" applyFill="1" applyAlignment="1"/>
    <xf numFmtId="0" fontId="13" fillId="3" borderId="0" xfId="65" applyFont="1" applyFill="1" applyAlignment="1" applyProtection="1">
      <alignment horizontal="right" vertical="top"/>
      <protection hidden="1"/>
    </xf>
    <xf numFmtId="0" fontId="13" fillId="3" borderId="0" xfId="67" applyFont="1" applyFill="1" applyBorder="1" applyAlignment="1" applyProtection="1">
      <alignment horizontal="right"/>
      <protection hidden="1"/>
    </xf>
    <xf numFmtId="166" fontId="2" fillId="3" borderId="0" xfId="66" applyNumberFormat="1" applyFont="1" applyFill="1"/>
    <xf numFmtId="166" fontId="7" fillId="3" borderId="4" xfId="68" applyNumberFormat="1" applyFont="1" applyFill="1" applyBorder="1" applyAlignment="1">
      <alignment horizontal="right"/>
    </xf>
    <xf numFmtId="166" fontId="21" fillId="3" borderId="4" xfId="68" applyNumberFormat="1" applyFont="1" applyFill="1" applyBorder="1" applyAlignment="1">
      <alignment horizontal="right"/>
    </xf>
    <xf numFmtId="167" fontId="2" fillId="3" borderId="0" xfId="66" applyNumberFormat="1" applyFont="1" applyFill="1"/>
    <xf numFmtId="166" fontId="7" fillId="3" borderId="0" xfId="68" applyNumberFormat="1" applyFont="1" applyFill="1" applyBorder="1" applyAlignment="1">
      <alignment horizontal="right"/>
    </xf>
    <xf numFmtId="166" fontId="21" fillId="3" borderId="0" xfId="68" applyNumberFormat="1" applyFont="1" applyFill="1" applyBorder="1" applyAlignment="1">
      <alignment horizontal="right"/>
    </xf>
    <xf numFmtId="0" fontId="21" fillId="3" borderId="0" xfId="65" applyFont="1" applyFill="1" applyBorder="1" applyAlignment="1">
      <alignment horizontal="right"/>
    </xf>
    <xf numFmtId="0" fontId="7" fillId="3" borderId="0" xfId="65" applyFont="1" applyFill="1" applyBorder="1" applyAlignment="1">
      <alignment horizontal="right"/>
    </xf>
    <xf numFmtId="0" fontId="21" fillId="3" borderId="0" xfId="65" applyFont="1" applyFill="1" applyBorder="1"/>
    <xf numFmtId="0" fontId="66" fillId="3" borderId="0" xfId="65" applyFont="1" applyFill="1" applyBorder="1" applyAlignment="1">
      <alignment horizontal="right" wrapText="1"/>
    </xf>
    <xf numFmtId="0" fontId="66" fillId="3" borderId="0" xfId="65" applyFont="1" applyFill="1" applyBorder="1" applyAlignment="1">
      <alignment horizontal="right" vertical="top" wrapText="1"/>
    </xf>
    <xf numFmtId="2" fontId="66" fillId="3" borderId="10" xfId="65" applyNumberFormat="1" applyFont="1" applyFill="1" applyBorder="1" applyAlignment="1">
      <alignment horizontal="right"/>
    </xf>
    <xf numFmtId="2" fontId="15" fillId="3" borderId="10" xfId="65" applyNumberFormat="1" applyFont="1" applyFill="1" applyBorder="1" applyAlignment="1">
      <alignment horizontal="right"/>
    </xf>
    <xf numFmtId="2" fontId="21" fillId="3" borderId="0" xfId="65" applyNumberFormat="1" applyFont="1" applyFill="1" applyBorder="1" applyAlignment="1">
      <alignment horizontal="right"/>
    </xf>
    <xf numFmtId="3" fontId="21" fillId="3" borderId="4" xfId="69" applyNumberFormat="1" applyFont="1" applyFill="1" applyBorder="1" applyAlignment="1">
      <alignment horizontal="right"/>
    </xf>
    <xf numFmtId="3" fontId="7" fillId="3" borderId="4" xfId="69" applyNumberFormat="1" applyFont="1" applyFill="1" applyBorder="1" applyAlignment="1">
      <alignment horizontal="right"/>
    </xf>
    <xf numFmtId="3" fontId="21" fillId="3" borderId="4" xfId="69" applyNumberFormat="1" applyFont="1" applyFill="1" applyBorder="1"/>
    <xf numFmtId="0" fontId="66" fillId="3" borderId="4" xfId="65" applyFont="1" applyFill="1" applyBorder="1" applyAlignment="1">
      <alignment horizontal="right" wrapText="1"/>
    </xf>
    <xf numFmtId="0" fontId="66" fillId="3" borderId="4" xfId="65" applyFont="1" applyFill="1" applyBorder="1" applyAlignment="1">
      <alignment vertical="top" wrapText="1"/>
    </xf>
    <xf numFmtId="3" fontId="21" fillId="3" borderId="0" xfId="69" applyNumberFormat="1" applyFont="1" applyFill="1" applyBorder="1" applyAlignment="1">
      <alignment horizontal="right"/>
    </xf>
    <xf numFmtId="3" fontId="7" fillId="3" borderId="0" xfId="69" applyNumberFormat="1" applyFont="1" applyFill="1" applyBorder="1" applyAlignment="1">
      <alignment horizontal="right"/>
    </xf>
    <xf numFmtId="3" fontId="21" fillId="3" borderId="0" xfId="69" applyNumberFormat="1" applyFont="1" applyFill="1" applyBorder="1"/>
    <xf numFmtId="0" fontId="66" fillId="3" borderId="0" xfId="65" applyFont="1" applyFill="1" applyBorder="1" applyAlignment="1">
      <alignment vertical="top" wrapText="1"/>
    </xf>
    <xf numFmtId="3" fontId="21" fillId="3" borderId="11" xfId="69" applyNumberFormat="1" applyFont="1" applyFill="1" applyBorder="1" applyAlignment="1">
      <alignment horizontal="right"/>
    </xf>
    <xf numFmtId="3" fontId="7" fillId="3" borderId="11" xfId="69" applyNumberFormat="1" applyFont="1" applyFill="1" applyBorder="1" applyAlignment="1">
      <alignment horizontal="right"/>
    </xf>
    <xf numFmtId="0" fontId="66" fillId="3" borderId="11" xfId="65" applyFont="1" applyFill="1" applyBorder="1" applyAlignment="1">
      <alignment horizontal="right" wrapText="1"/>
    </xf>
    <xf numFmtId="0" fontId="66" fillId="3" borderId="11" xfId="65" applyFont="1" applyFill="1" applyBorder="1" applyAlignment="1">
      <alignment wrapText="1"/>
    </xf>
    <xf numFmtId="0" fontId="64" fillId="3" borderId="0" xfId="65" applyFont="1" applyFill="1"/>
    <xf numFmtId="0" fontId="15" fillId="3" borderId="4" xfId="65" applyNumberFormat="1" applyFont="1" applyFill="1" applyBorder="1" applyAlignment="1">
      <alignment horizontal="right"/>
    </xf>
    <xf numFmtId="0" fontId="7" fillId="3" borderId="0" xfId="65" applyFont="1" applyFill="1"/>
    <xf numFmtId="0" fontId="9" fillId="3" borderId="0" xfId="65" applyFont="1" applyFill="1" applyAlignment="1">
      <alignment horizontal="center"/>
    </xf>
    <xf numFmtId="0" fontId="7" fillId="3" borderId="0" xfId="65" applyFont="1" applyFill="1" applyAlignment="1">
      <alignment horizontal="right"/>
    </xf>
    <xf numFmtId="0" fontId="7" fillId="3" borderId="0" xfId="50" applyFont="1" applyFill="1" applyAlignment="1">
      <alignment horizontal="right"/>
    </xf>
    <xf numFmtId="0" fontId="52" fillId="3" borderId="0" xfId="65" applyFont="1" applyFill="1"/>
    <xf numFmtId="0" fontId="52" fillId="3" borderId="0" xfId="65" applyFont="1" applyFill="1" applyAlignment="1">
      <alignment horizontal="right"/>
    </xf>
    <xf numFmtId="0" fontId="5" fillId="3" borderId="0" xfId="65" applyFont="1" applyFill="1"/>
    <xf numFmtId="0" fontId="23" fillId="3" borderId="0" xfId="50" applyFont="1" applyFill="1" applyAlignment="1">
      <alignment horizontal="left"/>
    </xf>
    <xf numFmtId="0" fontId="23" fillId="3" borderId="0" xfId="50" applyFont="1" applyFill="1" applyAlignment="1">
      <alignment horizontal="right"/>
    </xf>
    <xf numFmtId="0" fontId="23" fillId="3" borderId="0" xfId="50" applyFont="1" applyFill="1" applyAlignment="1"/>
    <xf numFmtId="0" fontId="12" fillId="3" borderId="0" xfId="50" applyFont="1" applyFill="1" applyAlignment="1"/>
    <xf numFmtId="0" fontId="69" fillId="3" borderId="0" xfId="65" applyFont="1" applyFill="1"/>
    <xf numFmtId="0" fontId="21" fillId="3" borderId="0" xfId="65" applyFont="1" applyFill="1" applyAlignment="1">
      <alignment horizontal="left" wrapText="1"/>
    </xf>
    <xf numFmtId="3" fontId="7" fillId="3" borderId="0" xfId="65" applyNumberFormat="1" applyFont="1" applyFill="1" applyAlignment="1" applyProtection="1">
      <protection hidden="1"/>
    </xf>
    <xf numFmtId="3" fontId="13" fillId="3" borderId="0" xfId="67" applyNumberFormat="1" applyFont="1" applyFill="1" applyBorder="1" applyAlignment="1" applyProtection="1">
      <alignment horizontal="right"/>
      <protection hidden="1"/>
    </xf>
    <xf numFmtId="1" fontId="21" fillId="3" borderId="4" xfId="68" applyNumberFormat="1" applyFont="1" applyFill="1" applyBorder="1"/>
    <xf numFmtId="0" fontId="12" fillId="3" borderId="4" xfId="49" quotePrefix="1" applyFont="1" applyFill="1" applyBorder="1" applyAlignment="1">
      <alignment horizontal="center"/>
    </xf>
    <xf numFmtId="1" fontId="21" fillId="3" borderId="0" xfId="68" applyNumberFormat="1" applyFont="1" applyFill="1" applyBorder="1"/>
    <xf numFmtId="0" fontId="12" fillId="3" borderId="0" xfId="49" applyFont="1" applyFill="1" applyBorder="1" applyAlignment="1">
      <alignment horizontal="center"/>
    </xf>
    <xf numFmtId="0" fontId="12" fillId="3" borderId="0" xfId="49" applyFont="1" applyFill="1" applyAlignment="1">
      <alignment horizontal="center"/>
    </xf>
    <xf numFmtId="1" fontId="21" fillId="3" borderId="0" xfId="68" applyNumberFormat="1" applyFont="1" applyFill="1" applyBorder="1" applyAlignment="1">
      <alignment horizontal="right"/>
    </xf>
    <xf numFmtId="3" fontId="21" fillId="3" borderId="10" xfId="65" applyNumberFormat="1" applyFont="1" applyFill="1" applyBorder="1" applyAlignment="1">
      <alignment horizontal="center" wrapText="1"/>
    </xf>
    <xf numFmtId="3" fontId="21" fillId="3" borderId="0" xfId="65" applyNumberFormat="1" applyFont="1" applyFill="1" applyBorder="1" applyAlignment="1">
      <alignment horizontal="center" wrapText="1"/>
    </xf>
    <xf numFmtId="3" fontId="66" fillId="3" borderId="0" xfId="65" applyNumberFormat="1" applyFont="1" applyFill="1" applyBorder="1" applyAlignment="1">
      <alignment horizontal="center" wrapText="1"/>
    </xf>
    <xf numFmtId="0" fontId="44" fillId="3" borderId="4" xfId="65" applyFont="1" applyFill="1" applyBorder="1" applyAlignment="1">
      <alignment horizontal="center" wrapText="1"/>
    </xf>
    <xf numFmtId="0" fontId="44" fillId="3" borderId="0" xfId="65" applyFont="1" applyFill="1" applyBorder="1" applyAlignment="1">
      <alignment horizontal="center" wrapText="1"/>
    </xf>
    <xf numFmtId="3" fontId="66" fillId="3" borderId="11" xfId="65" applyNumberFormat="1" applyFont="1" applyFill="1" applyBorder="1" applyAlignment="1">
      <alignment horizontal="center" wrapText="1"/>
    </xf>
    <xf numFmtId="0" fontId="44" fillId="3" borderId="11" xfId="65" applyFont="1" applyFill="1" applyBorder="1" applyAlignment="1">
      <alignment horizontal="center" wrapText="1"/>
    </xf>
    <xf numFmtId="0" fontId="71" fillId="3" borderId="11" xfId="65" applyFont="1" applyFill="1" applyBorder="1" applyAlignment="1">
      <alignment horizontal="right" wrapText="1"/>
    </xf>
    <xf numFmtId="0" fontId="16" fillId="3" borderId="0" xfId="50" applyFont="1" applyFill="1" applyAlignment="1">
      <alignment horizontal="right"/>
    </xf>
    <xf numFmtId="3" fontId="7" fillId="3" borderId="0" xfId="65" applyNumberFormat="1" applyFont="1" applyFill="1"/>
    <xf numFmtId="3" fontId="5" fillId="0" borderId="0" xfId="49" applyNumberFormat="1" applyFill="1" applyBorder="1" applyAlignment="1">
      <alignment wrapText="1"/>
    </xf>
    <xf numFmtId="3" fontId="5" fillId="0" borderId="0" xfId="49" applyNumberFormat="1" applyFont="1" applyFill="1" applyBorder="1" applyAlignment="1" applyProtection="1">
      <alignment wrapText="1"/>
      <protection locked="0"/>
    </xf>
    <xf numFmtId="3" fontId="52" fillId="0" borderId="0" xfId="65" applyNumberFormat="1" applyFont="1" applyFill="1"/>
    <xf numFmtId="3" fontId="52" fillId="3" borderId="0" xfId="65" applyNumberFormat="1" applyFont="1" applyFill="1"/>
    <xf numFmtId="3" fontId="5" fillId="3" borderId="0" xfId="65" applyNumberFormat="1" applyFont="1" applyFill="1"/>
    <xf numFmtId="0" fontId="12" fillId="3" borderId="0" xfId="50" applyFont="1" applyFill="1" applyAlignment="1">
      <alignment horizontal="left"/>
    </xf>
    <xf numFmtId="0" fontId="5" fillId="0" borderId="0" xfId="49" applyFill="1"/>
    <xf numFmtId="3" fontId="21" fillId="0" borderId="0" xfId="68" applyNumberFormat="1" applyFont="1" applyFill="1" applyBorder="1"/>
    <xf numFmtId="3" fontId="21" fillId="0" borderId="0" xfId="68" applyNumberFormat="1" applyFont="1" applyBorder="1"/>
    <xf numFmtId="0" fontId="74" fillId="0" borderId="0" xfId="49" applyFont="1"/>
    <xf numFmtId="0" fontId="21" fillId="0" borderId="0" xfId="65" applyFont="1" applyFill="1" applyBorder="1" applyAlignment="1">
      <alignment horizontal="center" wrapText="1"/>
    </xf>
    <xf numFmtId="0" fontId="21" fillId="0" borderId="0" xfId="65" applyFont="1" applyBorder="1" applyAlignment="1">
      <alignment horizontal="center" wrapText="1"/>
    </xf>
    <xf numFmtId="0" fontId="75" fillId="0" borderId="0" xfId="65" applyFont="1" applyFill="1" applyBorder="1" applyAlignment="1">
      <alignment horizontal="right"/>
    </xf>
    <xf numFmtId="0" fontId="2" fillId="0" borderId="0" xfId="65" applyFont="1" applyFill="1" applyBorder="1"/>
    <xf numFmtId="0" fontId="2" fillId="0" borderId="0" xfId="65" applyFont="1" applyBorder="1"/>
    <xf numFmtId="0" fontId="75" fillId="0" borderId="0" xfId="65" applyFont="1" applyBorder="1" applyAlignment="1">
      <alignment horizontal="right"/>
    </xf>
    <xf numFmtId="0" fontId="75" fillId="0" borderId="0" xfId="65" applyFont="1" applyBorder="1"/>
    <xf numFmtId="0" fontId="13" fillId="0" borderId="0" xfId="67" applyFont="1" applyFill="1" applyBorder="1" applyAlignment="1" applyProtection="1">
      <alignment horizontal="right"/>
      <protection hidden="1"/>
    </xf>
    <xf numFmtId="1" fontId="5" fillId="0" borderId="0" xfId="49" applyNumberFormat="1" applyFill="1"/>
    <xf numFmtId="1" fontId="21" fillId="0" borderId="0" xfId="68" applyNumberFormat="1" applyFont="1" applyFill="1" applyBorder="1"/>
    <xf numFmtId="1" fontId="21" fillId="0" borderId="0" xfId="68" applyNumberFormat="1" applyFont="1" applyBorder="1"/>
    <xf numFmtId="0" fontId="74" fillId="0" borderId="0" xfId="49" quotePrefix="1" applyFont="1"/>
    <xf numFmtId="0" fontId="76" fillId="0" borderId="0" xfId="51" applyFont="1" applyFill="1"/>
    <xf numFmtId="0" fontId="77" fillId="0" borderId="0" xfId="51" applyFont="1" applyFill="1" applyAlignment="1"/>
    <xf numFmtId="0" fontId="77" fillId="0" borderId="0" xfId="51" applyFont="1" applyAlignment="1"/>
    <xf numFmtId="0" fontId="0" fillId="0" borderId="0" xfId="0" applyFill="1"/>
    <xf numFmtId="0" fontId="78" fillId="3" borderId="0" xfId="49" applyFont="1" applyFill="1"/>
    <xf numFmtId="0" fontId="79" fillId="3" borderId="0" xfId="49" applyFont="1" applyFill="1"/>
    <xf numFmtId="0" fontId="5" fillId="3" borderId="0" xfId="49" applyFont="1" applyFill="1"/>
    <xf numFmtId="0" fontId="49" fillId="3" borderId="0" xfId="63" applyFill="1" applyAlignment="1" applyProtection="1"/>
    <xf numFmtId="0" fontId="5" fillId="2" borderId="0" xfId="49" applyFont="1" applyFill="1"/>
    <xf numFmtId="0" fontId="12" fillId="0" borderId="0" xfId="49" applyFont="1" applyAlignment="1"/>
    <xf numFmtId="0" fontId="80" fillId="3" borderId="0" xfId="70" applyFont="1" applyFill="1" applyAlignment="1"/>
    <xf numFmtId="0" fontId="81" fillId="3" borderId="0" xfId="70" applyFont="1" applyFill="1" applyAlignment="1"/>
    <xf numFmtId="0" fontId="82" fillId="3" borderId="0" xfId="70" applyFont="1" applyFill="1" applyBorder="1" applyAlignment="1"/>
    <xf numFmtId="0" fontId="82" fillId="3" borderId="0" xfId="70" applyFont="1" applyFill="1" applyAlignment="1"/>
    <xf numFmtId="0" fontId="83" fillId="3" borderId="0" xfId="49" applyFont="1" applyFill="1" applyBorder="1" applyAlignment="1">
      <alignment vertical="center"/>
    </xf>
    <xf numFmtId="0" fontId="12" fillId="3" borderId="0" xfId="49" applyFont="1" applyFill="1"/>
    <xf numFmtId="3" fontId="5" fillId="3" borderId="0" xfId="49" applyNumberFormat="1" applyFont="1" applyFill="1" applyBorder="1" applyAlignment="1" applyProtection="1"/>
    <xf numFmtId="0" fontId="85" fillId="3" borderId="0" xfId="49" applyFont="1" applyFill="1" applyAlignment="1">
      <alignment horizontal="center" vertical="center"/>
    </xf>
    <xf numFmtId="0" fontId="86" fillId="3" borderId="0" xfId="70" applyFont="1" applyFill="1" applyAlignment="1"/>
    <xf numFmtId="0" fontId="85" fillId="3" borderId="0" xfId="49" applyFont="1" applyFill="1" applyAlignment="1">
      <alignment vertical="center"/>
    </xf>
    <xf numFmtId="0" fontId="80" fillId="3" borderId="31" xfId="49" applyFont="1" applyFill="1" applyBorder="1" applyAlignment="1">
      <alignment vertical="center"/>
    </xf>
    <xf numFmtId="0" fontId="11" fillId="3" borderId="0" xfId="63" applyFont="1" applyFill="1" applyBorder="1" applyAlignment="1" applyProtection="1">
      <alignment vertical="center"/>
    </xf>
    <xf numFmtId="0" fontId="85" fillId="3" borderId="0" xfId="49" applyFont="1" applyFill="1" applyBorder="1" applyAlignment="1">
      <alignment vertical="center"/>
    </xf>
    <xf numFmtId="0" fontId="88" fillId="3" borderId="0" xfId="63" applyFont="1" applyFill="1" applyAlignment="1" applyProtection="1"/>
    <xf numFmtId="0" fontId="89" fillId="3" borderId="0" xfId="70" applyFont="1" applyFill="1" applyAlignment="1"/>
    <xf numFmtId="3" fontId="5" fillId="2" borderId="0" xfId="49" applyNumberFormat="1" applyFont="1" applyFill="1" applyAlignment="1" applyProtection="1"/>
    <xf numFmtId="0" fontId="90" fillId="3" borderId="0" xfId="70" applyFont="1" applyFill="1" applyAlignment="1"/>
    <xf numFmtId="0" fontId="80" fillId="3" borderId="0" xfId="70" applyFont="1" applyFill="1" applyBorder="1" applyAlignment="1"/>
    <xf numFmtId="0" fontId="2" fillId="2" borderId="0" xfId="67" applyFill="1" applyBorder="1"/>
    <xf numFmtId="0" fontId="2" fillId="2" borderId="0" xfId="67" applyFill="1"/>
    <xf numFmtId="0" fontId="2" fillId="2" borderId="0" xfId="67" applyFill="1" applyAlignment="1">
      <alignment horizontal="center"/>
    </xf>
    <xf numFmtId="164" fontId="2" fillId="2" borderId="0" xfId="67" applyNumberFormat="1" applyFill="1"/>
    <xf numFmtId="0" fontId="2" fillId="2" borderId="0" xfId="67" applyFill="1" applyAlignment="1"/>
    <xf numFmtId="164" fontId="2" fillId="2" borderId="0" xfId="67" applyNumberFormat="1" applyFill="1" applyAlignment="1"/>
    <xf numFmtId="0" fontId="2" fillId="3" borderId="0" xfId="67" applyFill="1" applyBorder="1"/>
    <xf numFmtId="0" fontId="2" fillId="3" borderId="0" xfId="67" applyFill="1" applyAlignment="1"/>
    <xf numFmtId="0" fontId="2" fillId="3" borderId="0" xfId="67" applyFill="1" applyAlignment="1">
      <alignment horizontal="center"/>
    </xf>
    <xf numFmtId="164" fontId="2" fillId="3" borderId="0" xfId="67" applyNumberFormat="1" applyFill="1" applyAlignment="1"/>
    <xf numFmtId="0" fontId="55" fillId="3" borderId="0" xfId="3" applyFont="1" applyFill="1" applyAlignment="1">
      <alignment horizontal="center"/>
    </xf>
    <xf numFmtId="0" fontId="55" fillId="3" borderId="0" xfId="3" applyFont="1" applyFill="1"/>
    <xf numFmtId="0" fontId="7" fillId="3" borderId="0" xfId="3" applyFont="1" applyFill="1" applyAlignment="1">
      <alignment horizontal="center" vertical="top" wrapText="1"/>
    </xf>
    <xf numFmtId="0" fontId="2" fillId="3" borderId="0" xfId="67" applyFill="1" applyAlignment="1" applyProtection="1"/>
    <xf numFmtId="3" fontId="7" fillId="3" borderId="0" xfId="67" applyNumberFormat="1" applyFont="1" applyFill="1" applyAlignment="1" applyProtection="1"/>
    <xf numFmtId="3" fontId="7" fillId="3" borderId="0" xfId="67" applyNumberFormat="1" applyFont="1" applyFill="1" applyAlignment="1" applyProtection="1">
      <alignment horizontal="center"/>
    </xf>
    <xf numFmtId="0" fontId="7" fillId="3" borderId="0" xfId="67" applyFont="1" applyFill="1" applyAlignment="1" applyProtection="1"/>
    <xf numFmtId="0" fontId="7" fillId="3" borderId="0" xfId="67" applyFont="1" applyFill="1" applyAlignment="1" applyProtection="1">
      <alignment horizontal="center"/>
    </xf>
    <xf numFmtId="0" fontId="2" fillId="3" borderId="0" xfId="67" applyFill="1" applyProtection="1"/>
    <xf numFmtId="3" fontId="7" fillId="3" borderId="0" xfId="67" applyNumberFormat="1" applyFont="1" applyFill="1" applyProtection="1"/>
    <xf numFmtId="44" fontId="7" fillId="3" borderId="0" xfId="71" applyFont="1" applyFill="1" applyBorder="1" applyAlignment="1" applyProtection="1"/>
    <xf numFmtId="0" fontId="8" fillId="3" borderId="0" xfId="67" applyFont="1" applyFill="1" applyAlignment="1" applyProtection="1">
      <alignment wrapText="1"/>
    </xf>
    <xf numFmtId="0" fontId="2" fillId="3" borderId="0" xfId="67" applyFill="1" applyAlignment="1" applyProtection="1">
      <alignment horizontal="left"/>
    </xf>
    <xf numFmtId="3" fontId="7" fillId="3" borderId="0" xfId="67" applyNumberFormat="1" applyFont="1" applyFill="1" applyAlignment="1" applyProtection="1">
      <alignment horizontal="left"/>
    </xf>
    <xf numFmtId="3" fontId="7" fillId="3" borderId="0" xfId="67" applyNumberFormat="1" applyFont="1" applyFill="1" applyAlignment="1" applyProtection="1">
      <alignment horizontal="left" wrapText="1"/>
      <protection hidden="1"/>
    </xf>
    <xf numFmtId="0" fontId="2" fillId="3" borderId="0" xfId="67" applyFill="1" applyBorder="1" applyAlignment="1"/>
    <xf numFmtId="0" fontId="2" fillId="2" borderId="0" xfId="67" applyFill="1" applyProtection="1"/>
    <xf numFmtId="3" fontId="7" fillId="2" borderId="0" xfId="67" applyNumberFormat="1" applyFont="1" applyFill="1" applyProtection="1"/>
    <xf numFmtId="0" fontId="13" fillId="2" borderId="0" xfId="67" applyFont="1" applyFill="1" applyBorder="1" applyAlignment="1" applyProtection="1">
      <alignment horizontal="right"/>
      <protection hidden="1"/>
    </xf>
    <xf numFmtId="0" fontId="13" fillId="2" borderId="0" xfId="67" applyFont="1" applyFill="1" applyAlignment="1" applyProtection="1">
      <alignment horizontal="right"/>
    </xf>
    <xf numFmtId="3" fontId="7" fillId="2" borderId="0" xfId="67" applyNumberFormat="1" applyFont="1" applyFill="1" applyBorder="1" applyAlignment="1" applyProtection="1">
      <alignment horizontal="right"/>
    </xf>
    <xf numFmtId="0" fontId="13" fillId="2" borderId="0" xfId="67" applyFont="1" applyFill="1" applyBorder="1" applyAlignment="1" applyProtection="1">
      <alignment horizontal="right"/>
    </xf>
    <xf numFmtId="3" fontId="7" fillId="2" borderId="0" xfId="67" applyNumberFormat="1" applyFont="1" applyFill="1" applyBorder="1" applyAlignment="1" applyProtection="1">
      <alignment horizontal="center"/>
    </xf>
    <xf numFmtId="164" fontId="7" fillId="2" borderId="0" xfId="67" applyNumberFormat="1" applyFont="1" applyFill="1" applyBorder="1" applyAlignment="1" applyProtection="1">
      <alignment horizontal="right"/>
    </xf>
    <xf numFmtId="0" fontId="7" fillId="2" borderId="0" xfId="67" applyFont="1" applyFill="1" applyBorder="1" applyAlignment="1" applyProtection="1">
      <alignment horizontal="left" wrapText="1"/>
    </xf>
    <xf numFmtId="3" fontId="15" fillId="2" borderId="0" xfId="67" applyNumberFormat="1" applyFont="1" applyFill="1" applyBorder="1" applyProtection="1"/>
    <xf numFmtId="0" fontId="12" fillId="2" borderId="0" xfId="67" applyFont="1" applyFill="1" applyBorder="1"/>
    <xf numFmtId="165" fontId="15" fillId="2" borderId="4" xfId="67" applyNumberFormat="1" applyFont="1" applyFill="1" applyBorder="1" applyAlignment="1" applyProtection="1">
      <alignment horizontal="right"/>
    </xf>
    <xf numFmtId="165" fontId="15" fillId="3" borderId="4" xfId="67" applyNumberFormat="1" applyFont="1" applyFill="1" applyBorder="1" applyAlignment="1" applyProtection="1">
      <alignment horizontal="right"/>
    </xf>
    <xf numFmtId="165" fontId="15" fillId="2" borderId="32" xfId="67" applyNumberFormat="1" applyFont="1" applyFill="1" applyBorder="1" applyAlignment="1" applyProtection="1">
      <alignment horizontal="right"/>
    </xf>
    <xf numFmtId="0" fontId="15" fillId="28" borderId="4" xfId="67" applyFont="1" applyFill="1" applyBorder="1" applyAlignment="1" applyProtection="1">
      <alignment horizontal="right"/>
    </xf>
    <xf numFmtId="165" fontId="15" fillId="3" borderId="32" xfId="67" applyNumberFormat="1" applyFont="1" applyFill="1" applyBorder="1" applyAlignment="1" applyProtection="1">
      <alignment horizontal="right"/>
    </xf>
    <xf numFmtId="0" fontId="15" fillId="2" borderId="4" xfId="67" applyFont="1" applyFill="1" applyBorder="1" applyAlignment="1" applyProtection="1">
      <alignment horizontal="right"/>
    </xf>
    <xf numFmtId="165" fontId="15" fillId="28" borderId="4" xfId="67" applyNumberFormat="1" applyFont="1" applyFill="1" applyBorder="1" applyAlignment="1" applyProtection="1">
      <alignment horizontal="right"/>
    </xf>
    <xf numFmtId="0" fontId="15" fillId="3" borderId="4" xfId="67" applyFont="1" applyFill="1" applyBorder="1" applyAlignment="1" applyProtection="1">
      <alignment horizontal="right"/>
    </xf>
    <xf numFmtId="2" fontId="15" fillId="2" borderId="4" xfId="67" applyNumberFormat="1" applyFont="1" applyFill="1" applyBorder="1" applyAlignment="1" applyProtection="1">
      <alignment horizontal="right"/>
    </xf>
    <xf numFmtId="0" fontId="15" fillId="2" borderId="4" xfId="67" applyFont="1" applyFill="1" applyBorder="1" applyAlignment="1" applyProtection="1">
      <alignment horizontal="left" wrapText="1"/>
    </xf>
    <xf numFmtId="0" fontId="15" fillId="2" borderId="4" xfId="67" applyFont="1" applyFill="1" applyBorder="1" applyProtection="1"/>
    <xf numFmtId="165" fontId="7" fillId="2" borderId="0" xfId="67" applyNumberFormat="1" applyFont="1" applyFill="1" applyBorder="1" applyAlignment="1" applyProtection="1">
      <alignment horizontal="right"/>
    </xf>
    <xf numFmtId="165" fontId="7" fillId="3" borderId="0" xfId="67" applyNumberFormat="1" applyFont="1" applyFill="1" applyBorder="1" applyAlignment="1" applyProtection="1">
      <alignment horizontal="right"/>
    </xf>
    <xf numFmtId="165" fontId="7" fillId="2" borderId="33" xfId="67" applyNumberFormat="1" applyFont="1" applyFill="1" applyBorder="1" applyAlignment="1" applyProtection="1">
      <alignment horizontal="right"/>
    </xf>
    <xf numFmtId="165" fontId="7" fillId="2" borderId="0" xfId="67" applyNumberFormat="1" applyFont="1" applyFill="1" applyAlignment="1" applyProtection="1">
      <alignment horizontal="right"/>
    </xf>
    <xf numFmtId="165" fontId="7" fillId="28" borderId="0" xfId="67" applyNumberFormat="1" applyFont="1" applyFill="1" applyBorder="1" applyAlignment="1" applyProtection="1">
      <alignment horizontal="right"/>
    </xf>
    <xf numFmtId="0" fontId="7" fillId="2" borderId="0" xfId="67" applyFont="1" applyFill="1" applyAlignment="1" applyProtection="1">
      <alignment horizontal="right"/>
    </xf>
    <xf numFmtId="2" fontId="7" fillId="2" borderId="0" xfId="67" applyNumberFormat="1" applyFont="1" applyFill="1" applyBorder="1" applyAlignment="1" applyProtection="1">
      <alignment horizontal="right"/>
    </xf>
    <xf numFmtId="165" fontId="7" fillId="3" borderId="33" xfId="67" applyNumberFormat="1" applyFont="1" applyFill="1" applyBorder="1" applyAlignment="1" applyProtection="1">
      <alignment horizontal="right"/>
    </xf>
    <xf numFmtId="165" fontId="7" fillId="3" borderId="0" xfId="67" applyNumberFormat="1" applyFont="1" applyFill="1" applyAlignment="1" applyProtection="1">
      <alignment horizontal="right"/>
    </xf>
    <xf numFmtId="0" fontId="7" fillId="2" borderId="0" xfId="67" applyFont="1" applyFill="1" applyBorder="1" applyAlignment="1" applyProtection="1">
      <alignment horizontal="left" wrapText="1"/>
      <protection hidden="1"/>
    </xf>
    <xf numFmtId="165" fontId="7" fillId="28" borderId="0" xfId="67" applyNumberFormat="1" applyFont="1" applyFill="1" applyAlignment="1" applyProtection="1">
      <alignment horizontal="right"/>
    </xf>
    <xf numFmtId="0" fontId="7" fillId="2" borderId="0" xfId="67" applyFont="1" applyFill="1" applyAlignment="1" applyProtection="1">
      <alignment horizontal="left" wrapText="1"/>
      <protection hidden="1"/>
    </xf>
    <xf numFmtId="0" fontId="7" fillId="2" borderId="0" xfId="67" applyFont="1" applyFill="1" applyBorder="1" applyAlignment="1" applyProtection="1">
      <alignment horizontal="left"/>
      <protection hidden="1"/>
    </xf>
    <xf numFmtId="0" fontId="2" fillId="2" borderId="33" xfId="67" applyFill="1" applyBorder="1" applyAlignment="1" applyProtection="1">
      <alignment horizontal="right"/>
    </xf>
    <xf numFmtId="0" fontId="2" fillId="3" borderId="0" xfId="67" applyFill="1" applyAlignment="1" applyProtection="1">
      <alignment horizontal="right"/>
    </xf>
    <xf numFmtId="3" fontId="7" fillId="2" borderId="0" xfId="67" applyNumberFormat="1" applyFont="1" applyFill="1" applyBorder="1" applyProtection="1"/>
    <xf numFmtId="3" fontId="15" fillId="2" borderId="0" xfId="67" applyNumberFormat="1" applyFont="1" applyFill="1" applyBorder="1" applyAlignment="1" applyProtection="1">
      <alignment horizontal="left"/>
    </xf>
    <xf numFmtId="0" fontId="12" fillId="2" borderId="0" xfId="67" applyFont="1" applyFill="1"/>
    <xf numFmtId="165" fontId="15" fillId="2" borderId="0" xfId="67" applyNumberFormat="1" applyFont="1" applyFill="1" applyBorder="1" applyAlignment="1" applyProtection="1">
      <alignment horizontal="right"/>
    </xf>
    <xf numFmtId="165" fontId="15" fillId="3" borderId="0" xfId="67" applyNumberFormat="1" applyFont="1" applyFill="1" applyAlignment="1" applyProtection="1">
      <alignment horizontal="right"/>
    </xf>
    <xf numFmtId="165" fontId="15" fillId="2" borderId="33" xfId="67" applyNumberFormat="1" applyFont="1" applyFill="1" applyBorder="1" applyAlignment="1" applyProtection="1">
      <alignment horizontal="right"/>
    </xf>
    <xf numFmtId="165" fontId="15" fillId="2" borderId="0" xfId="67" applyNumberFormat="1" applyFont="1" applyFill="1" applyAlignment="1" applyProtection="1">
      <alignment horizontal="right"/>
    </xf>
    <xf numFmtId="165" fontId="15" fillId="28" borderId="0" xfId="67" applyNumberFormat="1" applyFont="1" applyFill="1" applyAlignment="1" applyProtection="1">
      <alignment horizontal="right"/>
    </xf>
    <xf numFmtId="165" fontId="15" fillId="3" borderId="33" xfId="67" applyNumberFormat="1" applyFont="1" applyFill="1" applyBorder="1" applyAlignment="1" applyProtection="1">
      <alignment horizontal="right"/>
    </xf>
    <xf numFmtId="0" fontId="15" fillId="2" borderId="0" xfId="67" applyFont="1" applyFill="1" applyAlignment="1" applyProtection="1">
      <alignment horizontal="right"/>
    </xf>
    <xf numFmtId="165" fontId="15" fillId="3" borderId="0" xfId="67" applyNumberFormat="1" applyFont="1" applyFill="1" applyBorder="1" applyAlignment="1" applyProtection="1">
      <alignment horizontal="right"/>
    </xf>
    <xf numFmtId="2" fontId="15" fillId="2" borderId="0" xfId="67" applyNumberFormat="1" applyFont="1" applyFill="1" applyBorder="1" applyAlignment="1" applyProtection="1">
      <alignment horizontal="right"/>
    </xf>
    <xf numFmtId="3" fontId="15" fillId="2" borderId="0" xfId="67" applyNumberFormat="1" applyFont="1" applyFill="1" applyProtection="1"/>
    <xf numFmtId="3" fontId="13" fillId="2" borderId="0" xfId="67" applyNumberFormat="1" applyFont="1" applyFill="1" applyAlignment="1" applyProtection="1">
      <alignment horizontal="left" indent="2"/>
      <protection hidden="1"/>
    </xf>
    <xf numFmtId="3" fontId="13" fillId="2" borderId="0" xfId="67" applyNumberFormat="1" applyFont="1" applyFill="1" applyProtection="1"/>
    <xf numFmtId="0" fontId="7" fillId="2" borderId="0" xfId="67" applyFont="1" applyFill="1" applyAlignment="1" applyProtection="1"/>
    <xf numFmtId="3" fontId="15" fillId="2" borderId="0" xfId="67" applyNumberFormat="1" applyFont="1" applyFill="1" applyAlignment="1" applyProtection="1"/>
    <xf numFmtId="0" fontId="7" fillId="2" borderId="0" xfId="67" applyFont="1" applyFill="1" applyBorder="1" applyProtection="1"/>
    <xf numFmtId="3" fontId="7" fillId="2" borderId="0" xfId="67" applyNumberFormat="1" applyFont="1" applyFill="1" applyProtection="1">
      <protection hidden="1"/>
    </xf>
    <xf numFmtId="3" fontId="7" fillId="2" borderId="0" xfId="67" applyNumberFormat="1" applyFont="1" applyFill="1" applyBorder="1" applyProtection="1">
      <protection hidden="1"/>
    </xf>
    <xf numFmtId="0" fontId="5" fillId="2" borderId="0" xfId="67" applyFont="1" applyFill="1"/>
    <xf numFmtId="0" fontId="2" fillId="2" borderId="0" xfId="67" applyFill="1" applyAlignment="1">
      <alignment vertical="center"/>
    </xf>
    <xf numFmtId="165" fontId="15" fillId="3" borderId="0" xfId="69" applyNumberFormat="1" applyFont="1" applyFill="1" applyBorder="1" applyAlignment="1" applyProtection="1">
      <alignment horizontal="right" vertical="center"/>
    </xf>
    <xf numFmtId="165" fontId="15" fillId="2" borderId="0" xfId="69" applyNumberFormat="1" applyFont="1" applyFill="1" applyBorder="1" applyAlignment="1" applyProtection="1">
      <alignment horizontal="right" vertical="center"/>
    </xf>
    <xf numFmtId="165" fontId="15" fillId="28" borderId="0" xfId="69" applyNumberFormat="1" applyFont="1" applyFill="1" applyBorder="1" applyAlignment="1" applyProtection="1">
      <alignment horizontal="right" vertical="center"/>
    </xf>
    <xf numFmtId="165" fontId="7" fillId="3" borderId="33" xfId="67" applyNumberFormat="1" applyFont="1" applyFill="1" applyBorder="1" applyAlignment="1" applyProtection="1">
      <alignment horizontal="right" vertical="center"/>
    </xf>
    <xf numFmtId="0" fontId="2" fillId="2" borderId="33" xfId="67" applyFill="1" applyBorder="1" applyAlignment="1" applyProtection="1">
      <alignment horizontal="right" vertical="center"/>
    </xf>
    <xf numFmtId="0" fontId="7" fillId="2" borderId="0" xfId="67" applyFont="1" applyFill="1" applyAlignment="1" applyProtection="1">
      <alignment horizontal="right" vertical="center"/>
    </xf>
    <xf numFmtId="0" fontId="2" fillId="3" borderId="0" xfId="67" applyFill="1" applyAlignment="1" applyProtection="1">
      <alignment horizontal="right" vertical="center"/>
    </xf>
    <xf numFmtId="2" fontId="15" fillId="2" borderId="0" xfId="69" applyNumberFormat="1" applyFont="1" applyFill="1" applyBorder="1" applyAlignment="1" applyProtection="1">
      <alignment horizontal="right" vertical="center"/>
    </xf>
    <xf numFmtId="3" fontId="15" fillId="2" borderId="0" xfId="67" applyNumberFormat="1" applyFont="1" applyFill="1" applyBorder="1" applyAlignment="1" applyProtection="1">
      <alignment vertical="center"/>
    </xf>
    <xf numFmtId="0" fontId="7" fillId="2" borderId="0" xfId="67" applyFont="1" applyFill="1" applyAlignment="1" applyProtection="1">
      <alignment vertical="center"/>
    </xf>
    <xf numFmtId="0" fontId="12" fillId="2" borderId="0" xfId="67" applyFont="1" applyFill="1" applyAlignment="1">
      <alignment vertical="center"/>
    </xf>
    <xf numFmtId="165" fontId="15" fillId="3" borderId="33" xfId="67" applyNumberFormat="1" applyFont="1" applyFill="1" applyBorder="1" applyAlignment="1" applyProtection="1">
      <alignment horizontal="right" vertical="center"/>
    </xf>
    <xf numFmtId="0" fontId="15" fillId="2" borderId="0" xfId="67" applyFont="1" applyFill="1" applyAlignment="1" applyProtection="1">
      <alignment horizontal="right" vertical="center"/>
    </xf>
    <xf numFmtId="0" fontId="15" fillId="2" borderId="33" xfId="69" applyNumberFormat="1" applyFont="1" applyFill="1" applyBorder="1" applyAlignment="1" applyProtection="1">
      <alignment horizontal="right" vertical="center"/>
    </xf>
    <xf numFmtId="0" fontId="15" fillId="2" borderId="0" xfId="69" applyNumberFormat="1" applyFont="1" applyFill="1" applyBorder="1" applyAlignment="1" applyProtection="1">
      <alignment horizontal="right" vertical="center"/>
    </xf>
    <xf numFmtId="0" fontId="7" fillId="28" borderId="0" xfId="67" applyFont="1" applyFill="1" applyAlignment="1" applyProtection="1">
      <alignment horizontal="right" vertical="center"/>
    </xf>
    <xf numFmtId="0" fontId="7" fillId="2" borderId="0" xfId="67" applyFont="1" applyFill="1" applyAlignment="1" applyProtection="1">
      <alignment horizontal="center" vertical="center"/>
    </xf>
    <xf numFmtId="0" fontId="7" fillId="2" borderId="0" xfId="67" applyFont="1" applyFill="1" applyBorder="1" applyAlignment="1" applyProtection="1">
      <alignment horizontal="right" vertical="center"/>
    </xf>
    <xf numFmtId="0" fontId="15" fillId="28" borderId="0" xfId="69" applyNumberFormat="1" applyFont="1" applyFill="1" applyBorder="1" applyAlignment="1" applyProtection="1">
      <alignment horizontal="right" vertical="center"/>
    </xf>
    <xf numFmtId="164" fontId="2" fillId="2" borderId="0" xfId="67" applyNumberFormat="1" applyFill="1" applyAlignment="1">
      <alignment vertical="center"/>
    </xf>
    <xf numFmtId="0" fontId="7" fillId="2" borderId="0" xfId="67" applyFont="1" applyFill="1" applyBorder="1" applyAlignment="1" applyProtection="1">
      <alignment horizontal="center" vertical="center"/>
    </xf>
    <xf numFmtId="3" fontId="7" fillId="28" borderId="11" xfId="67" applyNumberFormat="1" applyFont="1" applyFill="1" applyBorder="1" applyAlignment="1" applyProtection="1"/>
    <xf numFmtId="3" fontId="13" fillId="28" borderId="11" xfId="67" applyNumberFormat="1" applyFont="1" applyFill="1" applyBorder="1" applyAlignment="1" applyProtection="1"/>
    <xf numFmtId="0" fontId="2" fillId="2" borderId="4" xfId="67" applyFill="1" applyBorder="1"/>
    <xf numFmtId="0" fontId="5" fillId="2" borderId="0" xfId="67" applyFont="1" applyFill="1" applyProtection="1"/>
    <xf numFmtId="3" fontId="12" fillId="2" borderId="0" xfId="67" applyNumberFormat="1" applyFont="1" applyFill="1" applyBorder="1" applyAlignment="1" applyProtection="1">
      <alignment horizontal="left" wrapText="1"/>
    </xf>
    <xf numFmtId="3" fontId="12" fillId="2" borderId="0" xfId="67" applyNumberFormat="1" applyFont="1" applyFill="1" applyBorder="1" applyAlignment="1" applyProtection="1">
      <alignment horizontal="center" wrapText="1"/>
    </xf>
    <xf numFmtId="164" fontId="12" fillId="2" borderId="0" xfId="67" applyNumberFormat="1" applyFont="1" applyFill="1" applyBorder="1" applyAlignment="1" applyProtection="1">
      <alignment horizontal="left" wrapText="1"/>
    </xf>
    <xf numFmtId="3" fontId="12" fillId="2" borderId="0" xfId="67" applyNumberFormat="1" applyFont="1" applyFill="1" applyBorder="1" applyAlignment="1" applyProtection="1"/>
    <xf numFmtId="0" fontId="5" fillId="2" borderId="0" xfId="67" applyFont="1" applyFill="1" applyBorder="1"/>
    <xf numFmtId="3" fontId="5" fillId="2" borderId="0" xfId="67" applyNumberFormat="1" applyFont="1" applyFill="1" applyBorder="1" applyAlignment="1" applyProtection="1">
      <alignment horizontal="left" wrapText="1"/>
    </xf>
    <xf numFmtId="0" fontId="52" fillId="2" borderId="0" xfId="67" applyFont="1" applyFill="1" applyProtection="1"/>
    <xf numFmtId="3" fontId="52" fillId="2" borderId="0" xfId="67" applyNumberFormat="1" applyFont="1" applyFill="1" applyBorder="1" applyAlignment="1" applyProtection="1">
      <alignment horizontal="left" wrapText="1"/>
    </xf>
    <xf numFmtId="3" fontId="52" fillId="2" borderId="0" xfId="67" applyNumberFormat="1" applyFont="1" applyFill="1" applyBorder="1" applyAlignment="1" applyProtection="1">
      <alignment horizontal="center" wrapText="1"/>
    </xf>
    <xf numFmtId="164" fontId="52" fillId="2" borderId="0" xfId="67" applyNumberFormat="1" applyFont="1" applyFill="1" applyBorder="1" applyAlignment="1" applyProtection="1">
      <alignment horizontal="left" wrapText="1"/>
    </xf>
    <xf numFmtId="3" fontId="23" fillId="2" borderId="0" xfId="67" applyNumberFormat="1" applyFont="1" applyFill="1" applyBorder="1" applyAlignment="1" applyProtection="1"/>
    <xf numFmtId="3" fontId="43" fillId="2" borderId="0" xfId="67" applyNumberFormat="1" applyFont="1" applyFill="1" applyBorder="1" applyAlignment="1" applyProtection="1"/>
    <xf numFmtId="3" fontId="23" fillId="2" borderId="0" xfId="67" applyNumberFormat="1" applyFont="1" applyFill="1" applyBorder="1" applyAlignment="1" applyProtection="1">
      <alignment wrapText="1"/>
    </xf>
    <xf numFmtId="164" fontId="23" fillId="2" borderId="0" xfId="67" applyNumberFormat="1" applyFont="1" applyFill="1" applyBorder="1" applyAlignment="1" applyProtection="1">
      <alignment wrapText="1"/>
    </xf>
    <xf numFmtId="0" fontId="23" fillId="0" borderId="0" xfId="50" applyFont="1" applyFill="1" applyAlignment="1">
      <alignment horizontal="left"/>
    </xf>
    <xf numFmtId="0" fontId="5" fillId="0" borderId="0" xfId="65" applyFont="1" applyFill="1"/>
    <xf numFmtId="3" fontId="5" fillId="0" borderId="0" xfId="65" applyNumberFormat="1" applyFont="1" applyFill="1"/>
    <xf numFmtId="0" fontId="23" fillId="0" borderId="0" xfId="50" applyFont="1" applyFill="1" applyAlignment="1"/>
    <xf numFmtId="0" fontId="12" fillId="0" borderId="0" xfId="50" applyFont="1" applyFill="1" applyAlignment="1">
      <alignment horizontal="left"/>
    </xf>
    <xf numFmtId="0" fontId="23" fillId="0" borderId="0" xfId="49" applyFont="1" applyFill="1" applyAlignment="1" applyProtection="1">
      <protection hidden="1"/>
    </xf>
    <xf numFmtId="3" fontId="23" fillId="0" borderId="0" xfId="49" applyNumberFormat="1" applyFont="1" applyFill="1" applyBorder="1" applyAlignment="1" applyProtection="1">
      <alignment wrapText="1"/>
      <protection hidden="1"/>
    </xf>
    <xf numFmtId="0" fontId="5" fillId="0" borderId="0" xfId="49" applyFill="1" applyProtection="1">
      <protection hidden="1"/>
    </xf>
    <xf numFmtId="0" fontId="59" fillId="3" borderId="0" xfId="49" applyFont="1" applyFill="1"/>
    <xf numFmtId="0" fontId="5" fillId="3" borderId="0" xfId="49" applyFont="1" applyFill="1" applyProtection="1">
      <protection hidden="1"/>
    </xf>
    <xf numFmtId="3" fontId="7" fillId="3" borderId="0" xfId="0" applyNumberFormat="1" applyFont="1" applyFill="1" applyAlignment="1" applyProtection="1">
      <alignment vertical="center"/>
    </xf>
    <xf numFmtId="3" fontId="7" fillId="2" borderId="11" xfId="67" applyNumberFormat="1" applyFont="1" applyFill="1" applyBorder="1" applyAlignment="1" applyProtection="1"/>
    <xf numFmtId="0" fontId="2" fillId="2" borderId="0" xfId="67" applyFont="1" applyFill="1"/>
    <xf numFmtId="3" fontId="7" fillId="2" borderId="4" xfId="67" applyNumberFormat="1" applyFont="1" applyFill="1" applyBorder="1" applyAlignment="1" applyProtection="1"/>
    <xf numFmtId="0" fontId="7" fillId="2" borderId="10" xfId="69" applyNumberFormat="1" applyFont="1" applyFill="1" applyBorder="1" applyAlignment="1" applyProtection="1">
      <alignment horizontal="right" vertical="center" wrapText="1"/>
    </xf>
    <xf numFmtId="0" fontId="7" fillId="28" borderId="4" xfId="69" applyNumberFormat="1" applyFont="1" applyFill="1" applyBorder="1" applyAlignment="1" applyProtection="1">
      <alignment horizontal="right" vertical="center"/>
    </xf>
    <xf numFmtId="0" fontId="13" fillId="2" borderId="10" xfId="69" applyNumberFormat="1" applyFont="1" applyFill="1" applyBorder="1" applyAlignment="1" applyProtection="1">
      <alignment horizontal="right" vertical="center" wrapText="1"/>
    </xf>
    <xf numFmtId="0" fontId="7" fillId="2" borderId="4" xfId="69" applyNumberFormat="1" applyFont="1" applyFill="1" applyBorder="1" applyAlignment="1" applyProtection="1">
      <alignment horizontal="right" vertical="center"/>
    </xf>
    <xf numFmtId="0" fontId="7" fillId="2" borderId="32" xfId="69" applyNumberFormat="1" applyFont="1" applyFill="1" applyBorder="1" applyAlignment="1" applyProtection="1">
      <alignment horizontal="right" vertical="center"/>
    </xf>
    <xf numFmtId="0" fontId="7" fillId="2" borderId="4" xfId="69" applyNumberFormat="1" applyFont="1" applyFill="1" applyBorder="1" applyAlignment="1" applyProtection="1">
      <alignment horizontal="right" vertical="center" wrapText="1"/>
    </xf>
    <xf numFmtId="0" fontId="7" fillId="2" borderId="34" xfId="69" applyNumberFormat="1" applyFont="1" applyFill="1" applyBorder="1" applyAlignment="1" applyProtection="1">
      <alignment horizontal="right" vertical="center" wrapText="1"/>
    </xf>
    <xf numFmtId="0" fontId="7" fillId="0" borderId="4" xfId="69" applyNumberFormat="1" applyFont="1" applyFill="1" applyBorder="1" applyAlignment="1" applyProtection="1">
      <alignment horizontal="right" vertical="center"/>
    </xf>
    <xf numFmtId="0" fontId="2" fillId="2" borderId="0" xfId="67" applyFont="1" applyFill="1" applyBorder="1" applyAlignment="1">
      <alignment horizontal="center" vertical="center"/>
    </xf>
    <xf numFmtId="0" fontId="7" fillId="3" borderId="4" xfId="69" applyNumberFormat="1" applyFont="1" applyFill="1" applyBorder="1" applyAlignment="1" applyProtection="1">
      <alignment horizontal="right" vertical="center"/>
    </xf>
    <xf numFmtId="0" fontId="7" fillId="3" borderId="32" xfId="69" applyNumberFormat="1" applyFont="1" applyFill="1" applyBorder="1" applyAlignment="1" applyProtection="1">
      <alignment horizontal="right" vertical="center"/>
    </xf>
    <xf numFmtId="0" fontId="7" fillId="3" borderId="0" xfId="67" applyFont="1" applyFill="1" applyAlignment="1" applyProtection="1">
      <alignment horizontal="right" vertical="center"/>
    </xf>
    <xf numFmtId="0" fontId="15" fillId="3" borderId="0" xfId="69" applyNumberFormat="1" applyFont="1" applyFill="1" applyBorder="1" applyAlignment="1" applyProtection="1">
      <alignment horizontal="right" vertical="center"/>
    </xf>
    <xf numFmtId="0" fontId="15" fillId="3" borderId="33" xfId="69" applyNumberFormat="1" applyFont="1" applyFill="1" applyBorder="1" applyAlignment="1" applyProtection="1">
      <alignment horizontal="right" vertical="center"/>
    </xf>
    <xf numFmtId="0" fontId="7" fillId="3" borderId="33" xfId="67" applyFont="1" applyFill="1" applyBorder="1" applyAlignment="1" applyProtection="1">
      <alignment horizontal="right" vertical="center"/>
    </xf>
    <xf numFmtId="0" fontId="2" fillId="3" borderId="0" xfId="67" applyFill="1" applyAlignment="1">
      <alignment vertical="center"/>
    </xf>
    <xf numFmtId="165" fontId="15" fillId="3" borderId="33" xfId="69" applyNumberFormat="1" applyFont="1" applyFill="1" applyBorder="1" applyAlignment="1" applyProtection="1">
      <alignment horizontal="right" vertical="center"/>
    </xf>
    <xf numFmtId="0" fontId="2" fillId="3" borderId="0" xfId="67" applyFill="1"/>
    <xf numFmtId="0" fontId="15" fillId="3" borderId="32" xfId="67" applyFont="1" applyFill="1" applyBorder="1" applyAlignment="1" applyProtection="1">
      <alignment horizontal="right"/>
    </xf>
    <xf numFmtId="0" fontId="7" fillId="3" borderId="10" xfId="67" applyFont="1" applyFill="1" applyBorder="1" applyAlignment="1">
      <alignment horizontal="center" vertical="center"/>
    </xf>
    <xf numFmtId="3" fontId="0" fillId="2" borderId="0" xfId="0" applyNumberFormat="1" applyFill="1" applyProtection="1">
      <protection hidden="1"/>
    </xf>
    <xf numFmtId="3" fontId="23" fillId="2" borderId="5" xfId="0" applyNumberFormat="1" applyFont="1" applyFill="1" applyBorder="1" applyAlignment="1" applyProtection="1">
      <alignment wrapText="1"/>
      <protection hidden="1"/>
    </xf>
    <xf numFmtId="0" fontId="93" fillId="0" borderId="0" xfId="49" applyFont="1"/>
    <xf numFmtId="0" fontId="76" fillId="0" borderId="0" xfId="0" applyFont="1"/>
    <xf numFmtId="0" fontId="52" fillId="0" borderId="0" xfId="0" applyFont="1"/>
    <xf numFmtId="0" fontId="23" fillId="0" borderId="0" xfId="0" applyFont="1"/>
    <xf numFmtId="0" fontId="23" fillId="0" borderId="0" xfId="0" applyFont="1" applyFill="1"/>
    <xf numFmtId="0" fontId="52" fillId="0" borderId="0" xfId="0" applyFont="1" applyAlignment="1">
      <alignment horizontal="right"/>
    </xf>
    <xf numFmtId="0" fontId="95" fillId="0" borderId="0" xfId="0" applyFont="1" applyFill="1"/>
    <xf numFmtId="0" fontId="52" fillId="0" borderId="0" xfId="0" applyFont="1" applyFill="1"/>
    <xf numFmtId="0" fontId="52" fillId="0" borderId="0" xfId="0" applyFont="1" applyFill="1" applyAlignment="1">
      <alignment horizontal="right"/>
    </xf>
    <xf numFmtId="0" fontId="1" fillId="3" borderId="0" xfId="65" applyFont="1" applyFill="1"/>
    <xf numFmtId="0" fontId="92" fillId="3" borderId="0" xfId="49" applyFont="1" applyFill="1"/>
    <xf numFmtId="0" fontId="1" fillId="3" borderId="0" xfId="65" applyFont="1" applyFill="1" applyAlignment="1">
      <alignment horizontal="right"/>
    </xf>
    <xf numFmtId="3" fontId="21" fillId="3" borderId="0" xfId="49" applyNumberFormat="1" applyFont="1" applyFill="1" applyAlignment="1" applyProtection="1">
      <alignment horizontal="right"/>
      <protection hidden="1"/>
    </xf>
    <xf numFmtId="9" fontId="1" fillId="3" borderId="0" xfId="66" applyFont="1" applyFill="1"/>
    <xf numFmtId="44" fontId="21" fillId="3" borderId="0" xfId="37" applyFont="1" applyFill="1" applyBorder="1" applyAlignment="1" applyProtection="1">
      <protection hidden="1"/>
    </xf>
    <xf numFmtId="3" fontId="66" fillId="3" borderId="0" xfId="49" applyNumberFormat="1" applyFont="1" applyFill="1" applyAlignment="1" applyProtection="1">
      <alignment horizontal="right"/>
      <protection hidden="1"/>
    </xf>
    <xf numFmtId="0" fontId="1" fillId="3" borderId="0" xfId="65" applyFont="1" applyFill="1" applyAlignment="1"/>
    <xf numFmtId="3" fontId="21" fillId="3" borderId="0" xfId="65" applyNumberFormat="1" applyFont="1" applyFill="1" applyAlignment="1">
      <alignment horizontal="left" vertical="center"/>
    </xf>
    <xf numFmtId="3" fontId="1" fillId="3" borderId="0" xfId="65" applyNumberFormat="1" applyFont="1" applyFill="1"/>
    <xf numFmtId="0" fontId="1" fillId="0" borderId="0" xfId="65" applyFont="1" applyFill="1"/>
    <xf numFmtId="0" fontId="5" fillId="0" borderId="0" xfId="49" applyFont="1"/>
    <xf numFmtId="3" fontId="7" fillId="3" borderId="0" xfId="0" applyNumberFormat="1" applyFont="1" applyFill="1" applyAlignment="1" applyProtection="1">
      <alignment horizontal="left" vertical="center" wrapText="1"/>
      <protection hidden="1"/>
    </xf>
    <xf numFmtId="0" fontId="7" fillId="3" borderId="0" xfId="3" applyFont="1" applyFill="1" applyAlignment="1" applyProtection="1">
      <alignment horizontal="left" vertical="center"/>
    </xf>
    <xf numFmtId="0" fontId="96" fillId="3" borderId="30" xfId="2" applyFont="1" applyFill="1" applyBorder="1" applyAlignment="1" applyProtection="1">
      <alignment vertical="center"/>
    </xf>
    <xf numFmtId="0" fontId="49" fillId="3" borderId="30" xfId="63" applyFont="1" applyFill="1" applyBorder="1" applyAlignment="1" applyProtection="1">
      <alignment vertical="center"/>
    </xf>
    <xf numFmtId="0" fontId="7" fillId="2" borderId="10" xfId="69" applyNumberFormat="1" applyFont="1" applyFill="1" applyBorder="1" applyAlignment="1" applyProtection="1">
      <alignment horizontal="right" vertical="center"/>
    </xf>
    <xf numFmtId="165" fontId="7" fillId="3" borderId="0" xfId="67" applyNumberFormat="1" applyFont="1" applyFill="1" applyBorder="1" applyAlignment="1" applyProtection="1">
      <alignment horizontal="right" vertical="center"/>
    </xf>
    <xf numFmtId="165" fontId="15" fillId="3" borderId="0" xfId="67" applyNumberFormat="1" applyFont="1" applyFill="1" applyBorder="1" applyAlignment="1" applyProtection="1">
      <alignment horizontal="right" vertical="center"/>
    </xf>
    <xf numFmtId="3" fontId="7" fillId="3" borderId="0" xfId="0" applyNumberFormat="1" applyFont="1" applyFill="1" applyAlignment="1" applyProtection="1">
      <alignment vertical="center" wrapText="1"/>
    </xf>
    <xf numFmtId="0" fontId="97" fillId="3" borderId="0" xfId="3" applyFont="1" applyFill="1"/>
    <xf numFmtId="3" fontId="15" fillId="2" borderId="0" xfId="0" applyNumberFormat="1" applyFont="1" applyFill="1" applyAlignment="1" applyProtection="1">
      <alignment horizontal="right"/>
      <protection locked="0" hidden="1"/>
    </xf>
    <xf numFmtId="164" fontId="15" fillId="2" borderId="0" xfId="0" applyNumberFormat="1" applyFont="1" applyFill="1" applyAlignment="1" applyProtection="1">
      <alignment horizontal="right"/>
      <protection locked="0" hidden="1"/>
    </xf>
    <xf numFmtId="4" fontId="15" fillId="2" borderId="0" xfId="0" applyNumberFormat="1" applyFont="1" applyFill="1" applyAlignment="1" applyProtection="1">
      <alignment horizontal="right"/>
      <protection locked="0" hidden="1"/>
    </xf>
    <xf numFmtId="3" fontId="7" fillId="2" borderId="0" xfId="0" applyNumberFormat="1" applyFont="1" applyFill="1" applyAlignment="1" applyProtection="1">
      <alignment horizontal="right"/>
      <protection locked="0" hidden="1"/>
    </xf>
    <xf numFmtId="164" fontId="7" fillId="2" borderId="0" xfId="0" applyNumberFormat="1" applyFont="1" applyFill="1" applyAlignment="1" applyProtection="1">
      <alignment horizontal="right"/>
      <protection locked="0" hidden="1"/>
    </xf>
    <xf numFmtId="4" fontId="7" fillId="2" borderId="0" xfId="0" applyNumberFormat="1" applyFont="1" applyFill="1" applyAlignment="1" applyProtection="1">
      <alignment horizontal="right"/>
      <protection locked="0" hidden="1"/>
    </xf>
    <xf numFmtId="4" fontId="13" fillId="2" borderId="0" xfId="0" applyNumberFormat="1" applyFont="1" applyFill="1" applyAlignment="1" applyProtection="1">
      <alignment horizontal="right"/>
      <protection locked="0" hidden="1"/>
    </xf>
    <xf numFmtId="0" fontId="5" fillId="2" borderId="0" xfId="0" applyFont="1" applyFill="1" applyProtection="1">
      <protection locked="0" hidden="1"/>
    </xf>
    <xf numFmtId="4" fontId="16" fillId="2" borderId="0" xfId="0" applyNumberFormat="1" applyFont="1" applyFill="1" applyAlignment="1" applyProtection="1">
      <alignment horizontal="right"/>
      <protection locked="0" hidden="1"/>
    </xf>
    <xf numFmtId="0" fontId="0" fillId="2" borderId="0" xfId="0" applyFill="1" applyProtection="1">
      <protection locked="0" hidden="1"/>
    </xf>
    <xf numFmtId="3" fontId="15" fillId="2" borderId="4" xfId="0" applyNumberFormat="1" applyFont="1" applyFill="1" applyBorder="1" applyAlignment="1" applyProtection="1">
      <alignment horizontal="right"/>
      <protection locked="0" hidden="1"/>
    </xf>
    <xf numFmtId="164" fontId="15" fillId="2" borderId="4" xfId="0" applyNumberFormat="1" applyFont="1" applyFill="1" applyBorder="1" applyAlignment="1" applyProtection="1">
      <alignment horizontal="right"/>
      <protection locked="0" hidden="1"/>
    </xf>
    <xf numFmtId="4" fontId="15" fillId="2" borderId="4" xfId="0" applyNumberFormat="1" applyFont="1" applyFill="1" applyBorder="1" applyAlignment="1" applyProtection="1">
      <alignment horizontal="right"/>
      <protection locked="0" hidden="1"/>
    </xf>
    <xf numFmtId="4" fontId="16" fillId="2" borderId="4" xfId="0" applyNumberFormat="1" applyFont="1" applyFill="1" applyBorder="1" applyAlignment="1" applyProtection="1">
      <alignment horizontal="right"/>
      <protection locked="0" hidden="1"/>
    </xf>
    <xf numFmtId="0" fontId="0" fillId="2" borderId="4" xfId="0" applyFill="1" applyBorder="1" applyProtection="1">
      <protection locked="0" hidden="1"/>
    </xf>
    <xf numFmtId="0" fontId="92" fillId="4" borderId="3" xfId="0" applyFont="1" applyFill="1" applyBorder="1" applyProtection="1">
      <protection locked="0"/>
    </xf>
    <xf numFmtId="3" fontId="15" fillId="2" borderId="0" xfId="0" applyNumberFormat="1" applyFont="1" applyFill="1" applyBorder="1" applyAlignment="1" applyProtection="1">
      <alignment horizontal="right" vertical="center"/>
      <protection locked="0" hidden="1"/>
    </xf>
    <xf numFmtId="164" fontId="15" fillId="2" borderId="0" xfId="0" applyNumberFormat="1" applyFont="1" applyFill="1" applyBorder="1" applyAlignment="1" applyProtection="1">
      <alignment horizontal="right" vertical="center"/>
      <protection locked="0" hidden="1"/>
    </xf>
    <xf numFmtId="0" fontId="15" fillId="2" borderId="0" xfId="0" applyFont="1" applyFill="1" applyBorder="1" applyAlignment="1" applyProtection="1">
      <alignment horizontal="center" vertical="center"/>
      <protection locked="0" hidden="1"/>
    </xf>
    <xf numFmtId="2" fontId="15" fillId="3" borderId="0" xfId="0" applyNumberFormat="1" applyFont="1" applyFill="1" applyProtection="1">
      <protection locked="0" hidden="1"/>
    </xf>
    <xf numFmtId="2" fontId="15" fillId="2" borderId="0" xfId="0" applyNumberFormat="1" applyFont="1" applyFill="1" applyBorder="1" applyAlignment="1" applyProtection="1">
      <alignment horizontal="right" vertical="center"/>
      <protection locked="0" hidden="1"/>
    </xf>
    <xf numFmtId="3" fontId="7" fillId="2" borderId="0" xfId="0" applyNumberFormat="1" applyFont="1" applyFill="1" applyBorder="1" applyAlignment="1" applyProtection="1">
      <alignment horizontal="right" vertical="center"/>
      <protection locked="0" hidden="1"/>
    </xf>
    <xf numFmtId="164" fontId="7" fillId="2" borderId="0" xfId="0" applyNumberFormat="1" applyFont="1" applyFill="1" applyBorder="1" applyAlignment="1" applyProtection="1">
      <alignment horizontal="right" vertical="center"/>
      <protection locked="0" hidden="1"/>
    </xf>
    <xf numFmtId="0" fontId="7" fillId="2" borderId="0" xfId="0" applyFont="1" applyFill="1" applyBorder="1" applyAlignment="1" applyProtection="1">
      <alignment horizontal="center" vertical="center"/>
      <protection locked="0" hidden="1"/>
    </xf>
    <xf numFmtId="2" fontId="7" fillId="3" borderId="0" xfId="0" applyNumberFormat="1" applyFont="1" applyFill="1" applyProtection="1">
      <protection locked="0" hidden="1"/>
    </xf>
    <xf numFmtId="2" fontId="7" fillId="2" borderId="0" xfId="0" applyNumberFormat="1" applyFont="1" applyFill="1" applyBorder="1" applyAlignment="1" applyProtection="1">
      <alignment horizontal="right" vertical="center"/>
      <protection locked="0" hidden="1"/>
    </xf>
    <xf numFmtId="3" fontId="7" fillId="2" borderId="4" xfId="0" applyNumberFormat="1" applyFont="1" applyFill="1" applyBorder="1" applyAlignment="1" applyProtection="1">
      <alignment horizontal="right" vertical="center"/>
      <protection locked="0" hidden="1"/>
    </xf>
    <xf numFmtId="164" fontId="7" fillId="2" borderId="4" xfId="0" applyNumberFormat="1" applyFont="1" applyFill="1" applyBorder="1" applyAlignment="1" applyProtection="1">
      <alignment horizontal="right" vertical="center"/>
      <protection locked="0" hidden="1"/>
    </xf>
    <xf numFmtId="0" fontId="7" fillId="2" borderId="4" xfId="0" applyFont="1" applyFill="1" applyBorder="1" applyAlignment="1" applyProtection="1">
      <alignment horizontal="center" vertical="center"/>
      <protection locked="0" hidden="1"/>
    </xf>
    <xf numFmtId="0" fontId="92" fillId="5" borderId="9" xfId="0" applyFont="1" applyFill="1" applyBorder="1" applyAlignment="1" applyProtection="1">
      <alignment horizontal="left"/>
      <protection locked="0"/>
    </xf>
    <xf numFmtId="0" fontId="92" fillId="5" borderId="8" xfId="0" applyFont="1" applyFill="1" applyBorder="1" applyAlignment="1" applyProtection="1">
      <protection locked="0"/>
    </xf>
    <xf numFmtId="0" fontId="92" fillId="5" borderId="7" xfId="0" applyFont="1" applyFill="1" applyBorder="1" applyAlignment="1" applyProtection="1">
      <protection locked="0"/>
    </xf>
    <xf numFmtId="0" fontId="5" fillId="4" borderId="6" xfId="0" applyFont="1" applyFill="1" applyBorder="1" applyProtection="1">
      <protection locked="0"/>
    </xf>
    <xf numFmtId="0" fontId="5" fillId="4" borderId="3" xfId="0" applyFont="1" applyFill="1" applyBorder="1" applyProtection="1">
      <protection locked="0"/>
    </xf>
    <xf numFmtId="165" fontId="15" fillId="2" borderId="0" xfId="0" applyNumberFormat="1" applyFont="1" applyFill="1" applyBorder="1" applyAlignment="1" applyProtection="1">
      <alignment horizontal="right"/>
      <protection locked="0" hidden="1"/>
    </xf>
    <xf numFmtId="3" fontId="15" fillId="2" borderId="0" xfId="0" applyNumberFormat="1" applyFont="1" applyFill="1" applyBorder="1" applyAlignment="1" applyProtection="1">
      <alignment horizontal="right"/>
      <protection locked="0" hidden="1"/>
    </xf>
    <xf numFmtId="164" fontId="15" fillId="2" borderId="0" xfId="0" applyNumberFormat="1" applyFont="1" applyFill="1" applyBorder="1" applyAlignment="1" applyProtection="1">
      <alignment horizontal="right"/>
      <protection locked="0" hidden="1"/>
    </xf>
    <xf numFmtId="4" fontId="15" fillId="2" borderId="0" xfId="0" applyNumberFormat="1" applyFont="1" applyFill="1" applyBorder="1" applyAlignment="1" applyProtection="1">
      <alignment horizontal="right" vertical="center"/>
      <protection locked="0" hidden="1"/>
    </xf>
    <xf numFmtId="3" fontId="7" fillId="2" borderId="0" xfId="0" applyNumberFormat="1" applyFont="1" applyFill="1" applyBorder="1" applyAlignment="1" applyProtection="1">
      <alignment horizontal="right"/>
      <protection locked="0" hidden="1"/>
    </xf>
    <xf numFmtId="165" fontId="7" fillId="2" borderId="0" xfId="0" applyNumberFormat="1" applyFont="1" applyFill="1" applyBorder="1" applyAlignment="1" applyProtection="1">
      <alignment horizontal="right"/>
      <protection locked="0" hidden="1"/>
    </xf>
    <xf numFmtId="164" fontId="7" fillId="2" borderId="0" xfId="0" applyNumberFormat="1" applyFont="1" applyFill="1" applyBorder="1" applyAlignment="1" applyProtection="1">
      <alignment horizontal="right"/>
      <protection locked="0" hidden="1"/>
    </xf>
    <xf numFmtId="4" fontId="7" fillId="2" borderId="0" xfId="0" applyNumberFormat="1" applyFont="1" applyFill="1" applyBorder="1" applyAlignment="1" applyProtection="1">
      <alignment horizontal="right" vertical="center"/>
      <protection locked="0" hidden="1"/>
    </xf>
    <xf numFmtId="3" fontId="7" fillId="2" borderId="4" xfId="0" applyNumberFormat="1" applyFont="1" applyFill="1" applyBorder="1" applyAlignment="1" applyProtection="1">
      <alignment horizontal="right"/>
      <protection locked="0" hidden="1"/>
    </xf>
    <xf numFmtId="165" fontId="7" fillId="2" borderId="4" xfId="0" applyNumberFormat="1" applyFont="1" applyFill="1" applyBorder="1" applyAlignment="1" applyProtection="1">
      <alignment horizontal="right"/>
      <protection locked="0" hidden="1"/>
    </xf>
    <xf numFmtId="164" fontId="7" fillId="2" borderId="4" xfId="0" applyNumberFormat="1" applyFont="1" applyFill="1" applyBorder="1" applyAlignment="1" applyProtection="1">
      <alignment horizontal="right"/>
      <protection locked="0" hidden="1"/>
    </xf>
    <xf numFmtId="0" fontId="5" fillId="5" borderId="9" xfId="0" applyFont="1" applyFill="1" applyBorder="1" applyAlignment="1" applyProtection="1">
      <alignment horizontal="left"/>
      <protection locked="0"/>
    </xf>
    <xf numFmtId="0" fontId="5" fillId="5" borderId="8" xfId="0" applyFont="1" applyFill="1" applyBorder="1" applyAlignment="1" applyProtection="1">
      <alignment horizontal="left"/>
      <protection locked="0"/>
    </xf>
    <xf numFmtId="0" fontId="5" fillId="5" borderId="7" xfId="0" applyFont="1" applyFill="1" applyBorder="1" applyAlignment="1" applyProtection="1">
      <alignment horizontal="left"/>
      <protection locked="0"/>
    </xf>
    <xf numFmtId="0" fontId="5" fillId="4" borderId="0" xfId="0" applyFont="1" applyFill="1" applyBorder="1" applyProtection="1">
      <protection locked="0"/>
    </xf>
    <xf numFmtId="0" fontId="5" fillId="4" borderId="2" xfId="0" applyFont="1" applyFill="1" applyBorder="1" applyProtection="1">
      <protection locked="0"/>
    </xf>
    <xf numFmtId="3" fontId="21" fillId="3" borderId="0" xfId="68" applyNumberFormat="1" applyFont="1" applyFill="1" applyBorder="1" applyAlignment="1" applyProtection="1">
      <alignment horizontal="right"/>
      <protection locked="0" hidden="1"/>
    </xf>
    <xf numFmtId="3" fontId="21" fillId="3" borderId="0" xfId="68" applyNumberFormat="1" applyFont="1" applyFill="1" applyBorder="1" applyProtection="1">
      <protection locked="0" hidden="1"/>
    </xf>
    <xf numFmtId="3" fontId="21" fillId="3" borderId="0" xfId="68" applyNumberFormat="1" applyFont="1" applyFill="1" applyBorder="1" applyAlignment="1" applyProtection="1">
      <protection locked="0" hidden="1"/>
    </xf>
    <xf numFmtId="3" fontId="21" fillId="3" borderId="4" xfId="68" applyNumberFormat="1" applyFont="1" applyFill="1" applyBorder="1" applyProtection="1">
      <protection locked="0" hidden="1"/>
    </xf>
    <xf numFmtId="3" fontId="7" fillId="2" borderId="0" xfId="49" applyNumberFormat="1" applyFont="1" applyFill="1" applyAlignment="1" applyProtection="1">
      <alignment horizontal="right"/>
      <protection locked="0" hidden="1"/>
    </xf>
    <xf numFmtId="164" fontId="7" fillId="2" borderId="0" xfId="49" applyNumberFormat="1" applyFont="1" applyFill="1" applyAlignment="1" applyProtection="1">
      <alignment horizontal="right"/>
      <protection locked="0" hidden="1"/>
    </xf>
    <xf numFmtId="4" fontId="7" fillId="2" borderId="0" xfId="49" applyNumberFormat="1" applyFont="1" applyFill="1" applyAlignment="1" applyProtection="1">
      <alignment horizontal="right"/>
      <protection locked="0" hidden="1"/>
    </xf>
    <xf numFmtId="0" fontId="5" fillId="0" borderId="0" xfId="49" applyProtection="1">
      <protection locked="0" hidden="1"/>
    </xf>
    <xf numFmtId="3" fontId="15" fillId="2" borderId="0" xfId="49" applyNumberFormat="1" applyFont="1" applyFill="1" applyAlignment="1" applyProtection="1">
      <alignment horizontal="right"/>
      <protection locked="0" hidden="1"/>
    </xf>
    <xf numFmtId="164" fontId="15" fillId="2" borderId="0" xfId="49" applyNumberFormat="1" applyFont="1" applyFill="1" applyAlignment="1" applyProtection="1">
      <alignment horizontal="right"/>
      <protection locked="0" hidden="1"/>
    </xf>
    <xf numFmtId="4" fontId="15" fillId="2" borderId="0" xfId="49" applyNumberFormat="1" applyFont="1" applyFill="1" applyAlignment="1" applyProtection="1">
      <alignment horizontal="right"/>
      <protection locked="0" hidden="1"/>
    </xf>
    <xf numFmtId="0" fontId="12" fillId="0" borderId="0" xfId="49" applyFont="1" applyProtection="1">
      <protection locked="0" hidden="1"/>
    </xf>
    <xf numFmtId="0" fontId="5" fillId="4" borderId="6" xfId="49" applyFont="1" applyFill="1" applyBorder="1" applyAlignment="1" applyProtection="1">
      <alignment horizontal="left"/>
      <protection locked="0"/>
    </xf>
    <xf numFmtId="0" fontId="5" fillId="4" borderId="0" xfId="49" applyFont="1" applyFill="1" applyBorder="1" applyAlignment="1" applyProtection="1">
      <alignment horizontal="left"/>
      <protection locked="0"/>
    </xf>
    <xf numFmtId="0" fontId="5" fillId="4" borderId="3" xfId="49" applyFont="1" applyFill="1" applyBorder="1" applyAlignment="1" applyProtection="1">
      <alignment horizontal="left"/>
      <protection locked="0"/>
    </xf>
    <xf numFmtId="0" fontId="5" fillId="4" borderId="2" xfId="49" applyFont="1" applyFill="1" applyBorder="1" applyAlignment="1" applyProtection="1">
      <alignment horizontal="left"/>
      <protection locked="0"/>
    </xf>
    <xf numFmtId="0" fontId="7" fillId="2" borderId="0" xfId="0" applyFont="1" applyFill="1" applyBorder="1" applyProtection="1">
      <protection locked="0" hidden="1"/>
    </xf>
    <xf numFmtId="3" fontId="15" fillId="2" borderId="0" xfId="1" applyNumberFormat="1" applyFont="1" applyFill="1" applyBorder="1" applyAlignment="1" applyProtection="1">
      <alignment horizontal="right"/>
      <protection locked="0" hidden="1"/>
    </xf>
    <xf numFmtId="165" fontId="15" fillId="2" borderId="0" xfId="1" applyNumberFormat="1" applyFont="1" applyFill="1" applyBorder="1" applyAlignment="1" applyProtection="1">
      <alignment horizontal="right"/>
      <protection locked="0" hidden="1"/>
    </xf>
    <xf numFmtId="164" fontId="15" fillId="2" borderId="0" xfId="1" applyNumberFormat="1" applyFont="1" applyFill="1" applyBorder="1" applyAlignment="1" applyProtection="1">
      <alignment horizontal="right"/>
      <protection locked="0" hidden="1"/>
    </xf>
    <xf numFmtId="0" fontId="15" fillId="2" borderId="0" xfId="0" applyFont="1" applyFill="1" applyBorder="1" applyProtection="1">
      <protection locked="0" hidden="1"/>
    </xf>
    <xf numFmtId="3" fontId="7" fillId="2" borderId="0" xfId="1" applyNumberFormat="1" applyFont="1" applyFill="1" applyBorder="1" applyAlignment="1" applyProtection="1">
      <alignment horizontal="right"/>
      <protection locked="0" hidden="1"/>
    </xf>
    <xf numFmtId="164" fontId="7" fillId="2" borderId="0" xfId="1" applyNumberFormat="1" applyFont="1" applyFill="1" applyBorder="1" applyAlignment="1" applyProtection="1">
      <alignment horizontal="right"/>
      <protection locked="0" hidden="1"/>
    </xf>
    <xf numFmtId="3" fontId="7" fillId="2" borderId="4" xfId="1" applyNumberFormat="1" applyFont="1" applyFill="1" applyBorder="1" applyAlignment="1" applyProtection="1">
      <alignment horizontal="right"/>
      <protection locked="0" hidden="1"/>
    </xf>
    <xf numFmtId="164" fontId="7" fillId="2" borderId="4" xfId="1" applyNumberFormat="1" applyFont="1" applyFill="1" applyBorder="1" applyAlignment="1" applyProtection="1">
      <alignment horizontal="right"/>
      <protection locked="0" hidden="1"/>
    </xf>
    <xf numFmtId="0" fontId="7" fillId="2" borderId="4" xfId="0" applyFont="1" applyFill="1" applyBorder="1" applyProtection="1">
      <protection locked="0" hidden="1"/>
    </xf>
    <xf numFmtId="4" fontId="7" fillId="2" borderId="0" xfId="0" applyNumberFormat="1" applyFont="1" applyFill="1" applyBorder="1" applyAlignment="1" applyProtection="1">
      <alignment horizontal="right"/>
      <protection locked="0" hidden="1"/>
    </xf>
    <xf numFmtId="4" fontId="7" fillId="2" borderId="0" xfId="0" applyNumberFormat="1" applyFont="1" applyFill="1" applyBorder="1" applyProtection="1">
      <protection locked="0" hidden="1"/>
    </xf>
    <xf numFmtId="0" fontId="5" fillId="5" borderId="8" xfId="0" applyFont="1" applyFill="1" applyBorder="1" applyAlignment="1" applyProtection="1">
      <protection locked="0"/>
    </xf>
    <xf numFmtId="0" fontId="5" fillId="5" borderId="7" xfId="0" applyFont="1" applyFill="1" applyBorder="1" applyAlignment="1" applyProtection="1">
      <protection locked="0"/>
    </xf>
    <xf numFmtId="0" fontId="82" fillId="3" borderId="24" xfId="49" applyFont="1" applyFill="1" applyBorder="1" applyAlignment="1">
      <alignment horizontal="center" vertical="center" wrapText="1"/>
    </xf>
    <xf numFmtId="0" fontId="82" fillId="3" borderId="26" xfId="49" applyFont="1" applyFill="1" applyBorder="1" applyAlignment="1">
      <alignment horizontal="center" vertical="center" wrapText="1"/>
    </xf>
    <xf numFmtId="0" fontId="82" fillId="3" borderId="25" xfId="49" applyFont="1" applyFill="1" applyBorder="1" applyAlignment="1">
      <alignment horizontal="center" vertical="center"/>
    </xf>
    <xf numFmtId="0" fontId="82" fillId="3" borderId="27" xfId="49" applyFont="1" applyFill="1" applyBorder="1" applyAlignment="1">
      <alignment horizontal="center" vertical="center"/>
    </xf>
    <xf numFmtId="0" fontId="82" fillId="3" borderId="28" xfId="49" applyFont="1" applyFill="1" applyBorder="1" applyAlignment="1">
      <alignment horizontal="left" vertical="center"/>
    </xf>
    <xf numFmtId="0" fontId="82" fillId="3" borderId="29" xfId="49" applyFont="1" applyFill="1" applyBorder="1" applyAlignment="1">
      <alignment horizontal="left" vertical="center"/>
    </xf>
    <xf numFmtId="0" fontId="87" fillId="3" borderId="0" xfId="49" applyFont="1" applyFill="1" applyBorder="1" applyAlignment="1">
      <alignment horizontal="left" vertical="center"/>
    </xf>
    <xf numFmtId="3" fontId="15" fillId="2" borderId="0" xfId="67" applyNumberFormat="1" applyFont="1" applyFill="1" applyAlignment="1" applyProtection="1"/>
    <xf numFmtId="0" fontId="7" fillId="3" borderId="0" xfId="67" applyFont="1" applyFill="1" applyProtection="1"/>
    <xf numFmtId="3" fontId="9" fillId="2" borderId="11" xfId="67" applyNumberFormat="1" applyFont="1" applyFill="1" applyBorder="1" applyAlignment="1" applyProtection="1">
      <alignment horizontal="center" vertical="center" wrapText="1"/>
    </xf>
    <xf numFmtId="3" fontId="9" fillId="2" borderId="4" xfId="67" applyNumberFormat="1" applyFont="1" applyFill="1" applyBorder="1" applyAlignment="1" applyProtection="1">
      <alignment horizontal="center" vertical="center" wrapText="1"/>
    </xf>
    <xf numFmtId="0" fontId="7" fillId="2" borderId="10" xfId="67" applyFont="1" applyFill="1" applyBorder="1" applyAlignment="1" applyProtection="1">
      <alignment horizontal="center" vertical="center" wrapText="1"/>
    </xf>
    <xf numFmtId="0" fontId="13" fillId="2" borderId="10" xfId="67" applyFont="1" applyFill="1" applyBorder="1" applyAlignment="1" applyProtection="1">
      <alignment horizontal="center" vertical="center" wrapText="1"/>
    </xf>
    <xf numFmtId="0" fontId="7" fillId="0" borderId="10" xfId="67" applyFont="1" applyFill="1" applyBorder="1" applyAlignment="1" applyProtection="1">
      <alignment horizontal="center" vertical="center" wrapText="1"/>
    </xf>
    <xf numFmtId="3" fontId="7" fillId="3" borderId="0" xfId="67" applyNumberFormat="1" applyFont="1" applyFill="1" applyAlignment="1" applyProtection="1">
      <alignment horizontal="left"/>
    </xf>
    <xf numFmtId="0" fontId="7" fillId="2" borderId="0" xfId="67" applyFont="1" applyFill="1" applyBorder="1" applyAlignment="1" applyProtection="1">
      <alignment horizontal="left" wrapText="1"/>
    </xf>
    <xf numFmtId="3" fontId="7" fillId="3" borderId="0" xfId="67" applyNumberFormat="1" applyFont="1" applyFill="1" applyAlignment="1" applyProtection="1">
      <alignment horizontal="left" wrapText="1"/>
      <protection hidden="1"/>
    </xf>
    <xf numFmtId="3" fontId="7" fillId="3" borderId="0" xfId="67" applyNumberFormat="1" applyFont="1" applyFill="1" applyAlignment="1" applyProtection="1">
      <alignment horizontal="left" wrapText="1"/>
    </xf>
    <xf numFmtId="0" fontId="7" fillId="3" borderId="0" xfId="67" applyFont="1" applyFill="1" applyAlignment="1" applyProtection="1">
      <alignment horizontal="left" wrapText="1"/>
    </xf>
    <xf numFmtId="0" fontId="7" fillId="3" borderId="0" xfId="67" applyFont="1" applyFill="1" applyAlignment="1" applyProtection="1">
      <alignment horizontal="left"/>
    </xf>
    <xf numFmtId="0" fontId="7" fillId="3" borderId="0" xfId="3" applyFont="1" applyFill="1" applyAlignment="1">
      <alignment horizontal="left" vertical="top" wrapText="1"/>
    </xf>
    <xf numFmtId="0" fontId="7" fillId="3" borderId="0" xfId="3" applyFont="1" applyFill="1" applyAlignment="1">
      <alignment horizontal="left"/>
    </xf>
    <xf numFmtId="0" fontId="7" fillId="3" borderId="0" xfId="0" applyFont="1" applyFill="1" applyAlignment="1" applyProtection="1">
      <alignment horizontal="left" vertical="center" wrapText="1" shrinkToFit="1"/>
    </xf>
    <xf numFmtId="0" fontId="7" fillId="3" borderId="0" xfId="0" applyFont="1" applyFill="1" applyAlignment="1" applyProtection="1">
      <alignment horizontal="left" vertical="center"/>
    </xf>
    <xf numFmtId="0" fontId="92" fillId="5" borderId="14" xfId="0" applyFont="1" applyFill="1" applyBorder="1" applyAlignment="1" applyProtection="1">
      <alignment horizontal="center"/>
      <protection locked="0"/>
    </xf>
    <xf numFmtId="0" fontId="92" fillId="5" borderId="13" xfId="0" applyFont="1" applyFill="1" applyBorder="1" applyAlignment="1" applyProtection="1">
      <alignment horizontal="center"/>
      <protection locked="0"/>
    </xf>
    <xf numFmtId="0" fontId="92" fillId="5" borderId="12" xfId="0" applyFont="1" applyFill="1" applyBorder="1" applyAlignment="1" applyProtection="1">
      <alignment horizontal="center"/>
      <protection locked="0"/>
    </xf>
    <xf numFmtId="0" fontId="92" fillId="4" borderId="14" xfId="0" applyFont="1" applyFill="1" applyBorder="1" applyAlignment="1" applyProtection="1">
      <alignment horizontal="center"/>
      <protection locked="0"/>
    </xf>
    <xf numFmtId="0" fontId="92" fillId="4" borderId="13" xfId="0" applyFont="1" applyFill="1" applyBorder="1" applyAlignment="1" applyProtection="1">
      <alignment horizontal="center"/>
      <protection locked="0"/>
    </xf>
    <xf numFmtId="0" fontId="92" fillId="4" borderId="12" xfId="0" applyFont="1" applyFill="1" applyBorder="1" applyAlignment="1" applyProtection="1">
      <alignment horizontal="center"/>
      <protection locked="0"/>
    </xf>
    <xf numFmtId="0" fontId="6" fillId="3" borderId="11" xfId="0" applyFont="1" applyFill="1" applyBorder="1" applyAlignment="1" applyProtection="1">
      <alignment horizontal="center" vertical="center" wrapText="1"/>
      <protection hidden="1"/>
    </xf>
    <xf numFmtId="0" fontId="6" fillId="3" borderId="4" xfId="0" applyFont="1" applyFill="1" applyBorder="1" applyAlignment="1" applyProtection="1">
      <alignment horizontal="center" vertical="center" wrapText="1"/>
      <protection hidden="1"/>
    </xf>
    <xf numFmtId="3" fontId="7" fillId="3" borderId="11" xfId="3" applyNumberFormat="1" applyFont="1" applyFill="1" applyBorder="1" applyAlignment="1" applyProtection="1">
      <alignment horizontal="center" vertical="center" wrapText="1"/>
    </xf>
    <xf numFmtId="3" fontId="7" fillId="3" borderId="4" xfId="3" applyNumberFormat="1" applyFont="1" applyFill="1" applyBorder="1" applyAlignment="1" applyProtection="1">
      <alignment horizontal="center" vertical="center" wrapText="1"/>
    </xf>
    <xf numFmtId="165" fontId="7" fillId="3" borderId="11" xfId="3" applyNumberFormat="1" applyFont="1" applyFill="1" applyBorder="1" applyAlignment="1" applyProtection="1">
      <alignment horizontal="center" vertical="center" wrapText="1"/>
    </xf>
    <xf numFmtId="165" fontId="7" fillId="3" borderId="4" xfId="3" applyNumberFormat="1" applyFont="1" applyFill="1" applyBorder="1" applyAlignment="1" applyProtection="1">
      <alignment horizontal="center" vertical="center" wrapText="1"/>
    </xf>
    <xf numFmtId="165" fontId="7" fillId="3" borderId="10" xfId="3" applyNumberFormat="1" applyFont="1" applyFill="1" applyBorder="1" applyAlignment="1" applyProtection="1">
      <alignment horizontal="center" vertical="center" wrapText="1"/>
    </xf>
    <xf numFmtId="0" fontId="7" fillId="3" borderId="10" xfId="5" applyFont="1" applyFill="1" applyBorder="1" applyAlignment="1" applyProtection="1">
      <alignment horizontal="center" vertical="center" wrapText="1"/>
    </xf>
    <xf numFmtId="3" fontId="7" fillId="3" borderId="0" xfId="0" applyNumberFormat="1" applyFont="1" applyFill="1" applyAlignment="1" applyProtection="1">
      <alignment horizontal="left" vertical="center" wrapText="1"/>
    </xf>
    <xf numFmtId="3" fontId="15" fillId="2" borderId="0" xfId="0" applyNumberFormat="1" applyFont="1" applyFill="1" applyAlignment="1" applyProtection="1">
      <protection hidden="1"/>
    </xf>
    <xf numFmtId="0" fontId="7" fillId="2" borderId="0" xfId="0" applyFont="1" applyFill="1" applyProtection="1">
      <protection hidden="1"/>
    </xf>
    <xf numFmtId="0" fontId="7" fillId="3" borderId="0" xfId="0" applyFont="1" applyFill="1" applyBorder="1" applyAlignment="1" applyProtection="1">
      <alignment horizontal="left"/>
      <protection hidden="1"/>
    </xf>
    <xf numFmtId="0" fontId="7" fillId="3" borderId="0" xfId="0" applyFont="1" applyFill="1" applyBorder="1" applyAlignment="1" applyProtection="1">
      <alignment horizontal="left" vertical="center" wrapText="1"/>
      <protection hidden="1"/>
    </xf>
    <xf numFmtId="0" fontId="7" fillId="3" borderId="0" xfId="3" applyFont="1" applyFill="1" applyAlignment="1" applyProtection="1">
      <alignment horizontal="left" vertical="center"/>
    </xf>
    <xf numFmtId="3" fontId="7" fillId="3" borderId="0" xfId="0" applyNumberFormat="1" applyFont="1" applyFill="1" applyAlignment="1" applyProtection="1">
      <alignment horizontal="left" vertical="center" wrapText="1"/>
      <protection hidden="1"/>
    </xf>
    <xf numFmtId="0" fontId="7" fillId="3" borderId="0" xfId="3" applyFont="1" applyFill="1" applyAlignment="1" applyProtection="1">
      <alignment horizontal="left" vertical="center" wrapText="1"/>
    </xf>
    <xf numFmtId="3" fontId="21" fillId="3" borderId="0" xfId="0" applyNumberFormat="1" applyFont="1" applyFill="1" applyAlignment="1" applyProtection="1">
      <alignment horizontal="left" vertical="center"/>
    </xf>
    <xf numFmtId="3" fontId="7" fillId="3" borderId="0" xfId="0" applyNumberFormat="1" applyFont="1" applyFill="1" applyAlignment="1" applyProtection="1">
      <alignment horizontal="left" vertical="center"/>
      <protection hidden="1"/>
    </xf>
    <xf numFmtId="3" fontId="7" fillId="3" borderId="0" xfId="0" applyNumberFormat="1" applyFont="1" applyFill="1" applyAlignment="1" applyProtection="1">
      <alignment horizontal="left" vertical="center"/>
    </xf>
    <xf numFmtId="0" fontId="7" fillId="2" borderId="0" xfId="0" applyFont="1" applyFill="1" applyBorder="1" applyAlignment="1" applyProtection="1">
      <alignment horizontal="center" vertical="center" wrapText="1"/>
      <protection hidden="1"/>
    </xf>
    <xf numFmtId="0" fontId="7" fillId="2" borderId="10" xfId="0" applyFont="1" applyFill="1" applyBorder="1" applyAlignment="1" applyProtection="1">
      <alignment horizontal="center" vertical="center" wrapText="1"/>
      <protection hidden="1"/>
    </xf>
    <xf numFmtId="1" fontId="7" fillId="2" borderId="10" xfId="0" applyNumberFormat="1" applyFont="1" applyFill="1" applyBorder="1" applyAlignment="1" applyProtection="1">
      <alignment horizontal="center" vertical="center" wrapText="1"/>
      <protection hidden="1"/>
    </xf>
    <xf numFmtId="0" fontId="92" fillId="4" borderId="0" xfId="0" applyFont="1" applyFill="1" applyBorder="1" applyAlignment="1" applyProtection="1">
      <alignment horizontal="center"/>
      <protection locked="0"/>
    </xf>
    <xf numFmtId="0" fontId="92" fillId="4" borderId="5" xfId="0" applyFont="1" applyFill="1" applyBorder="1" applyAlignment="1" applyProtection="1">
      <alignment horizontal="center"/>
      <protection locked="0"/>
    </xf>
    <xf numFmtId="0" fontId="92" fillId="4" borderId="2" xfId="0" applyFont="1" applyFill="1" applyBorder="1" applyAlignment="1" applyProtection="1">
      <alignment horizontal="center"/>
      <protection locked="0"/>
    </xf>
    <xf numFmtId="0" fontId="92" fillId="4" borderId="1" xfId="0" applyFont="1" applyFill="1" applyBorder="1" applyAlignment="1" applyProtection="1">
      <alignment horizontal="center"/>
      <protection locked="0"/>
    </xf>
    <xf numFmtId="3" fontId="7" fillId="3" borderId="0" xfId="0" applyNumberFormat="1" applyFont="1" applyFill="1" applyAlignment="1" applyProtection="1">
      <alignment horizontal="left" wrapText="1"/>
      <protection hidden="1"/>
    </xf>
    <xf numFmtId="3" fontId="7" fillId="3" borderId="0" xfId="0" applyNumberFormat="1" applyFont="1" applyFill="1" applyAlignment="1" applyProtection="1">
      <alignment horizontal="left"/>
    </xf>
    <xf numFmtId="0" fontId="6" fillId="2" borderId="11" xfId="0" applyFont="1" applyFill="1" applyBorder="1" applyAlignment="1" applyProtection="1">
      <alignment horizontal="center" vertical="center" wrapText="1"/>
      <protection hidden="1"/>
    </xf>
    <xf numFmtId="0" fontId="6" fillId="2" borderId="4" xfId="0" applyFont="1" applyFill="1" applyBorder="1" applyAlignment="1" applyProtection="1">
      <alignment horizontal="center" vertical="center" wrapText="1"/>
      <protection hidden="1"/>
    </xf>
    <xf numFmtId="3" fontId="7" fillId="2" borderId="0" xfId="0" applyNumberFormat="1" applyFont="1" applyFill="1" applyAlignment="1" applyProtection="1">
      <alignment horizontal="left"/>
      <protection hidden="1"/>
    </xf>
    <xf numFmtId="3" fontId="7" fillId="3" borderId="0" xfId="0" applyNumberFormat="1" applyFont="1" applyFill="1" applyAlignment="1" applyProtection="1">
      <alignment horizontal="left"/>
      <protection hidden="1"/>
    </xf>
    <xf numFmtId="0" fontId="5" fillId="4" borderId="2" xfId="0" applyFont="1" applyFill="1" applyBorder="1" applyAlignment="1" applyProtection="1">
      <alignment horizontal="center"/>
      <protection locked="0"/>
    </xf>
    <xf numFmtId="0" fontId="5" fillId="4" borderId="1" xfId="0" applyFont="1" applyFill="1" applyBorder="1" applyAlignment="1" applyProtection="1">
      <alignment horizontal="center"/>
      <protection locked="0"/>
    </xf>
    <xf numFmtId="0" fontId="5" fillId="4" borderId="0" xfId="0" applyFont="1" applyFill="1" applyBorder="1" applyAlignment="1" applyProtection="1">
      <alignment horizontal="center"/>
      <protection locked="0"/>
    </xf>
    <xf numFmtId="0" fontId="5" fillId="4" borderId="5" xfId="0" applyFont="1" applyFill="1" applyBorder="1" applyAlignment="1" applyProtection="1">
      <alignment horizontal="center"/>
      <protection locked="0"/>
    </xf>
    <xf numFmtId="1" fontId="7" fillId="2" borderId="0" xfId="0" applyNumberFormat="1" applyFont="1" applyFill="1" applyBorder="1" applyAlignment="1" applyProtection="1">
      <alignment horizontal="center" vertical="center"/>
      <protection hidden="1"/>
    </xf>
    <xf numFmtId="1" fontId="6" fillId="2" borderId="11" xfId="0" applyNumberFormat="1" applyFont="1" applyFill="1" applyBorder="1" applyAlignment="1" applyProtection="1">
      <alignment horizontal="center" vertical="center" wrapText="1"/>
      <protection hidden="1"/>
    </xf>
    <xf numFmtId="1" fontId="6" fillId="2" borderId="4" xfId="0" applyNumberFormat="1" applyFont="1" applyFill="1" applyBorder="1" applyAlignment="1" applyProtection="1">
      <alignment horizontal="center" vertical="center" wrapText="1"/>
      <protection hidden="1"/>
    </xf>
    <xf numFmtId="0" fontId="5" fillId="4" borderId="6" xfId="0" applyFont="1" applyFill="1" applyBorder="1" applyAlignment="1" applyProtection="1">
      <alignment horizontal="left"/>
      <protection locked="0"/>
    </xf>
    <xf numFmtId="0" fontId="5" fillId="4" borderId="0" xfId="0" applyFont="1" applyFill="1" applyBorder="1" applyAlignment="1" applyProtection="1">
      <alignment horizontal="left"/>
      <protection locked="0"/>
    </xf>
    <xf numFmtId="0" fontId="5" fillId="4" borderId="3" xfId="0" applyFont="1" applyFill="1" applyBorder="1" applyAlignment="1" applyProtection="1">
      <alignment horizontal="left"/>
      <protection locked="0"/>
    </xf>
    <xf numFmtId="0" fontId="5" fillId="4" borderId="2" xfId="0" applyFont="1" applyFill="1" applyBorder="1" applyAlignment="1" applyProtection="1">
      <alignment horizontal="left"/>
      <protection locked="0"/>
    </xf>
    <xf numFmtId="1" fontId="7" fillId="2" borderId="10" xfId="0" applyNumberFormat="1" applyFont="1" applyFill="1" applyBorder="1" applyAlignment="1" applyProtection="1">
      <alignment horizontal="center" vertical="center"/>
      <protection hidden="1"/>
    </xf>
    <xf numFmtId="0" fontId="5" fillId="5" borderId="9" xfId="49" applyFont="1" applyFill="1" applyBorder="1" applyAlignment="1" applyProtection="1">
      <alignment horizontal="left"/>
      <protection locked="0"/>
    </xf>
    <xf numFmtId="0" fontId="5" fillId="5" borderId="8" xfId="49" applyFont="1" applyFill="1" applyBorder="1" applyAlignment="1" applyProtection="1">
      <alignment horizontal="left"/>
      <protection locked="0"/>
    </xf>
    <xf numFmtId="0" fontId="5" fillId="5" borderId="7" xfId="49" applyFont="1" applyFill="1" applyBorder="1" applyAlignment="1" applyProtection="1">
      <alignment horizontal="left"/>
      <protection locked="0"/>
    </xf>
    <xf numFmtId="0" fontId="5" fillId="4" borderId="0" xfId="49" applyFont="1" applyFill="1" applyBorder="1" applyAlignment="1" applyProtection="1">
      <alignment horizontal="center"/>
      <protection locked="0"/>
    </xf>
    <xf numFmtId="0" fontId="5" fillId="4" borderId="5" xfId="49" applyFont="1" applyFill="1" applyBorder="1" applyAlignment="1" applyProtection="1">
      <alignment horizontal="center"/>
      <protection locked="0"/>
    </xf>
    <xf numFmtId="0" fontId="5" fillId="4" borderId="2" xfId="49" applyFont="1" applyFill="1" applyBorder="1" applyAlignment="1" applyProtection="1">
      <alignment horizontal="center"/>
      <protection locked="0"/>
    </xf>
    <xf numFmtId="0" fontId="5" fillId="4" borderId="1" xfId="49" applyFont="1" applyFill="1" applyBorder="1" applyAlignment="1" applyProtection="1">
      <alignment horizontal="center"/>
      <protection locked="0"/>
    </xf>
    <xf numFmtId="0" fontId="7" fillId="2" borderId="10" xfId="49" applyFont="1" applyFill="1" applyBorder="1" applyAlignment="1" applyProtection="1">
      <alignment horizontal="center" vertical="center" wrapText="1"/>
      <protection hidden="1"/>
    </xf>
    <xf numFmtId="1" fontId="7" fillId="2" borderId="0" xfId="49" applyNumberFormat="1" applyFont="1" applyFill="1" applyBorder="1" applyAlignment="1" applyProtection="1">
      <alignment horizontal="center" vertical="center"/>
      <protection hidden="1"/>
    </xf>
    <xf numFmtId="0" fontId="7" fillId="2" borderId="0" xfId="49" applyFont="1" applyFill="1" applyBorder="1" applyAlignment="1" applyProtection="1">
      <alignment horizontal="left"/>
      <protection hidden="1"/>
    </xf>
    <xf numFmtId="0" fontId="7" fillId="3" borderId="0" xfId="64" applyFont="1" applyFill="1" applyAlignment="1" applyProtection="1">
      <alignment horizontal="left" vertical="center" wrapText="1"/>
    </xf>
    <xf numFmtId="0" fontId="7" fillId="2" borderId="0" xfId="49" applyFont="1" applyFill="1" applyBorder="1" applyAlignment="1" applyProtection="1">
      <alignment horizontal="left" wrapText="1"/>
      <protection hidden="1"/>
    </xf>
    <xf numFmtId="3" fontId="23" fillId="2" borderId="0" xfId="49" applyNumberFormat="1" applyFont="1" applyFill="1" applyBorder="1" applyAlignment="1" applyProtection="1">
      <alignment horizontal="left" wrapText="1"/>
      <protection hidden="1"/>
    </xf>
    <xf numFmtId="3" fontId="23" fillId="2" borderId="5" xfId="49" applyNumberFormat="1" applyFont="1" applyFill="1" applyBorder="1" applyAlignment="1" applyProtection="1">
      <alignment horizontal="left" wrapText="1"/>
      <protection hidden="1"/>
    </xf>
    <xf numFmtId="3" fontId="7" fillId="3" borderId="0" xfId="49" applyNumberFormat="1" applyFont="1" applyFill="1" applyAlignment="1" applyProtection="1">
      <alignment horizontal="left" vertical="center"/>
    </xf>
    <xf numFmtId="0" fontId="7" fillId="0" borderId="0" xfId="3" applyFont="1" applyAlignment="1" applyProtection="1">
      <alignment horizontal="left" vertical="center" wrapText="1"/>
    </xf>
    <xf numFmtId="3" fontId="7" fillId="2" borderId="0" xfId="0" applyNumberFormat="1" applyFont="1" applyFill="1" applyAlignment="1" applyProtection="1">
      <alignment horizontal="left" vertical="center"/>
      <protection hidden="1"/>
    </xf>
    <xf numFmtId="0" fontId="7" fillId="2" borderId="0" xfId="0" applyFont="1" applyFill="1" applyBorder="1" applyAlignment="1" applyProtection="1">
      <alignment horizontal="left" vertical="center" wrapText="1"/>
      <protection hidden="1"/>
    </xf>
    <xf numFmtId="0" fontId="7" fillId="0" borderId="0" xfId="3" applyFont="1" applyAlignment="1" applyProtection="1">
      <alignment horizontal="left" vertical="center"/>
    </xf>
    <xf numFmtId="0" fontId="7" fillId="0" borderId="0" xfId="3" applyFont="1" applyFill="1" applyAlignment="1" applyProtection="1">
      <alignment horizontal="left" vertical="center" wrapText="1"/>
    </xf>
    <xf numFmtId="0" fontId="7" fillId="3" borderId="0" xfId="67" applyFont="1" applyFill="1" applyAlignment="1">
      <alignment horizontal="left" vertical="center" wrapText="1"/>
    </xf>
    <xf numFmtId="0" fontId="23" fillId="3" borderId="0" xfId="50" applyFont="1" applyFill="1" applyAlignment="1">
      <alignment horizontal="left"/>
    </xf>
    <xf numFmtId="0" fontId="66" fillId="3" borderId="10" xfId="65" applyFont="1" applyFill="1" applyBorder="1" applyAlignment="1">
      <alignment horizontal="right" wrapText="1"/>
    </xf>
    <xf numFmtId="0" fontId="66" fillId="3" borderId="0" xfId="65" applyFont="1" applyFill="1" applyBorder="1" applyAlignment="1">
      <alignment horizontal="right" vertical="top" wrapText="1"/>
    </xf>
    <xf numFmtId="0" fontId="66" fillId="3" borderId="4" xfId="65" applyFont="1" applyFill="1" applyBorder="1" applyAlignment="1">
      <alignment horizontal="right" vertical="top" wrapText="1"/>
    </xf>
    <xf numFmtId="0" fontId="2" fillId="3" borderId="0" xfId="65" applyFont="1" applyFill="1" applyAlignment="1">
      <alignment horizontal="center" wrapText="1"/>
    </xf>
    <xf numFmtId="0" fontId="21" fillId="3" borderId="0" xfId="67" applyFont="1" applyFill="1" applyAlignment="1">
      <alignment horizontal="left" vertical="center" wrapText="1"/>
    </xf>
    <xf numFmtId="0" fontId="7" fillId="3" borderId="0" xfId="67" applyFont="1" applyFill="1" applyAlignment="1" applyProtection="1">
      <alignment vertical="center" wrapText="1"/>
      <protection hidden="1"/>
    </xf>
    <xf numFmtId="0" fontId="5" fillId="0" borderId="0" xfId="49" applyAlignment="1">
      <alignment vertical="center" wrapText="1"/>
    </xf>
    <xf numFmtId="3" fontId="66" fillId="3" borderId="10" xfId="65" applyNumberFormat="1" applyFont="1" applyFill="1" applyBorder="1" applyAlignment="1">
      <alignment horizontal="center" wrapText="1"/>
    </xf>
    <xf numFmtId="0" fontId="71" fillId="3" borderId="0" xfId="65" applyFont="1" applyFill="1" applyBorder="1" applyAlignment="1">
      <alignment horizontal="center" wrapText="1"/>
    </xf>
    <xf numFmtId="0" fontId="71" fillId="3" borderId="4" xfId="65" applyFont="1" applyFill="1" applyBorder="1" applyAlignment="1">
      <alignment horizontal="center" wrapText="1"/>
    </xf>
    <xf numFmtId="0" fontId="21" fillId="3" borderId="0" xfId="67" applyFont="1" applyFill="1" applyAlignment="1">
      <alignment horizontal="left" wrapText="1"/>
    </xf>
    <xf numFmtId="0" fontId="92" fillId="0" borderId="0" xfId="49" applyFont="1" applyAlignment="1"/>
    <xf numFmtId="3" fontId="66" fillId="3" borderId="0" xfId="65" applyNumberFormat="1" applyFont="1" applyFill="1" applyBorder="1" applyAlignment="1">
      <alignment horizontal="center" wrapText="1"/>
    </xf>
    <xf numFmtId="3" fontId="12" fillId="29" borderId="14" xfId="49" applyNumberFormat="1" applyFont="1" applyFill="1" applyBorder="1" applyAlignment="1" applyProtection="1">
      <alignment horizontal="left" wrapText="1"/>
      <protection locked="0"/>
    </xf>
    <xf numFmtId="0" fontId="5" fillId="0" borderId="13" xfId="49" applyBorder="1" applyAlignment="1" applyProtection="1">
      <alignment horizontal="left" wrapText="1"/>
      <protection locked="0"/>
    </xf>
    <xf numFmtId="0" fontId="5" fillId="0" borderId="12" xfId="49" applyBorder="1" applyAlignment="1" applyProtection="1">
      <alignment horizontal="left" wrapText="1"/>
      <protection locked="0"/>
    </xf>
    <xf numFmtId="3" fontId="5" fillId="4" borderId="14" xfId="49" applyNumberFormat="1" applyFont="1" applyFill="1" applyBorder="1" applyAlignment="1" applyProtection="1">
      <alignment horizontal="center" wrapText="1"/>
      <protection locked="0"/>
    </xf>
    <xf numFmtId="0" fontId="5" fillId="0" borderId="13" xfId="49" applyBorder="1" applyAlignment="1" applyProtection="1">
      <alignment wrapText="1"/>
      <protection locked="0"/>
    </xf>
    <xf numFmtId="0" fontId="5" fillId="0" borderId="12" xfId="49" applyBorder="1" applyAlignment="1" applyProtection="1">
      <alignment wrapText="1"/>
      <protection locked="0"/>
    </xf>
    <xf numFmtId="49" fontId="66" fillId="3" borderId="10" xfId="65" applyNumberFormat="1" applyFont="1" applyFill="1" applyBorder="1" applyAlignment="1">
      <alignment horizontal="center" wrapText="1"/>
    </xf>
    <xf numFmtId="3" fontId="5" fillId="4" borderId="14" xfId="49" applyNumberFormat="1" applyFont="1" applyFill="1" applyBorder="1" applyAlignment="1" applyProtection="1">
      <alignment wrapText="1"/>
      <protection locked="0"/>
    </xf>
    <xf numFmtId="0" fontId="92" fillId="3" borderId="0" xfId="49" applyFont="1" applyFill="1" applyAlignment="1"/>
    <xf numFmtId="0" fontId="21" fillId="3" borderId="0" xfId="65" applyFont="1" applyFill="1" applyAlignment="1">
      <alignment horizontal="left" vertical="center"/>
    </xf>
    <xf numFmtId="0" fontId="21" fillId="3" borderId="0" xfId="65" applyFont="1" applyFill="1" applyAlignment="1">
      <alignment horizontal="left" vertical="center" wrapText="1"/>
    </xf>
    <xf numFmtId="0" fontId="92" fillId="0" borderId="0" xfId="49" applyFont="1" applyAlignment="1">
      <alignment wrapText="1"/>
    </xf>
    <xf numFmtId="0" fontId="21" fillId="0" borderId="0" xfId="65" applyFont="1" applyBorder="1" applyAlignment="1">
      <alignment horizontal="center" wrapText="1"/>
    </xf>
    <xf numFmtId="0" fontId="21" fillId="0" borderId="0" xfId="65" applyFont="1" applyFill="1" applyBorder="1" applyAlignment="1">
      <alignment horizontal="center" wrapText="1"/>
    </xf>
    <xf numFmtId="3" fontId="15" fillId="2" borderId="0" xfId="49" applyNumberFormat="1" applyFont="1" applyFill="1" applyAlignment="1" applyProtection="1">
      <alignment horizontal="right"/>
      <protection hidden="1"/>
    </xf>
    <xf numFmtId="164" fontId="15" fillId="2" borderId="0" xfId="49" applyNumberFormat="1" applyFont="1" applyFill="1" applyAlignment="1" applyProtection="1">
      <alignment horizontal="right"/>
      <protection hidden="1"/>
    </xf>
    <xf numFmtId="4" fontId="15" fillId="2" borderId="0" xfId="49" applyNumberFormat="1" applyFont="1" applyFill="1" applyAlignment="1" applyProtection="1">
      <alignment horizontal="right"/>
      <protection hidden="1"/>
    </xf>
  </cellXfs>
  <cellStyles count="72">
    <cellStyle name="20% - Accent1 2" xfId="6"/>
    <cellStyle name="20% - Accent2 2" xfId="7"/>
    <cellStyle name="20% - Accent3 2" xfId="8"/>
    <cellStyle name="20% - Accent4 2" xfId="9"/>
    <cellStyle name="20% - Accent5 2" xfId="10"/>
    <cellStyle name="20% - Accent6 2" xfId="11"/>
    <cellStyle name="40% - Accent1 2" xfId="12"/>
    <cellStyle name="40% - Accent2 2" xfId="13"/>
    <cellStyle name="40% - Accent3 2" xfId="14"/>
    <cellStyle name="40% - Accent4 2" xfId="15"/>
    <cellStyle name="40% - Accent5 2" xfId="16"/>
    <cellStyle name="40% - Accent6 2" xfId="17"/>
    <cellStyle name="60% - Accent1 2" xfId="18"/>
    <cellStyle name="60% - Accent2 2" xfId="19"/>
    <cellStyle name="60% - Accent3 2" xfId="20"/>
    <cellStyle name="60% - Accent4 2" xfId="21"/>
    <cellStyle name="60% - Accent5 2" xfId="22"/>
    <cellStyle name="60% - Accent6 2" xfId="23"/>
    <cellStyle name="Accent1 2" xfId="24"/>
    <cellStyle name="Accent2 2" xfId="25"/>
    <cellStyle name="Accent3 2" xfId="26"/>
    <cellStyle name="Accent4 2" xfId="27"/>
    <cellStyle name="Accent5 2" xfId="28"/>
    <cellStyle name="Accent6 2" xfId="29"/>
    <cellStyle name="Bad 2" xfId="30"/>
    <cellStyle name="Calculation 2" xfId="31"/>
    <cellStyle name="Check Cell 2" xfId="32"/>
    <cellStyle name="Comma 2" xfId="33"/>
    <cellStyle name="Comma 4" xfId="34"/>
    <cellStyle name="Comma 4 2" xfId="69"/>
    <cellStyle name="Currency" xfId="1" builtinId="4"/>
    <cellStyle name="Currency 2" xfId="35"/>
    <cellStyle name="Currency 3" xfId="36"/>
    <cellStyle name="Currency 3 3" xfId="37"/>
    <cellStyle name="Currency 4" xfId="38"/>
    <cellStyle name="Currency 5" xfId="71"/>
    <cellStyle name="Explanatory Text 2" xfId="39"/>
    <cellStyle name="Good 2" xfId="40"/>
    <cellStyle name="Heading 1 2" xfId="41"/>
    <cellStyle name="Heading 2 2" xfId="42"/>
    <cellStyle name="Heading 3 2" xfId="43"/>
    <cellStyle name="Heading 4 2" xfId="44"/>
    <cellStyle name="Hyperlink" xfId="2" builtinId="8"/>
    <cellStyle name="Hyperlink 2" xfId="45"/>
    <cellStyle name="Hyperlink 3" xfId="63"/>
    <cellStyle name="Input 2" xfId="46"/>
    <cellStyle name="Linked Cell 2" xfId="47"/>
    <cellStyle name="Neutral 2" xfId="48"/>
    <cellStyle name="Normal" xfId="0" builtinId="0"/>
    <cellStyle name="Normal 2" xfId="49"/>
    <cellStyle name="Normal 2 2" xfId="3"/>
    <cellStyle name="Normal 2 2 2" xfId="4"/>
    <cellStyle name="Normal 2 2 3" xfId="50"/>
    <cellStyle name="Normal 2 3" xfId="70"/>
    <cellStyle name="Normal 3" xfId="51"/>
    <cellStyle name="Normal 4" xfId="52"/>
    <cellStyle name="Normal 5" xfId="53"/>
    <cellStyle name="Normal 6" xfId="54"/>
    <cellStyle name="Normal 6 2" xfId="67"/>
    <cellStyle name="Normal 7" xfId="55"/>
    <cellStyle name="Normal 7 2" xfId="65"/>
    <cellStyle name="Normal 8" xfId="56"/>
    <cellStyle name="Normal_SFR04_fin_Table 4_pr" xfId="64"/>
    <cellStyle name="Normal_Table02a_jv" xfId="5"/>
    <cellStyle name="Note 2" xfId="57"/>
    <cellStyle name="Output 2" xfId="58"/>
    <cellStyle name="Percent 2" xfId="66"/>
    <cellStyle name="Percent 4" xfId="59"/>
    <cellStyle name="Percent 4 2" xfId="68"/>
    <cellStyle name="Title 2" xfId="60"/>
    <cellStyle name="Total 2" xfId="61"/>
    <cellStyle name="Warning Text 2" xfId="62"/>
  </cellStyles>
  <dxfs count="48">
    <dxf>
      <fill>
        <patternFill>
          <bgColor rgb="FFFFFF00"/>
        </patternFill>
      </fill>
    </dxf>
    <dxf>
      <numFmt numFmtId="2" formatCode="0.00"/>
    </dxf>
    <dxf>
      <numFmt numFmtId="165" formatCode="0.0"/>
    </dxf>
    <dxf>
      <numFmt numFmtId="2" formatCode="0.00"/>
    </dxf>
    <dxf>
      <numFmt numFmtId="165" formatCode="0.0"/>
    </dxf>
    <dxf>
      <border>
        <bottom style="thin">
          <color indexed="64"/>
        </bottom>
      </border>
    </dxf>
    <dxf>
      <border>
        <top style="thin">
          <color indexed="64"/>
        </top>
        <bottom style="thin">
          <color indexed="64"/>
        </bottom>
      </border>
    </dxf>
    <dxf>
      <border>
        <top style="thin">
          <color indexed="64"/>
        </top>
      </border>
    </dxf>
    <dxf>
      <fill>
        <patternFill>
          <bgColor rgb="FFFFFF00"/>
        </patternFill>
      </fill>
    </dxf>
    <dxf>
      <numFmt numFmtId="2" formatCode="0.00"/>
    </dxf>
    <dxf>
      <numFmt numFmtId="165" formatCode="0.0"/>
    </dxf>
    <dxf>
      <border>
        <bottom style="thin">
          <color indexed="64"/>
        </bottom>
      </border>
    </dxf>
    <dxf>
      <border>
        <top style="thin">
          <color indexed="64"/>
        </top>
        <bottom style="thin">
          <color indexed="64"/>
        </bottom>
      </border>
    </dxf>
    <dxf>
      <border>
        <top style="thin">
          <color indexed="64"/>
        </top>
      </border>
    </dxf>
    <dxf>
      <fill>
        <patternFill>
          <bgColor rgb="FFFFFF00"/>
        </patternFill>
      </fill>
    </dxf>
    <dxf>
      <numFmt numFmtId="2" formatCode="0.00"/>
    </dxf>
    <dxf>
      <numFmt numFmtId="165" formatCode="0.0"/>
    </dxf>
    <dxf>
      <border>
        <bottom style="thin">
          <color indexed="64"/>
        </bottom>
      </border>
    </dxf>
    <dxf>
      <border>
        <top style="thin">
          <color indexed="64"/>
        </top>
        <bottom style="thin">
          <color indexed="64"/>
        </bottom>
      </border>
    </dxf>
    <dxf>
      <border>
        <top style="thin">
          <color indexed="64"/>
        </top>
      </border>
    </dxf>
    <dxf>
      <fill>
        <patternFill>
          <bgColor rgb="FFFFFF00"/>
        </patternFill>
      </fill>
    </dxf>
    <dxf>
      <numFmt numFmtId="2" formatCode="0.00"/>
    </dxf>
    <dxf>
      <numFmt numFmtId="165" formatCode="0.0"/>
    </dxf>
    <dxf>
      <numFmt numFmtId="2" formatCode="0.00"/>
    </dxf>
    <dxf>
      <numFmt numFmtId="165" formatCode="0.0"/>
    </dxf>
    <dxf>
      <border>
        <top style="thin">
          <color indexed="64"/>
        </top>
      </border>
    </dxf>
    <dxf>
      <border>
        <top style="thin">
          <color indexed="64"/>
        </top>
        <bottom style="thin">
          <color indexed="64"/>
        </bottom>
      </border>
    </dxf>
    <dxf>
      <border>
        <bottom style="thin">
          <color indexed="64"/>
        </bottom>
      </border>
    </dxf>
    <dxf>
      <fill>
        <patternFill>
          <bgColor rgb="FFFFFF00"/>
        </patternFill>
      </fill>
    </dxf>
    <dxf>
      <numFmt numFmtId="2" formatCode="0.00"/>
    </dxf>
    <dxf>
      <numFmt numFmtId="165" formatCode="0.0"/>
    </dxf>
    <dxf>
      <border>
        <bottom style="thin">
          <color indexed="64"/>
        </bottom>
      </border>
    </dxf>
    <dxf>
      <border>
        <top style="thin">
          <color indexed="64"/>
        </top>
      </border>
    </dxf>
    <dxf>
      <border>
        <top style="thin">
          <color indexed="64"/>
        </top>
        <bottom style="thin">
          <color indexed="64"/>
        </bottom>
      </border>
    </dxf>
    <dxf>
      <fill>
        <patternFill>
          <bgColor rgb="FFFFFF00"/>
        </patternFill>
      </fill>
    </dxf>
    <dxf>
      <numFmt numFmtId="2" formatCode="0.00"/>
    </dxf>
    <dxf>
      <numFmt numFmtId="165" formatCode="0.0"/>
    </dxf>
    <dxf>
      <border>
        <top style="thin">
          <color indexed="64"/>
        </top>
        <bottom style="thin">
          <color indexed="64"/>
        </bottom>
      </border>
    </dxf>
    <dxf>
      <border>
        <top style="thin">
          <color indexed="64"/>
        </top>
      </border>
    </dxf>
    <dxf>
      <border>
        <bottom style="thin">
          <color indexed="64"/>
        </bottom>
      </border>
    </dxf>
    <dxf>
      <fill>
        <patternFill>
          <bgColor rgb="FFFFFF00"/>
        </patternFill>
      </fill>
    </dxf>
    <dxf>
      <border>
        <top style="thin">
          <color indexed="64"/>
        </top>
      </border>
    </dxf>
    <dxf>
      <border>
        <top style="thin">
          <color indexed="64"/>
        </top>
        <bottom style="thin">
          <color indexed="64"/>
        </bottom>
      </border>
    </dxf>
    <dxf>
      <border>
        <bottom style="thin">
          <color indexed="64"/>
        </bottom>
      </border>
    </dxf>
    <dxf>
      <numFmt numFmtId="2" formatCode="0.00"/>
    </dxf>
    <dxf>
      <numFmt numFmtId="165" formatCode="0.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3</xdr:col>
      <xdr:colOff>38101</xdr:colOff>
      <xdr:row>8</xdr:row>
      <xdr:rowOff>4763</xdr:rowOff>
    </xdr:to>
    <xdr:pic>
      <xdr:nvPicPr>
        <xdr:cNvPr id="2" name="Picture 1" descr="Department for Education" title="Logo"/>
        <xdr:cNvPicPr/>
      </xdr:nvPicPr>
      <xdr:blipFill rotWithShape="1">
        <a:blip xmlns:r="http://schemas.openxmlformats.org/officeDocument/2006/relationships" r:embed="rId1"/>
        <a:srcRect r="38062"/>
        <a:stretch/>
      </xdr:blipFill>
      <xdr:spPr bwMode="auto">
        <a:xfrm>
          <a:off x="152401" y="161925"/>
          <a:ext cx="1562100" cy="113823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13</xdr:col>
      <xdr:colOff>0</xdr:colOff>
      <xdr:row>1</xdr:row>
      <xdr:rowOff>0</xdr:rowOff>
    </xdr:from>
    <xdr:to>
      <xdr:col>14</xdr:col>
      <xdr:colOff>342900</xdr:colOff>
      <xdr:row>7</xdr:row>
      <xdr:rowOff>90488</xdr:rowOff>
    </xdr:to>
    <xdr:pic>
      <xdr:nvPicPr>
        <xdr:cNvPr id="3" name="Picture 2" descr="Print"/>
        <xdr:cNvPicPr>
          <a:picLocks noChangeAspect="1" noChangeArrowheads="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9296400" y="161925"/>
          <a:ext cx="1104900" cy="1062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gov.uk/government/uploads/system/uploads/attachment_data/file/499951/SFRxx_2016_LA_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Table15 Feeder Sheet"/>
      <sheetName val="Table 15"/>
      <sheetName val="Table 16 Feeder Sheet"/>
      <sheetName val="Table 16"/>
      <sheetName val="Table 17"/>
      <sheetName val="Table 18 Feeder Sheet"/>
      <sheetName val="Table 18"/>
      <sheetName val="Table 19 Feeder Sheet"/>
      <sheetName val="Table 19"/>
      <sheetName val="Table7_2015"/>
      <sheetName val="Table6_2015"/>
      <sheetName val="Table5_2015"/>
      <sheetName val="Table4_2015"/>
      <sheetName val="Table3_2015"/>
      <sheetName val="Table 3"/>
      <sheetName val="Table 4"/>
      <sheetName val="Table 5"/>
      <sheetName val="Table 6 "/>
      <sheetName val="Table 7"/>
      <sheetName val="Table 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7">
          <cell r="A7" t="str">
            <v>E06000047</v>
          </cell>
          <cell r="B7" t="str">
            <v>County Durham</v>
          </cell>
          <cell r="C7">
            <v>4145</v>
          </cell>
          <cell r="D7">
            <v>2014</v>
          </cell>
          <cell r="E7">
            <v>2131</v>
          </cell>
          <cell r="F7">
            <v>74.099999999999994</v>
          </cell>
          <cell r="G7">
            <v>71.599999999999994</v>
          </cell>
          <cell r="H7">
            <v>76.3</v>
          </cell>
          <cell r="I7">
            <v>63.4</v>
          </cell>
          <cell r="J7">
            <v>61.4</v>
          </cell>
          <cell r="K7">
            <v>65.2</v>
          </cell>
          <cell r="L7">
            <v>97.5</v>
          </cell>
          <cell r="M7">
            <v>97.1</v>
          </cell>
          <cell r="N7">
            <v>97.8</v>
          </cell>
          <cell r="O7">
            <v>96.1</v>
          </cell>
          <cell r="P7">
            <v>95.8</v>
          </cell>
          <cell r="Q7">
            <v>96.3</v>
          </cell>
          <cell r="R7">
            <v>65.900000000000006</v>
          </cell>
          <cell r="S7">
            <v>64.3</v>
          </cell>
          <cell r="T7">
            <v>67.400000000000006</v>
          </cell>
          <cell r="U7">
            <v>45.7</v>
          </cell>
          <cell r="V7">
            <v>43.5</v>
          </cell>
          <cell r="W7">
            <v>47.7</v>
          </cell>
          <cell r="X7">
            <v>28.3</v>
          </cell>
          <cell r="Y7">
            <v>25.1</v>
          </cell>
          <cell r="Z7">
            <v>31.3</v>
          </cell>
          <cell r="AA7">
            <v>716</v>
          </cell>
          <cell r="AB7">
            <v>432</v>
          </cell>
          <cell r="AC7">
            <v>284</v>
          </cell>
          <cell r="AD7">
            <v>32.700000000000003</v>
          </cell>
          <cell r="AE7" t="str">
            <v>x</v>
          </cell>
          <cell r="AF7" t="str">
            <v>x</v>
          </cell>
          <cell r="AG7">
            <v>24</v>
          </cell>
          <cell r="AH7" t="str">
            <v>x</v>
          </cell>
          <cell r="AI7" t="str">
            <v>x</v>
          </cell>
          <cell r="AJ7">
            <v>88.5</v>
          </cell>
          <cell r="AK7">
            <v>87.3</v>
          </cell>
          <cell r="AL7">
            <v>90.5</v>
          </cell>
          <cell r="AM7">
            <v>82.4</v>
          </cell>
          <cell r="AN7">
            <v>82.6</v>
          </cell>
          <cell r="AO7">
            <v>82</v>
          </cell>
          <cell r="AP7">
            <v>26.4</v>
          </cell>
          <cell r="AQ7">
            <v>25.2</v>
          </cell>
          <cell r="AR7">
            <v>28.2</v>
          </cell>
          <cell r="AS7">
            <v>14</v>
          </cell>
          <cell r="AT7" t="str">
            <v>x</v>
          </cell>
          <cell r="AU7" t="str">
            <v>x</v>
          </cell>
          <cell r="AV7">
            <v>5.9</v>
          </cell>
          <cell r="AW7" t="str">
            <v>x</v>
          </cell>
          <cell r="AX7" t="str">
            <v>x</v>
          </cell>
          <cell r="AY7">
            <v>240</v>
          </cell>
          <cell r="AZ7">
            <v>182</v>
          </cell>
          <cell r="BA7">
            <v>58</v>
          </cell>
          <cell r="BB7">
            <v>7.5</v>
          </cell>
          <cell r="BC7" t="str">
            <v>x</v>
          </cell>
          <cell r="BD7" t="str">
            <v>x</v>
          </cell>
          <cell r="BE7">
            <v>6.3</v>
          </cell>
          <cell r="BF7" t="str">
            <v>x</v>
          </cell>
          <cell r="BG7" t="str">
            <v>x</v>
          </cell>
          <cell r="BH7">
            <v>35</v>
          </cell>
          <cell r="BI7">
            <v>37.4</v>
          </cell>
          <cell r="BJ7">
            <v>27.6</v>
          </cell>
          <cell r="BK7">
            <v>32.1</v>
          </cell>
          <cell r="BL7">
            <v>35.200000000000003</v>
          </cell>
          <cell r="BM7">
            <v>22.4</v>
          </cell>
          <cell r="BN7">
            <v>7.9</v>
          </cell>
          <cell r="BO7">
            <v>7.7</v>
          </cell>
          <cell r="BP7">
            <v>8.6</v>
          </cell>
          <cell r="BQ7">
            <v>3.3</v>
          </cell>
          <cell r="BR7" t="str">
            <v>x</v>
          </cell>
          <cell r="BS7" t="str">
            <v>x</v>
          </cell>
          <cell r="BT7">
            <v>1.3</v>
          </cell>
          <cell r="BU7" t="str">
            <v>x</v>
          </cell>
          <cell r="BV7" t="str">
            <v>x</v>
          </cell>
          <cell r="BW7">
            <v>5101</v>
          </cell>
          <cell r="BX7">
            <v>2628</v>
          </cell>
          <cell r="BY7">
            <v>2473</v>
          </cell>
          <cell r="BZ7">
            <v>65.099999999999994</v>
          </cell>
          <cell r="CA7">
            <v>60.4</v>
          </cell>
          <cell r="CB7">
            <v>70.2</v>
          </cell>
          <cell r="CC7">
            <v>55.1</v>
          </cell>
          <cell r="CD7">
            <v>51.2</v>
          </cell>
          <cell r="CE7">
            <v>59.4</v>
          </cell>
          <cell r="CF7">
            <v>93.3</v>
          </cell>
          <cell r="CG7">
            <v>91.4</v>
          </cell>
          <cell r="CH7">
            <v>95.3</v>
          </cell>
          <cell r="CI7">
            <v>91.1</v>
          </cell>
          <cell r="CJ7">
            <v>89.4</v>
          </cell>
          <cell r="CK7">
            <v>93</v>
          </cell>
          <cell r="CL7">
            <v>57.6</v>
          </cell>
          <cell r="CM7">
            <v>53.9</v>
          </cell>
          <cell r="CN7">
            <v>61.5</v>
          </cell>
          <cell r="CO7">
            <v>39.200000000000003</v>
          </cell>
          <cell r="CP7">
            <v>35.6</v>
          </cell>
          <cell r="CQ7">
            <v>43.1</v>
          </cell>
          <cell r="CR7">
            <v>23.8</v>
          </cell>
          <cell r="CS7">
            <v>20.2</v>
          </cell>
          <cell r="CT7">
            <v>27.7</v>
          </cell>
        </row>
        <row r="8">
          <cell r="A8" t="str">
            <v>E06000005</v>
          </cell>
          <cell r="B8" t="str">
            <v>Darlington</v>
          </cell>
          <cell r="C8">
            <v>961</v>
          </cell>
          <cell r="D8">
            <v>420</v>
          </cell>
          <cell r="E8">
            <v>541</v>
          </cell>
          <cell r="F8">
            <v>71.599999999999994</v>
          </cell>
          <cell r="G8">
            <v>65</v>
          </cell>
          <cell r="H8">
            <v>76.7</v>
          </cell>
          <cell r="I8">
            <v>60.9</v>
          </cell>
          <cell r="J8">
            <v>54.8</v>
          </cell>
          <cell r="K8">
            <v>65.599999999999994</v>
          </cell>
          <cell r="L8">
            <v>98.5</v>
          </cell>
          <cell r="M8">
            <v>98.3</v>
          </cell>
          <cell r="N8">
            <v>98.7</v>
          </cell>
          <cell r="O8">
            <v>97.2</v>
          </cell>
          <cell r="P8">
            <v>97.1</v>
          </cell>
          <cell r="Q8">
            <v>97.2</v>
          </cell>
          <cell r="R8">
            <v>64.599999999999994</v>
          </cell>
          <cell r="S8">
            <v>61.4</v>
          </cell>
          <cell r="T8">
            <v>67.099999999999994</v>
          </cell>
          <cell r="U8">
            <v>38</v>
          </cell>
          <cell r="V8">
            <v>30.2</v>
          </cell>
          <cell r="W8">
            <v>44</v>
          </cell>
          <cell r="X8">
            <v>21.4</v>
          </cell>
          <cell r="Y8">
            <v>14.3</v>
          </cell>
          <cell r="Z8">
            <v>27</v>
          </cell>
          <cell r="AA8">
            <v>179</v>
          </cell>
          <cell r="AB8">
            <v>104</v>
          </cell>
          <cell r="AC8">
            <v>75</v>
          </cell>
          <cell r="AD8">
            <v>24.6</v>
          </cell>
          <cell r="AE8">
            <v>24</v>
          </cell>
          <cell r="AF8">
            <v>25.3</v>
          </cell>
          <cell r="AG8" t="str">
            <v>x</v>
          </cell>
          <cell r="AH8" t="str">
            <v>x</v>
          </cell>
          <cell r="AI8" t="str">
            <v>x</v>
          </cell>
          <cell r="AJ8">
            <v>82.7</v>
          </cell>
          <cell r="AK8">
            <v>82.7</v>
          </cell>
          <cell r="AL8">
            <v>82.7</v>
          </cell>
          <cell r="AM8">
            <v>68.7</v>
          </cell>
          <cell r="AN8">
            <v>70.2</v>
          </cell>
          <cell r="AO8">
            <v>66.7</v>
          </cell>
          <cell r="AP8" t="str">
            <v>x</v>
          </cell>
          <cell r="AQ8" t="str">
            <v>x</v>
          </cell>
          <cell r="AR8" t="str">
            <v>x</v>
          </cell>
          <cell r="AS8">
            <v>6.1</v>
          </cell>
          <cell r="AT8" t="str">
            <v>x</v>
          </cell>
          <cell r="AU8" t="str">
            <v>x</v>
          </cell>
          <cell r="AV8" t="str">
            <v>x</v>
          </cell>
          <cell r="AW8" t="str">
            <v>x</v>
          </cell>
          <cell r="AX8" t="str">
            <v>x</v>
          </cell>
          <cell r="AY8">
            <v>49</v>
          </cell>
          <cell r="AZ8">
            <v>31</v>
          </cell>
          <cell r="BA8">
            <v>18</v>
          </cell>
          <cell r="BB8">
            <v>14.3</v>
          </cell>
          <cell r="BC8">
            <v>12.9</v>
          </cell>
          <cell r="BD8">
            <v>16.7</v>
          </cell>
          <cell r="BE8" t="str">
            <v>x</v>
          </cell>
          <cell r="BF8" t="str">
            <v>x</v>
          </cell>
          <cell r="BG8" t="str">
            <v>x</v>
          </cell>
          <cell r="BH8">
            <v>36.700000000000003</v>
          </cell>
          <cell r="BI8">
            <v>38.700000000000003</v>
          </cell>
          <cell r="BJ8">
            <v>33.299999999999997</v>
          </cell>
          <cell r="BK8">
            <v>32.700000000000003</v>
          </cell>
          <cell r="BL8">
            <v>35.5</v>
          </cell>
          <cell r="BM8">
            <v>27.8</v>
          </cell>
          <cell r="BN8" t="str">
            <v>x</v>
          </cell>
          <cell r="BO8" t="str">
            <v>x</v>
          </cell>
          <cell r="BP8" t="str">
            <v>x</v>
          </cell>
          <cell r="BQ8">
            <v>6.1</v>
          </cell>
          <cell r="BR8" t="str">
            <v>x</v>
          </cell>
          <cell r="BS8" t="str">
            <v>x</v>
          </cell>
          <cell r="BT8" t="str">
            <v>x</v>
          </cell>
          <cell r="BU8" t="str">
            <v>x</v>
          </cell>
          <cell r="BV8" t="str">
            <v>x</v>
          </cell>
          <cell r="BW8">
            <v>1189</v>
          </cell>
          <cell r="BX8">
            <v>555</v>
          </cell>
          <cell r="BY8">
            <v>634</v>
          </cell>
          <cell r="BZ8">
            <v>62.2</v>
          </cell>
          <cell r="CA8">
            <v>54.4</v>
          </cell>
          <cell r="CB8">
            <v>68.900000000000006</v>
          </cell>
          <cell r="CC8">
            <v>52.5</v>
          </cell>
          <cell r="CD8">
            <v>45.9</v>
          </cell>
          <cell r="CE8">
            <v>58.2</v>
          </cell>
          <cell r="CF8">
            <v>93.6</v>
          </cell>
          <cell r="CG8">
            <v>92.1</v>
          </cell>
          <cell r="CH8">
            <v>95</v>
          </cell>
          <cell r="CI8">
            <v>90.2</v>
          </cell>
          <cell r="CJ8">
            <v>88.6</v>
          </cell>
          <cell r="CK8">
            <v>91.6</v>
          </cell>
          <cell r="CL8">
            <v>55.9</v>
          </cell>
          <cell r="CM8">
            <v>51.5</v>
          </cell>
          <cell r="CN8">
            <v>59.8</v>
          </cell>
          <cell r="CO8">
            <v>31.9</v>
          </cell>
          <cell r="CP8">
            <v>24</v>
          </cell>
          <cell r="CQ8">
            <v>38.799999999999997</v>
          </cell>
          <cell r="CR8">
            <v>17.7</v>
          </cell>
          <cell r="CS8">
            <v>11</v>
          </cell>
          <cell r="CT8">
            <v>23.7</v>
          </cell>
        </row>
        <row r="9">
          <cell r="A9" t="str">
            <v>E08000020</v>
          </cell>
          <cell r="B9" t="str">
            <v>Gateshead</v>
          </cell>
          <cell r="C9">
            <v>1762</v>
          </cell>
          <cell r="D9">
            <v>873</v>
          </cell>
          <cell r="E9">
            <v>889</v>
          </cell>
          <cell r="F9">
            <v>74.2</v>
          </cell>
          <cell r="G9">
            <v>71.099999999999994</v>
          </cell>
          <cell r="H9">
            <v>77.2</v>
          </cell>
          <cell r="I9">
            <v>64</v>
          </cell>
          <cell r="J9">
            <v>60.9</v>
          </cell>
          <cell r="K9">
            <v>67</v>
          </cell>
          <cell r="L9">
            <v>97.1</v>
          </cell>
          <cell r="M9">
            <v>97.3</v>
          </cell>
          <cell r="N9">
            <v>97</v>
          </cell>
          <cell r="O9">
            <v>95.1</v>
          </cell>
          <cell r="P9">
            <v>95.2</v>
          </cell>
          <cell r="Q9">
            <v>95.1</v>
          </cell>
          <cell r="R9">
            <v>66.2</v>
          </cell>
          <cell r="S9">
            <v>64</v>
          </cell>
          <cell r="T9">
            <v>68.400000000000006</v>
          </cell>
          <cell r="U9">
            <v>45.4</v>
          </cell>
          <cell r="V9">
            <v>42.4</v>
          </cell>
          <cell r="W9">
            <v>48.4</v>
          </cell>
          <cell r="X9">
            <v>29.4</v>
          </cell>
          <cell r="Y9">
            <v>25.7</v>
          </cell>
          <cell r="Z9">
            <v>33.1</v>
          </cell>
          <cell r="AA9">
            <v>189</v>
          </cell>
          <cell r="AB9">
            <v>103</v>
          </cell>
          <cell r="AC9">
            <v>86</v>
          </cell>
          <cell r="AD9">
            <v>36</v>
          </cell>
          <cell r="AE9">
            <v>36.9</v>
          </cell>
          <cell r="AF9">
            <v>34.9</v>
          </cell>
          <cell r="AG9">
            <v>29.1</v>
          </cell>
          <cell r="AH9" t="str">
            <v>x</v>
          </cell>
          <cell r="AI9" t="str">
            <v>x</v>
          </cell>
          <cell r="AJ9">
            <v>82</v>
          </cell>
          <cell r="AK9">
            <v>82.5</v>
          </cell>
          <cell r="AL9">
            <v>81.400000000000006</v>
          </cell>
          <cell r="AM9">
            <v>76.2</v>
          </cell>
          <cell r="AN9">
            <v>78.599999999999994</v>
          </cell>
          <cell r="AO9">
            <v>73.3</v>
          </cell>
          <cell r="AP9">
            <v>31.2</v>
          </cell>
          <cell r="AQ9">
            <v>35</v>
          </cell>
          <cell r="AR9">
            <v>26.7</v>
          </cell>
          <cell r="AS9" t="str">
            <v>x</v>
          </cell>
          <cell r="AT9" t="str">
            <v>x</v>
          </cell>
          <cell r="AU9" t="str">
            <v>x</v>
          </cell>
          <cell r="AV9" t="str">
            <v>x</v>
          </cell>
          <cell r="AW9" t="str">
            <v>x</v>
          </cell>
          <cell r="AX9" t="str">
            <v>x</v>
          </cell>
          <cell r="AY9">
            <v>94</v>
          </cell>
          <cell r="AZ9">
            <v>72</v>
          </cell>
          <cell r="BA9">
            <v>22</v>
          </cell>
          <cell r="BB9">
            <v>8.5</v>
          </cell>
          <cell r="BC9">
            <v>5.6</v>
          </cell>
          <cell r="BD9">
            <v>18.2</v>
          </cell>
          <cell r="BE9">
            <v>5.3</v>
          </cell>
          <cell r="BF9" t="str">
            <v>x</v>
          </cell>
          <cell r="BG9" t="str">
            <v>x</v>
          </cell>
          <cell r="BH9">
            <v>29.8</v>
          </cell>
          <cell r="BI9">
            <v>29.2</v>
          </cell>
          <cell r="BJ9">
            <v>31.8</v>
          </cell>
          <cell r="BK9">
            <v>23.4</v>
          </cell>
          <cell r="BL9">
            <v>22.2</v>
          </cell>
          <cell r="BM9">
            <v>27.3</v>
          </cell>
          <cell r="BN9">
            <v>6.4</v>
          </cell>
          <cell r="BO9">
            <v>4.2</v>
          </cell>
          <cell r="BP9">
            <v>13.6</v>
          </cell>
          <cell r="BQ9" t="str">
            <v>x</v>
          </cell>
          <cell r="BR9" t="str">
            <v>x</v>
          </cell>
          <cell r="BS9" t="str">
            <v>x</v>
          </cell>
          <cell r="BT9" t="str">
            <v>x</v>
          </cell>
          <cell r="BU9" t="str">
            <v>x</v>
          </cell>
          <cell r="BV9" t="str">
            <v>x</v>
          </cell>
          <cell r="BW9">
            <v>2045</v>
          </cell>
          <cell r="BX9">
            <v>1048</v>
          </cell>
          <cell r="BY9">
            <v>997</v>
          </cell>
          <cell r="BZ9">
            <v>67.599999999999994</v>
          </cell>
          <cell r="CA9">
            <v>63.3</v>
          </cell>
          <cell r="CB9">
            <v>72.2</v>
          </cell>
          <cell r="CC9">
            <v>58.1</v>
          </cell>
          <cell r="CD9">
            <v>54.1</v>
          </cell>
          <cell r="CE9">
            <v>62.3</v>
          </cell>
          <cell r="CF9">
            <v>92.6</v>
          </cell>
          <cell r="CG9">
            <v>91.1</v>
          </cell>
          <cell r="CH9">
            <v>94.2</v>
          </cell>
          <cell r="CI9">
            <v>90.1</v>
          </cell>
          <cell r="CJ9">
            <v>88.5</v>
          </cell>
          <cell r="CK9">
            <v>91.7</v>
          </cell>
          <cell r="CL9">
            <v>60.2</v>
          </cell>
          <cell r="CM9">
            <v>57.1</v>
          </cell>
          <cell r="CN9">
            <v>63.6</v>
          </cell>
          <cell r="CO9">
            <v>40.5</v>
          </cell>
          <cell r="CP9">
            <v>36.700000000000003</v>
          </cell>
          <cell r="CQ9">
            <v>44.4</v>
          </cell>
          <cell r="CR9">
            <v>26.2</v>
          </cell>
          <cell r="CS9">
            <v>22.2</v>
          </cell>
          <cell r="CT9">
            <v>30.3</v>
          </cell>
        </row>
        <row r="10">
          <cell r="A10" t="str">
            <v>E06000001</v>
          </cell>
          <cell r="B10" t="str">
            <v>Hartlepool</v>
          </cell>
          <cell r="C10">
            <v>961</v>
          </cell>
          <cell r="D10">
            <v>447</v>
          </cell>
          <cell r="E10">
            <v>514</v>
          </cell>
          <cell r="F10">
            <v>69.900000000000006</v>
          </cell>
          <cell r="G10">
            <v>64.7</v>
          </cell>
          <cell r="H10">
            <v>74.5</v>
          </cell>
          <cell r="I10">
            <v>59.2</v>
          </cell>
          <cell r="J10">
            <v>54.6</v>
          </cell>
          <cell r="K10">
            <v>63.2</v>
          </cell>
          <cell r="L10">
            <v>97.8</v>
          </cell>
          <cell r="M10">
            <v>96.6</v>
          </cell>
          <cell r="N10">
            <v>98.8</v>
          </cell>
          <cell r="O10">
            <v>95.2</v>
          </cell>
          <cell r="P10">
            <v>95.7</v>
          </cell>
          <cell r="Q10">
            <v>94.7</v>
          </cell>
          <cell r="R10">
            <v>61.8</v>
          </cell>
          <cell r="S10">
            <v>57.9</v>
          </cell>
          <cell r="T10">
            <v>65.2</v>
          </cell>
          <cell r="U10">
            <v>33.799999999999997</v>
          </cell>
          <cell r="V10">
            <v>27.7</v>
          </cell>
          <cell r="W10">
            <v>39.1</v>
          </cell>
          <cell r="X10">
            <v>20.9</v>
          </cell>
          <cell r="Y10">
            <v>15.7</v>
          </cell>
          <cell r="Z10">
            <v>25.5</v>
          </cell>
          <cell r="AA10">
            <v>94</v>
          </cell>
          <cell r="AB10">
            <v>61</v>
          </cell>
          <cell r="AC10">
            <v>33</v>
          </cell>
          <cell r="AD10">
            <v>23.4</v>
          </cell>
          <cell r="AE10" t="str">
            <v>x</v>
          </cell>
          <cell r="AF10" t="str">
            <v>x</v>
          </cell>
          <cell r="AG10" t="str">
            <v>x</v>
          </cell>
          <cell r="AH10" t="str">
            <v>x</v>
          </cell>
          <cell r="AI10" t="str">
            <v>x</v>
          </cell>
          <cell r="AJ10">
            <v>84</v>
          </cell>
          <cell r="AK10" t="str">
            <v>x</v>
          </cell>
          <cell r="AL10" t="str">
            <v>x</v>
          </cell>
          <cell r="AM10">
            <v>73.400000000000006</v>
          </cell>
          <cell r="AN10" t="str">
            <v>x</v>
          </cell>
          <cell r="AO10" t="str">
            <v>x</v>
          </cell>
          <cell r="AP10" t="str">
            <v>x</v>
          </cell>
          <cell r="AQ10" t="str">
            <v>x</v>
          </cell>
          <cell r="AR10" t="str">
            <v>x</v>
          </cell>
          <cell r="AS10" t="str">
            <v>x</v>
          </cell>
          <cell r="AT10" t="str">
            <v>x</v>
          </cell>
          <cell r="AU10" t="str">
            <v>x</v>
          </cell>
          <cell r="AV10" t="str">
            <v>x</v>
          </cell>
          <cell r="AW10" t="str">
            <v>x</v>
          </cell>
          <cell r="AX10" t="str">
            <v>x</v>
          </cell>
          <cell r="AY10">
            <v>40</v>
          </cell>
          <cell r="AZ10">
            <v>32</v>
          </cell>
          <cell r="BA10">
            <v>8</v>
          </cell>
          <cell r="BB10">
            <v>7.5</v>
          </cell>
          <cell r="BC10" t="str">
            <v>x</v>
          </cell>
          <cell r="BD10" t="str">
            <v>x</v>
          </cell>
          <cell r="BE10" t="str">
            <v>x</v>
          </cell>
          <cell r="BF10" t="str">
            <v>x</v>
          </cell>
          <cell r="BG10" t="str">
            <v>x</v>
          </cell>
          <cell r="BH10">
            <v>25</v>
          </cell>
          <cell r="BI10" t="str">
            <v>x</v>
          </cell>
          <cell r="BJ10" t="str">
            <v>x</v>
          </cell>
          <cell r="BK10">
            <v>25</v>
          </cell>
          <cell r="BL10" t="str">
            <v>x</v>
          </cell>
          <cell r="BM10" t="str">
            <v>x</v>
          </cell>
          <cell r="BN10" t="str">
            <v>x</v>
          </cell>
          <cell r="BO10" t="str">
            <v>x</v>
          </cell>
          <cell r="BP10" t="str">
            <v>x</v>
          </cell>
          <cell r="BQ10" t="str">
            <v>x</v>
          </cell>
          <cell r="BR10" t="str">
            <v>x</v>
          </cell>
          <cell r="BS10" t="str">
            <v>x</v>
          </cell>
          <cell r="BT10" t="str">
            <v>x</v>
          </cell>
          <cell r="BU10" t="str">
            <v>x</v>
          </cell>
          <cell r="BV10" t="str">
            <v>x</v>
          </cell>
          <cell r="BW10">
            <v>1095</v>
          </cell>
          <cell r="BX10">
            <v>540</v>
          </cell>
          <cell r="BY10">
            <v>555</v>
          </cell>
          <cell r="BZ10">
            <v>63.7</v>
          </cell>
          <cell r="CA10">
            <v>56.7</v>
          </cell>
          <cell r="CB10">
            <v>70.5</v>
          </cell>
          <cell r="CC10">
            <v>53.4</v>
          </cell>
          <cell r="CD10">
            <v>47</v>
          </cell>
          <cell r="CE10">
            <v>59.6</v>
          </cell>
          <cell r="CF10">
            <v>94</v>
          </cell>
          <cell r="CG10">
            <v>91.3</v>
          </cell>
          <cell r="CH10">
            <v>96.6</v>
          </cell>
          <cell r="CI10">
            <v>90.8</v>
          </cell>
          <cell r="CJ10">
            <v>90</v>
          </cell>
          <cell r="CK10">
            <v>91.5</v>
          </cell>
          <cell r="CL10">
            <v>55.8</v>
          </cell>
          <cell r="CM10">
            <v>50</v>
          </cell>
          <cell r="CN10">
            <v>61.4</v>
          </cell>
          <cell r="CO10">
            <v>30.3</v>
          </cell>
          <cell r="CP10">
            <v>23.9</v>
          </cell>
          <cell r="CQ10">
            <v>36.6</v>
          </cell>
          <cell r="CR10">
            <v>18.600000000000001</v>
          </cell>
          <cell r="CS10">
            <v>13.3</v>
          </cell>
          <cell r="CT10">
            <v>23.8</v>
          </cell>
        </row>
        <row r="11">
          <cell r="A11" t="str">
            <v>E06000002</v>
          </cell>
          <cell r="B11" t="str">
            <v>Middlesbrough</v>
          </cell>
          <cell r="C11">
            <v>1044</v>
          </cell>
          <cell r="D11">
            <v>467</v>
          </cell>
          <cell r="E11">
            <v>577</v>
          </cell>
          <cell r="F11">
            <v>71.2</v>
          </cell>
          <cell r="G11">
            <v>65.7</v>
          </cell>
          <cell r="H11">
            <v>75.599999999999994</v>
          </cell>
          <cell r="I11">
            <v>55.8</v>
          </cell>
          <cell r="J11">
            <v>50.7</v>
          </cell>
          <cell r="K11">
            <v>60</v>
          </cell>
          <cell r="L11">
            <v>96.7</v>
          </cell>
          <cell r="M11">
            <v>96.6</v>
          </cell>
          <cell r="N11">
            <v>96.9</v>
          </cell>
          <cell r="O11">
            <v>95.6</v>
          </cell>
          <cell r="P11">
            <v>95.3</v>
          </cell>
          <cell r="Q11">
            <v>95.8</v>
          </cell>
          <cell r="R11">
            <v>58.2</v>
          </cell>
          <cell r="S11">
            <v>54.2</v>
          </cell>
          <cell r="T11">
            <v>61.5</v>
          </cell>
          <cell r="U11">
            <v>28.5</v>
          </cell>
          <cell r="V11">
            <v>22.7</v>
          </cell>
          <cell r="W11">
            <v>33.299999999999997</v>
          </cell>
          <cell r="X11">
            <v>18.100000000000001</v>
          </cell>
          <cell r="Y11">
            <v>13.3</v>
          </cell>
          <cell r="Z11">
            <v>22</v>
          </cell>
          <cell r="AA11">
            <v>258</v>
          </cell>
          <cell r="AB11">
            <v>144</v>
          </cell>
          <cell r="AC11">
            <v>114</v>
          </cell>
          <cell r="AD11">
            <v>31.8</v>
          </cell>
          <cell r="AE11">
            <v>27.1</v>
          </cell>
          <cell r="AF11">
            <v>37.700000000000003</v>
          </cell>
          <cell r="AG11">
            <v>17.8</v>
          </cell>
          <cell r="AH11">
            <v>15.3</v>
          </cell>
          <cell r="AI11">
            <v>21.1</v>
          </cell>
          <cell r="AJ11">
            <v>87.6</v>
          </cell>
          <cell r="AK11">
            <v>86.8</v>
          </cell>
          <cell r="AL11">
            <v>88.6</v>
          </cell>
          <cell r="AM11">
            <v>77.900000000000006</v>
          </cell>
          <cell r="AN11">
            <v>77.8</v>
          </cell>
          <cell r="AO11">
            <v>78.099999999999994</v>
          </cell>
          <cell r="AP11">
            <v>19</v>
          </cell>
          <cell r="AQ11">
            <v>16.7</v>
          </cell>
          <cell r="AR11">
            <v>21.9</v>
          </cell>
          <cell r="AS11">
            <v>5.4</v>
          </cell>
          <cell r="AT11">
            <v>4.2</v>
          </cell>
          <cell r="AU11">
            <v>7</v>
          </cell>
          <cell r="AV11">
            <v>3.1</v>
          </cell>
          <cell r="AW11">
            <v>2.1</v>
          </cell>
          <cell r="AX11">
            <v>4.4000000000000004</v>
          </cell>
          <cell r="AY11">
            <v>66</v>
          </cell>
          <cell r="AZ11">
            <v>50</v>
          </cell>
          <cell r="BA11">
            <v>16</v>
          </cell>
          <cell r="BB11">
            <v>15.2</v>
          </cell>
          <cell r="BC11" t="str">
            <v>x</v>
          </cell>
          <cell r="BD11" t="str">
            <v>x</v>
          </cell>
          <cell r="BE11">
            <v>10.6</v>
          </cell>
          <cell r="BF11" t="str">
            <v>x</v>
          </cell>
          <cell r="BG11" t="str">
            <v>x</v>
          </cell>
          <cell r="BH11">
            <v>37.9</v>
          </cell>
          <cell r="BI11">
            <v>36</v>
          </cell>
          <cell r="BJ11">
            <v>43.8</v>
          </cell>
          <cell r="BK11">
            <v>36.4</v>
          </cell>
          <cell r="BL11">
            <v>36</v>
          </cell>
          <cell r="BM11">
            <v>37.5</v>
          </cell>
          <cell r="BN11">
            <v>10.6</v>
          </cell>
          <cell r="BO11" t="str">
            <v>x</v>
          </cell>
          <cell r="BP11" t="str">
            <v>x</v>
          </cell>
          <cell r="BQ11">
            <v>4.5</v>
          </cell>
          <cell r="BR11" t="str">
            <v>x</v>
          </cell>
          <cell r="BS11" t="str">
            <v>x</v>
          </cell>
          <cell r="BT11" t="str">
            <v>x</v>
          </cell>
          <cell r="BU11" t="str">
            <v>x</v>
          </cell>
          <cell r="BV11" t="str">
            <v>x</v>
          </cell>
          <cell r="BW11">
            <v>1380</v>
          </cell>
          <cell r="BX11">
            <v>663</v>
          </cell>
          <cell r="BY11">
            <v>717</v>
          </cell>
          <cell r="BZ11">
            <v>60.5</v>
          </cell>
          <cell r="CA11">
            <v>53.4</v>
          </cell>
          <cell r="CB11">
            <v>67.099999999999994</v>
          </cell>
          <cell r="CC11">
            <v>46.1</v>
          </cell>
          <cell r="CD11">
            <v>39.799999999999997</v>
          </cell>
          <cell r="CE11">
            <v>51.9</v>
          </cell>
          <cell r="CF11">
            <v>92</v>
          </cell>
          <cell r="CG11">
            <v>89.7</v>
          </cell>
          <cell r="CH11">
            <v>94</v>
          </cell>
          <cell r="CI11">
            <v>88.6</v>
          </cell>
          <cell r="CJ11">
            <v>86.7</v>
          </cell>
          <cell r="CK11">
            <v>90.4</v>
          </cell>
          <cell r="CL11">
            <v>48.1</v>
          </cell>
          <cell r="CM11">
            <v>42.5</v>
          </cell>
          <cell r="CN11">
            <v>53.3</v>
          </cell>
          <cell r="CO11">
            <v>22.8</v>
          </cell>
          <cell r="CP11">
            <v>17.2</v>
          </cell>
          <cell r="CQ11">
            <v>28</v>
          </cell>
          <cell r="CR11">
            <v>14.3</v>
          </cell>
          <cell r="CS11">
            <v>10</v>
          </cell>
          <cell r="CT11">
            <v>18.399999999999999</v>
          </cell>
        </row>
        <row r="12">
          <cell r="A12" t="str">
            <v>E08000021</v>
          </cell>
          <cell r="B12" t="str">
            <v>Newcastle upon Tyne</v>
          </cell>
          <cell r="C12">
            <v>1853</v>
          </cell>
          <cell r="D12">
            <v>921</v>
          </cell>
          <cell r="E12">
            <v>932</v>
          </cell>
          <cell r="F12">
            <v>73.3</v>
          </cell>
          <cell r="G12">
            <v>70.8</v>
          </cell>
          <cell r="H12">
            <v>75.900000000000006</v>
          </cell>
          <cell r="I12">
            <v>65.400000000000006</v>
          </cell>
          <cell r="J12">
            <v>61.6</v>
          </cell>
          <cell r="K12">
            <v>69.099999999999994</v>
          </cell>
          <cell r="L12">
            <v>98.3</v>
          </cell>
          <cell r="M12">
            <v>98.3</v>
          </cell>
          <cell r="N12">
            <v>98.3</v>
          </cell>
          <cell r="O12">
            <v>96.1</v>
          </cell>
          <cell r="P12">
            <v>96.6</v>
          </cell>
          <cell r="Q12">
            <v>95.6</v>
          </cell>
          <cell r="R12">
            <v>69</v>
          </cell>
          <cell r="S12">
            <v>65.8</v>
          </cell>
          <cell r="T12">
            <v>72.099999999999994</v>
          </cell>
          <cell r="U12">
            <v>46.5</v>
          </cell>
          <cell r="V12">
            <v>42.8</v>
          </cell>
          <cell r="W12">
            <v>50.1</v>
          </cell>
          <cell r="X12">
            <v>30.3</v>
          </cell>
          <cell r="Y12">
            <v>24.1</v>
          </cell>
          <cell r="Z12">
            <v>36.5</v>
          </cell>
          <cell r="AA12">
            <v>338</v>
          </cell>
          <cell r="AB12">
            <v>198</v>
          </cell>
          <cell r="AC12">
            <v>140</v>
          </cell>
          <cell r="AD12">
            <v>27.8</v>
          </cell>
          <cell r="AE12">
            <v>27.3</v>
          </cell>
          <cell r="AF12">
            <v>28.6</v>
          </cell>
          <cell r="AG12">
            <v>22.2</v>
          </cell>
          <cell r="AH12">
            <v>20.7</v>
          </cell>
          <cell r="AI12">
            <v>24.3</v>
          </cell>
          <cell r="AJ12">
            <v>83.4</v>
          </cell>
          <cell r="AK12">
            <v>87.9</v>
          </cell>
          <cell r="AL12">
            <v>77.099999999999994</v>
          </cell>
          <cell r="AM12">
            <v>77.5</v>
          </cell>
          <cell r="AN12" t="str">
            <v>x</v>
          </cell>
          <cell r="AO12" t="str">
            <v>x</v>
          </cell>
          <cell r="AP12">
            <v>25.1</v>
          </cell>
          <cell r="AQ12">
            <v>24.2</v>
          </cell>
          <cell r="AR12">
            <v>26.4</v>
          </cell>
          <cell r="AS12">
            <v>8.3000000000000007</v>
          </cell>
          <cell r="AT12">
            <v>7.6</v>
          </cell>
          <cell r="AU12">
            <v>9.3000000000000007</v>
          </cell>
          <cell r="AV12" t="str">
            <v>x</v>
          </cell>
          <cell r="AW12" t="str">
            <v>x</v>
          </cell>
          <cell r="AX12" t="str">
            <v>x</v>
          </cell>
          <cell r="AY12">
            <v>84</v>
          </cell>
          <cell r="AZ12">
            <v>73</v>
          </cell>
          <cell r="BA12">
            <v>11</v>
          </cell>
          <cell r="BB12">
            <v>8.3000000000000007</v>
          </cell>
          <cell r="BC12" t="str">
            <v>x</v>
          </cell>
          <cell r="BD12" t="str">
            <v>x</v>
          </cell>
          <cell r="BE12">
            <v>8.3000000000000007</v>
          </cell>
          <cell r="BF12" t="str">
            <v>x</v>
          </cell>
          <cell r="BG12" t="str">
            <v>x</v>
          </cell>
          <cell r="BH12">
            <v>28.6</v>
          </cell>
          <cell r="BI12" t="str">
            <v>x</v>
          </cell>
          <cell r="BJ12" t="str">
            <v>x</v>
          </cell>
          <cell r="BK12">
            <v>21.4</v>
          </cell>
          <cell r="BL12" t="str">
            <v>x</v>
          </cell>
          <cell r="BM12" t="str">
            <v>x</v>
          </cell>
          <cell r="BN12">
            <v>8.3000000000000007</v>
          </cell>
          <cell r="BO12" t="str">
            <v>x</v>
          </cell>
          <cell r="BP12" t="str">
            <v>x</v>
          </cell>
          <cell r="BQ12" t="str">
            <v>x</v>
          </cell>
          <cell r="BR12" t="str">
            <v>x</v>
          </cell>
          <cell r="BS12" t="str">
            <v>x</v>
          </cell>
          <cell r="BT12" t="str">
            <v>x</v>
          </cell>
          <cell r="BU12" t="str">
            <v>x</v>
          </cell>
          <cell r="BV12" t="str">
            <v>x</v>
          </cell>
          <cell r="BW12">
            <v>2326</v>
          </cell>
          <cell r="BX12">
            <v>1217</v>
          </cell>
          <cell r="BY12">
            <v>1109</v>
          </cell>
          <cell r="BZ12">
            <v>62.9</v>
          </cell>
          <cell r="CA12">
            <v>58.8</v>
          </cell>
          <cell r="CB12">
            <v>67.400000000000006</v>
          </cell>
          <cell r="CC12">
            <v>55.7</v>
          </cell>
          <cell r="CD12">
            <v>50.7</v>
          </cell>
          <cell r="CE12">
            <v>61.2</v>
          </cell>
          <cell r="CF12">
            <v>91.7</v>
          </cell>
          <cell r="CG12">
            <v>90.9</v>
          </cell>
          <cell r="CH12">
            <v>92.7</v>
          </cell>
          <cell r="CI12">
            <v>88.9</v>
          </cell>
          <cell r="CJ12">
            <v>88.2</v>
          </cell>
          <cell r="CK12">
            <v>89.5</v>
          </cell>
          <cell r="CL12">
            <v>59.1</v>
          </cell>
          <cell r="CM12">
            <v>54.5</v>
          </cell>
          <cell r="CN12">
            <v>64.099999999999994</v>
          </cell>
          <cell r="CO12">
            <v>38.299999999999997</v>
          </cell>
          <cell r="CP12">
            <v>33.700000000000003</v>
          </cell>
          <cell r="CQ12">
            <v>43.3</v>
          </cell>
          <cell r="CR12">
            <v>24.5</v>
          </cell>
          <cell r="CS12">
            <v>18.899999999999999</v>
          </cell>
          <cell r="CT12">
            <v>30.7</v>
          </cell>
        </row>
        <row r="13">
          <cell r="A13" t="str">
            <v>E08000022</v>
          </cell>
          <cell r="B13" t="str">
            <v>North Tyneside</v>
          </cell>
          <cell r="C13">
            <v>1738</v>
          </cell>
          <cell r="D13">
            <v>873</v>
          </cell>
          <cell r="E13">
            <v>865</v>
          </cell>
          <cell r="F13">
            <v>79.5</v>
          </cell>
          <cell r="G13">
            <v>77.2</v>
          </cell>
          <cell r="H13">
            <v>81.7</v>
          </cell>
          <cell r="I13">
            <v>69.2</v>
          </cell>
          <cell r="J13">
            <v>67.2</v>
          </cell>
          <cell r="K13">
            <v>71.099999999999994</v>
          </cell>
          <cell r="L13">
            <v>99.4</v>
          </cell>
          <cell r="M13">
            <v>99.2</v>
          </cell>
          <cell r="N13">
            <v>99.5</v>
          </cell>
          <cell r="O13">
            <v>98.4</v>
          </cell>
          <cell r="P13">
            <v>98.2</v>
          </cell>
          <cell r="Q13">
            <v>98.6</v>
          </cell>
          <cell r="R13">
            <v>71.2</v>
          </cell>
          <cell r="S13">
            <v>69.599999999999994</v>
          </cell>
          <cell r="T13">
            <v>72.8</v>
          </cell>
          <cell r="U13">
            <v>39.299999999999997</v>
          </cell>
          <cell r="V13">
            <v>34.6</v>
          </cell>
          <cell r="W13">
            <v>44</v>
          </cell>
          <cell r="X13">
            <v>27.7</v>
          </cell>
          <cell r="Y13">
            <v>22</v>
          </cell>
          <cell r="Z13">
            <v>33.5</v>
          </cell>
          <cell r="AA13">
            <v>209</v>
          </cell>
          <cell r="AB13">
            <v>135</v>
          </cell>
          <cell r="AC13">
            <v>74</v>
          </cell>
          <cell r="AD13">
            <v>42.1</v>
          </cell>
          <cell r="AE13" t="str">
            <v>x</v>
          </cell>
          <cell r="AF13" t="str">
            <v>x</v>
          </cell>
          <cell r="AG13">
            <v>30.6</v>
          </cell>
          <cell r="AH13" t="str">
            <v>x</v>
          </cell>
          <cell r="AI13" t="str">
            <v>x</v>
          </cell>
          <cell r="AJ13">
            <v>94.7</v>
          </cell>
          <cell r="AK13" t="str">
            <v>x</v>
          </cell>
          <cell r="AL13" t="str">
            <v>x</v>
          </cell>
          <cell r="AM13">
            <v>88.5</v>
          </cell>
          <cell r="AN13">
            <v>87.4</v>
          </cell>
          <cell r="AO13">
            <v>90.5</v>
          </cell>
          <cell r="AP13">
            <v>33</v>
          </cell>
          <cell r="AQ13" t="str">
            <v>x</v>
          </cell>
          <cell r="AR13" t="str">
            <v>x</v>
          </cell>
          <cell r="AS13" t="str">
            <v>x</v>
          </cell>
          <cell r="AT13" t="str">
            <v>x</v>
          </cell>
          <cell r="AU13" t="str">
            <v>x</v>
          </cell>
          <cell r="AV13" t="str">
            <v>x</v>
          </cell>
          <cell r="AW13" t="str">
            <v>x</v>
          </cell>
          <cell r="AX13" t="str">
            <v>x</v>
          </cell>
          <cell r="AY13">
            <v>106</v>
          </cell>
          <cell r="AZ13">
            <v>75</v>
          </cell>
          <cell r="BA13">
            <v>31</v>
          </cell>
          <cell r="BB13">
            <v>9.4</v>
          </cell>
          <cell r="BC13" t="str">
            <v>x</v>
          </cell>
          <cell r="BD13" t="str">
            <v>x</v>
          </cell>
          <cell r="BE13">
            <v>5.7</v>
          </cell>
          <cell r="BF13" t="str">
            <v>x</v>
          </cell>
          <cell r="BG13" t="str">
            <v>x</v>
          </cell>
          <cell r="BH13">
            <v>44.3</v>
          </cell>
          <cell r="BI13" t="str">
            <v>x</v>
          </cell>
          <cell r="BJ13" t="str">
            <v>x</v>
          </cell>
          <cell r="BK13">
            <v>36.799999999999997</v>
          </cell>
          <cell r="BL13">
            <v>40</v>
          </cell>
          <cell r="BM13">
            <v>29</v>
          </cell>
          <cell r="BN13">
            <v>7.5</v>
          </cell>
          <cell r="BO13" t="str">
            <v>x</v>
          </cell>
          <cell r="BP13" t="str">
            <v>x</v>
          </cell>
          <cell r="BQ13" t="str">
            <v>x</v>
          </cell>
          <cell r="BR13" t="str">
            <v>x</v>
          </cell>
          <cell r="BS13" t="str">
            <v>x</v>
          </cell>
          <cell r="BT13" t="str">
            <v>x</v>
          </cell>
          <cell r="BU13" t="str">
            <v>x</v>
          </cell>
          <cell r="BV13" t="str">
            <v>x</v>
          </cell>
          <cell r="BW13">
            <v>2053</v>
          </cell>
          <cell r="BX13">
            <v>1083</v>
          </cell>
          <cell r="BY13">
            <v>970</v>
          </cell>
          <cell r="BZ13">
            <v>72</v>
          </cell>
          <cell r="CA13">
            <v>67.8</v>
          </cell>
          <cell r="CB13">
            <v>76.8</v>
          </cell>
          <cell r="CC13">
            <v>62</v>
          </cell>
          <cell r="CD13">
            <v>58.4</v>
          </cell>
          <cell r="CE13">
            <v>65.900000000000006</v>
          </cell>
          <cell r="CF13">
            <v>96.1</v>
          </cell>
          <cell r="CG13">
            <v>94.8</v>
          </cell>
          <cell r="CH13">
            <v>97.4</v>
          </cell>
          <cell r="CI13">
            <v>94.2</v>
          </cell>
          <cell r="CJ13">
            <v>92.8</v>
          </cell>
          <cell r="CK13">
            <v>95.8</v>
          </cell>
          <cell r="CL13">
            <v>64.099999999999994</v>
          </cell>
          <cell r="CM13">
            <v>60.8</v>
          </cell>
          <cell r="CN13">
            <v>67.599999999999994</v>
          </cell>
          <cell r="CO13">
            <v>34.4</v>
          </cell>
          <cell r="CP13">
            <v>29.2</v>
          </cell>
          <cell r="CQ13">
            <v>40.299999999999997</v>
          </cell>
          <cell r="CR13">
            <v>24.2</v>
          </cell>
          <cell r="CS13">
            <v>18.399999999999999</v>
          </cell>
          <cell r="CT13">
            <v>30.6</v>
          </cell>
        </row>
        <row r="14">
          <cell r="A14" t="str">
            <v>E06000048</v>
          </cell>
          <cell r="B14" t="str">
            <v>Northumberland</v>
          </cell>
          <cell r="C14">
            <v>2883</v>
          </cell>
          <cell r="D14">
            <v>1372</v>
          </cell>
          <cell r="E14">
            <v>1511</v>
          </cell>
          <cell r="F14">
            <v>73.599999999999994</v>
          </cell>
          <cell r="G14">
            <v>68.599999999999994</v>
          </cell>
          <cell r="H14">
            <v>78.2</v>
          </cell>
          <cell r="I14">
            <v>65.099999999999994</v>
          </cell>
          <cell r="J14">
            <v>59.1</v>
          </cell>
          <cell r="K14">
            <v>70.5</v>
          </cell>
          <cell r="L14">
            <v>98.6</v>
          </cell>
          <cell r="M14">
            <v>98.5</v>
          </cell>
          <cell r="N14">
            <v>98.6</v>
          </cell>
          <cell r="O14">
            <v>97.7</v>
          </cell>
          <cell r="P14">
            <v>97.5</v>
          </cell>
          <cell r="Q14">
            <v>97.9</v>
          </cell>
          <cell r="R14">
            <v>67.8</v>
          </cell>
          <cell r="S14">
            <v>63</v>
          </cell>
          <cell r="T14">
            <v>72.2</v>
          </cell>
          <cell r="U14">
            <v>38.5</v>
          </cell>
          <cell r="V14">
            <v>34.799999999999997</v>
          </cell>
          <cell r="W14">
            <v>41.8</v>
          </cell>
          <cell r="X14">
            <v>25.4</v>
          </cell>
          <cell r="Y14">
            <v>20.3</v>
          </cell>
          <cell r="Z14">
            <v>30</v>
          </cell>
          <cell r="AA14">
            <v>464</v>
          </cell>
          <cell r="AB14">
            <v>283</v>
          </cell>
          <cell r="AC14">
            <v>181</v>
          </cell>
          <cell r="AD14">
            <v>25.9</v>
          </cell>
          <cell r="AE14" t="str">
            <v>x</v>
          </cell>
          <cell r="AF14" t="str">
            <v>x</v>
          </cell>
          <cell r="AG14">
            <v>19.2</v>
          </cell>
          <cell r="AH14" t="str">
            <v>x</v>
          </cell>
          <cell r="AI14" t="str">
            <v>x</v>
          </cell>
          <cell r="AJ14">
            <v>82.3</v>
          </cell>
          <cell r="AK14">
            <v>83</v>
          </cell>
          <cell r="AL14">
            <v>81.2</v>
          </cell>
          <cell r="AM14">
            <v>75.900000000000006</v>
          </cell>
          <cell r="AN14">
            <v>77.7</v>
          </cell>
          <cell r="AO14">
            <v>72.900000000000006</v>
          </cell>
          <cell r="AP14">
            <v>22.2</v>
          </cell>
          <cell r="AQ14" t="str">
            <v>x</v>
          </cell>
          <cell r="AR14" t="str">
            <v>x</v>
          </cell>
          <cell r="AS14">
            <v>14.2</v>
          </cell>
          <cell r="AT14" t="str">
            <v>x</v>
          </cell>
          <cell r="AU14" t="str">
            <v>x</v>
          </cell>
          <cell r="AV14">
            <v>3.9</v>
          </cell>
          <cell r="AW14" t="str">
            <v>x</v>
          </cell>
          <cell r="AX14" t="str">
            <v>x</v>
          </cell>
          <cell r="AY14">
            <v>131</v>
          </cell>
          <cell r="AZ14">
            <v>101</v>
          </cell>
          <cell r="BA14">
            <v>30</v>
          </cell>
          <cell r="BB14">
            <v>12.2</v>
          </cell>
          <cell r="BC14" t="str">
            <v>x</v>
          </cell>
          <cell r="BD14" t="str">
            <v>x</v>
          </cell>
          <cell r="BE14">
            <v>9.9</v>
          </cell>
          <cell r="BF14" t="str">
            <v>x</v>
          </cell>
          <cell r="BG14" t="str">
            <v>x</v>
          </cell>
          <cell r="BH14">
            <v>34.4</v>
          </cell>
          <cell r="BI14">
            <v>34.700000000000003</v>
          </cell>
          <cell r="BJ14">
            <v>33.299999999999997</v>
          </cell>
          <cell r="BK14">
            <v>29.8</v>
          </cell>
          <cell r="BL14">
            <v>31.7</v>
          </cell>
          <cell r="BM14">
            <v>23.3</v>
          </cell>
          <cell r="BN14">
            <v>10.7</v>
          </cell>
          <cell r="BO14" t="str">
            <v>x</v>
          </cell>
          <cell r="BP14" t="str">
            <v>x</v>
          </cell>
          <cell r="BQ14">
            <v>3.1</v>
          </cell>
          <cell r="BR14" t="str">
            <v>x</v>
          </cell>
          <cell r="BS14" t="str">
            <v>x</v>
          </cell>
          <cell r="BT14">
            <v>2.2999999999999998</v>
          </cell>
          <cell r="BU14" t="str">
            <v>x</v>
          </cell>
          <cell r="BV14" t="str">
            <v>x</v>
          </cell>
          <cell r="BW14">
            <v>3478</v>
          </cell>
          <cell r="BX14">
            <v>1756</v>
          </cell>
          <cell r="BY14">
            <v>1722</v>
          </cell>
          <cell r="BZ14">
            <v>65</v>
          </cell>
          <cell r="CA14">
            <v>58.7</v>
          </cell>
          <cell r="CB14">
            <v>71.400000000000006</v>
          </cell>
          <cell r="CC14">
            <v>56.9</v>
          </cell>
          <cell r="CD14">
            <v>50.1</v>
          </cell>
          <cell r="CE14">
            <v>63.8</v>
          </cell>
          <cell r="CF14">
            <v>94</v>
          </cell>
          <cell r="CG14">
            <v>92.4</v>
          </cell>
          <cell r="CH14">
            <v>95.6</v>
          </cell>
          <cell r="CI14">
            <v>92.2</v>
          </cell>
          <cell r="CJ14">
            <v>90.5</v>
          </cell>
          <cell r="CK14">
            <v>94</v>
          </cell>
          <cell r="CL14">
            <v>59.6</v>
          </cell>
          <cell r="CM14">
            <v>53.6</v>
          </cell>
          <cell r="CN14">
            <v>65.599999999999994</v>
          </cell>
          <cell r="CO14">
            <v>33.9</v>
          </cell>
          <cell r="CP14">
            <v>29.6</v>
          </cell>
          <cell r="CQ14">
            <v>38.299999999999997</v>
          </cell>
          <cell r="CR14">
            <v>21.7</v>
          </cell>
          <cell r="CS14">
            <v>16.7</v>
          </cell>
          <cell r="CT14">
            <v>26.7</v>
          </cell>
        </row>
        <row r="15">
          <cell r="A15" t="str">
            <v>E06000003</v>
          </cell>
          <cell r="B15" t="str">
            <v>Redcar and Cleveland</v>
          </cell>
          <cell r="C15">
            <v>1351</v>
          </cell>
          <cell r="D15">
            <v>646</v>
          </cell>
          <cell r="E15">
            <v>705</v>
          </cell>
          <cell r="F15">
            <v>70.900000000000006</v>
          </cell>
          <cell r="G15">
            <v>65.3</v>
          </cell>
          <cell r="H15">
            <v>76</v>
          </cell>
          <cell r="I15">
            <v>62.8</v>
          </cell>
          <cell r="J15">
            <v>57.7</v>
          </cell>
          <cell r="K15">
            <v>67.400000000000006</v>
          </cell>
          <cell r="L15">
            <v>97.6</v>
          </cell>
          <cell r="M15">
            <v>96.9</v>
          </cell>
          <cell r="N15">
            <v>98.2</v>
          </cell>
          <cell r="O15">
            <v>95.5</v>
          </cell>
          <cell r="P15">
            <v>94.4</v>
          </cell>
          <cell r="Q15">
            <v>96.5</v>
          </cell>
          <cell r="R15">
            <v>65.599999999999994</v>
          </cell>
          <cell r="S15">
            <v>60.8</v>
          </cell>
          <cell r="T15">
            <v>69.900000000000006</v>
          </cell>
          <cell r="U15">
            <v>27.8</v>
          </cell>
          <cell r="V15">
            <v>23.5</v>
          </cell>
          <cell r="W15">
            <v>31.8</v>
          </cell>
          <cell r="X15">
            <v>18</v>
          </cell>
          <cell r="Y15">
            <v>13.3</v>
          </cell>
          <cell r="Z15">
            <v>22.3</v>
          </cell>
          <cell r="AA15">
            <v>268</v>
          </cell>
          <cell r="AB15">
            <v>170</v>
          </cell>
          <cell r="AC15">
            <v>98</v>
          </cell>
          <cell r="AD15">
            <v>35.4</v>
          </cell>
          <cell r="AE15">
            <v>28.2</v>
          </cell>
          <cell r="AF15">
            <v>48</v>
          </cell>
          <cell r="AG15">
            <v>24.6</v>
          </cell>
          <cell r="AH15">
            <v>18.2</v>
          </cell>
          <cell r="AI15">
            <v>35.700000000000003</v>
          </cell>
          <cell r="AJ15">
            <v>83.2</v>
          </cell>
          <cell r="AK15">
            <v>81.2</v>
          </cell>
          <cell r="AL15">
            <v>86.7</v>
          </cell>
          <cell r="AM15">
            <v>74.599999999999994</v>
          </cell>
          <cell r="AN15">
            <v>72.900000000000006</v>
          </cell>
          <cell r="AO15">
            <v>77.599999999999994</v>
          </cell>
          <cell r="AP15">
            <v>26.9</v>
          </cell>
          <cell r="AQ15">
            <v>21.2</v>
          </cell>
          <cell r="AR15">
            <v>36.700000000000003</v>
          </cell>
          <cell r="AS15" t="str">
            <v>x</v>
          </cell>
          <cell r="AT15" t="str">
            <v>x</v>
          </cell>
          <cell r="AU15" t="str">
            <v>x</v>
          </cell>
          <cell r="AV15" t="str">
            <v>x</v>
          </cell>
          <cell r="AW15" t="str">
            <v>x</v>
          </cell>
          <cell r="AX15" t="str">
            <v>x</v>
          </cell>
          <cell r="AY15">
            <v>80</v>
          </cell>
          <cell r="AZ15">
            <v>61</v>
          </cell>
          <cell r="BA15">
            <v>19</v>
          </cell>
          <cell r="BB15">
            <v>16.3</v>
          </cell>
          <cell r="BC15">
            <v>13.1</v>
          </cell>
          <cell r="BD15">
            <v>26.3</v>
          </cell>
          <cell r="BE15">
            <v>11.3</v>
          </cell>
          <cell r="BF15">
            <v>8.1999999999999993</v>
          </cell>
          <cell r="BG15">
            <v>21.1</v>
          </cell>
          <cell r="BH15">
            <v>55</v>
          </cell>
          <cell r="BI15">
            <v>57.4</v>
          </cell>
          <cell r="BJ15">
            <v>47.4</v>
          </cell>
          <cell r="BK15">
            <v>45</v>
          </cell>
          <cell r="BL15">
            <v>47.5</v>
          </cell>
          <cell r="BM15">
            <v>36.799999999999997</v>
          </cell>
          <cell r="BN15">
            <v>12.5</v>
          </cell>
          <cell r="BO15">
            <v>9.8000000000000007</v>
          </cell>
          <cell r="BP15">
            <v>21.1</v>
          </cell>
          <cell r="BQ15" t="str">
            <v>x</v>
          </cell>
          <cell r="BR15" t="str">
            <v>x</v>
          </cell>
          <cell r="BS15" t="str">
            <v>x</v>
          </cell>
          <cell r="BT15" t="str">
            <v>x</v>
          </cell>
          <cell r="BU15" t="str">
            <v>x</v>
          </cell>
          <cell r="BV15" t="str">
            <v>x</v>
          </cell>
          <cell r="BW15">
            <v>1699</v>
          </cell>
          <cell r="BX15">
            <v>877</v>
          </cell>
          <cell r="BY15">
            <v>822</v>
          </cell>
          <cell r="BZ15">
            <v>62.7</v>
          </cell>
          <cell r="CA15">
            <v>54.5</v>
          </cell>
          <cell r="CB15">
            <v>71.5</v>
          </cell>
          <cell r="CC15">
            <v>54.3</v>
          </cell>
          <cell r="CD15">
            <v>46.6</v>
          </cell>
          <cell r="CE15">
            <v>62.5</v>
          </cell>
          <cell r="CF15">
            <v>93.3</v>
          </cell>
          <cell r="CG15">
            <v>91.1</v>
          </cell>
          <cell r="CH15">
            <v>95.6</v>
          </cell>
          <cell r="CI15">
            <v>89.8</v>
          </cell>
          <cell r="CJ15">
            <v>87</v>
          </cell>
          <cell r="CK15">
            <v>92.8</v>
          </cell>
          <cell r="CL15">
            <v>57</v>
          </cell>
          <cell r="CM15">
            <v>49.6</v>
          </cell>
          <cell r="CN15">
            <v>64.8</v>
          </cell>
          <cell r="CO15">
            <v>23.7</v>
          </cell>
          <cell r="CP15">
            <v>18.899999999999999</v>
          </cell>
          <cell r="CQ15">
            <v>28.7</v>
          </cell>
          <cell r="CR15">
            <v>14.7</v>
          </cell>
          <cell r="CS15">
            <v>10</v>
          </cell>
          <cell r="CT15">
            <v>19.7</v>
          </cell>
        </row>
        <row r="16">
          <cell r="A16" t="str">
            <v>E08000023</v>
          </cell>
          <cell r="B16" t="str">
            <v>South Tyneside</v>
          </cell>
          <cell r="C16">
            <v>1223</v>
          </cell>
          <cell r="D16">
            <v>582</v>
          </cell>
          <cell r="E16">
            <v>641</v>
          </cell>
          <cell r="F16">
            <v>77.8</v>
          </cell>
          <cell r="G16">
            <v>74.7</v>
          </cell>
          <cell r="H16">
            <v>80.5</v>
          </cell>
          <cell r="I16">
            <v>69.3</v>
          </cell>
          <cell r="J16">
            <v>66.3</v>
          </cell>
          <cell r="K16">
            <v>71.900000000000006</v>
          </cell>
          <cell r="L16">
            <v>98.8</v>
          </cell>
          <cell r="M16">
            <v>98.1</v>
          </cell>
          <cell r="N16">
            <v>99.4</v>
          </cell>
          <cell r="O16">
            <v>98</v>
          </cell>
          <cell r="P16">
            <v>97.3</v>
          </cell>
          <cell r="Q16">
            <v>98.6</v>
          </cell>
          <cell r="R16">
            <v>72.2</v>
          </cell>
          <cell r="S16">
            <v>69.400000000000006</v>
          </cell>
          <cell r="T16">
            <v>74.7</v>
          </cell>
          <cell r="U16">
            <v>44.6</v>
          </cell>
          <cell r="V16">
            <v>39.700000000000003</v>
          </cell>
          <cell r="W16">
            <v>49</v>
          </cell>
          <cell r="X16">
            <v>26</v>
          </cell>
          <cell r="Y16">
            <v>21.6</v>
          </cell>
          <cell r="Z16">
            <v>30</v>
          </cell>
          <cell r="AA16">
            <v>293</v>
          </cell>
          <cell r="AB16">
            <v>190</v>
          </cell>
          <cell r="AC16">
            <v>103</v>
          </cell>
          <cell r="AD16">
            <v>30.7</v>
          </cell>
          <cell r="AE16" t="str">
            <v>x</v>
          </cell>
          <cell r="AF16" t="str">
            <v>x</v>
          </cell>
          <cell r="AG16">
            <v>21.8</v>
          </cell>
          <cell r="AH16" t="str">
            <v>x</v>
          </cell>
          <cell r="AI16" t="str">
            <v>x</v>
          </cell>
          <cell r="AJ16">
            <v>95.2</v>
          </cell>
          <cell r="AK16">
            <v>94.2</v>
          </cell>
          <cell r="AL16">
            <v>97.1</v>
          </cell>
          <cell r="AM16">
            <v>91.1</v>
          </cell>
          <cell r="AN16">
            <v>92.1</v>
          </cell>
          <cell r="AO16">
            <v>89.3</v>
          </cell>
          <cell r="AP16">
            <v>23.5</v>
          </cell>
          <cell r="AQ16" t="str">
            <v>x</v>
          </cell>
          <cell r="AR16" t="str">
            <v>x</v>
          </cell>
          <cell r="AS16">
            <v>12.6</v>
          </cell>
          <cell r="AT16" t="str">
            <v>x</v>
          </cell>
          <cell r="AU16" t="str">
            <v>x</v>
          </cell>
          <cell r="AV16">
            <v>4.8</v>
          </cell>
          <cell r="AW16" t="str">
            <v>x</v>
          </cell>
          <cell r="AX16" t="str">
            <v>x</v>
          </cell>
          <cell r="AY16">
            <v>71</v>
          </cell>
          <cell r="AZ16">
            <v>55</v>
          </cell>
          <cell r="BA16">
            <v>16</v>
          </cell>
          <cell r="BB16">
            <v>11.3</v>
          </cell>
          <cell r="BC16" t="str">
            <v>x</v>
          </cell>
          <cell r="BD16" t="str">
            <v>x</v>
          </cell>
          <cell r="BE16">
            <v>8.5</v>
          </cell>
          <cell r="BF16" t="str">
            <v>x</v>
          </cell>
          <cell r="BG16" t="str">
            <v>x</v>
          </cell>
          <cell r="BH16">
            <v>49.3</v>
          </cell>
          <cell r="BI16">
            <v>49.1</v>
          </cell>
          <cell r="BJ16">
            <v>50</v>
          </cell>
          <cell r="BK16">
            <v>46.5</v>
          </cell>
          <cell r="BL16">
            <v>45.5</v>
          </cell>
          <cell r="BM16">
            <v>50</v>
          </cell>
          <cell r="BN16">
            <v>11.3</v>
          </cell>
          <cell r="BO16" t="str">
            <v>x</v>
          </cell>
          <cell r="BP16" t="str">
            <v>x</v>
          </cell>
          <cell r="BQ16" t="str">
            <v>x</v>
          </cell>
          <cell r="BR16" t="str">
            <v>x</v>
          </cell>
          <cell r="BS16" t="str">
            <v>x</v>
          </cell>
          <cell r="BT16" t="str">
            <v>x</v>
          </cell>
          <cell r="BU16" t="str">
            <v>x</v>
          </cell>
          <cell r="BV16" t="str">
            <v>x</v>
          </cell>
          <cell r="BW16">
            <v>1588</v>
          </cell>
          <cell r="BX16">
            <v>827</v>
          </cell>
          <cell r="BY16">
            <v>761</v>
          </cell>
          <cell r="BZ16">
            <v>66.099999999999994</v>
          </cell>
          <cell r="CA16">
            <v>60.6</v>
          </cell>
          <cell r="CB16">
            <v>72</v>
          </cell>
          <cell r="CC16">
            <v>57.7</v>
          </cell>
          <cell r="CD16">
            <v>52</v>
          </cell>
          <cell r="CE16">
            <v>64</v>
          </cell>
          <cell r="CF16">
            <v>95.8</v>
          </cell>
          <cell r="CG16">
            <v>94</v>
          </cell>
          <cell r="CH16">
            <v>97.9</v>
          </cell>
          <cell r="CI16">
            <v>94.3</v>
          </cell>
          <cell r="CJ16">
            <v>92.6</v>
          </cell>
          <cell r="CK16">
            <v>96.2</v>
          </cell>
          <cell r="CL16">
            <v>60.5</v>
          </cell>
          <cell r="CM16">
            <v>54.9</v>
          </cell>
          <cell r="CN16">
            <v>66.5</v>
          </cell>
          <cell r="CO16">
            <v>36.700000000000003</v>
          </cell>
          <cell r="CP16">
            <v>30.6</v>
          </cell>
          <cell r="CQ16">
            <v>43.4</v>
          </cell>
          <cell r="CR16">
            <v>20.9</v>
          </cell>
          <cell r="CS16">
            <v>16.100000000000001</v>
          </cell>
          <cell r="CT16">
            <v>26.1</v>
          </cell>
        </row>
        <row r="17">
          <cell r="A17" t="str">
            <v>E06000004</v>
          </cell>
          <cell r="B17" t="str">
            <v>Stockton-on-Tees</v>
          </cell>
          <cell r="C17">
            <v>1858</v>
          </cell>
          <cell r="D17">
            <v>927</v>
          </cell>
          <cell r="E17">
            <v>931</v>
          </cell>
          <cell r="F17">
            <v>77</v>
          </cell>
          <cell r="G17">
            <v>74</v>
          </cell>
          <cell r="H17">
            <v>79.900000000000006</v>
          </cell>
          <cell r="I17">
            <v>65.7</v>
          </cell>
          <cell r="J17">
            <v>61.7</v>
          </cell>
          <cell r="K17">
            <v>69.7</v>
          </cell>
          <cell r="L17">
            <v>97.4</v>
          </cell>
          <cell r="M17">
            <v>97.1</v>
          </cell>
          <cell r="N17">
            <v>97.6</v>
          </cell>
          <cell r="O17">
            <v>95.3</v>
          </cell>
          <cell r="P17">
            <v>95.5</v>
          </cell>
          <cell r="Q17">
            <v>95.2</v>
          </cell>
          <cell r="R17">
            <v>67.7</v>
          </cell>
          <cell r="S17">
            <v>64</v>
          </cell>
          <cell r="T17">
            <v>71.400000000000006</v>
          </cell>
          <cell r="U17">
            <v>42.6</v>
          </cell>
          <cell r="V17">
            <v>38.5</v>
          </cell>
          <cell r="W17">
            <v>46.7</v>
          </cell>
          <cell r="X17">
            <v>29.1</v>
          </cell>
          <cell r="Y17">
            <v>23.2</v>
          </cell>
          <cell r="Z17">
            <v>34.9</v>
          </cell>
          <cell r="AA17">
            <v>188</v>
          </cell>
          <cell r="AB17">
            <v>116</v>
          </cell>
          <cell r="AC17">
            <v>72</v>
          </cell>
          <cell r="AD17">
            <v>25.5</v>
          </cell>
          <cell r="AE17" t="str">
            <v>x</v>
          </cell>
          <cell r="AF17" t="str">
            <v>x</v>
          </cell>
          <cell r="AG17">
            <v>20.2</v>
          </cell>
          <cell r="AH17" t="str">
            <v>x</v>
          </cell>
          <cell r="AI17" t="str">
            <v>x</v>
          </cell>
          <cell r="AJ17">
            <v>85.1</v>
          </cell>
          <cell r="AK17">
            <v>82.8</v>
          </cell>
          <cell r="AL17">
            <v>88.9</v>
          </cell>
          <cell r="AM17">
            <v>72.900000000000006</v>
          </cell>
          <cell r="AN17">
            <v>75</v>
          </cell>
          <cell r="AO17">
            <v>69.400000000000006</v>
          </cell>
          <cell r="AP17">
            <v>22.9</v>
          </cell>
          <cell r="AQ17" t="str">
            <v>x</v>
          </cell>
          <cell r="AR17" t="str">
            <v>x</v>
          </cell>
          <cell r="AS17" t="str">
            <v>x</v>
          </cell>
          <cell r="AT17" t="str">
            <v>x</v>
          </cell>
          <cell r="AU17" t="str">
            <v>x</v>
          </cell>
          <cell r="AV17" t="str">
            <v>x</v>
          </cell>
          <cell r="AW17" t="str">
            <v>x</v>
          </cell>
          <cell r="AX17" t="str">
            <v>x</v>
          </cell>
          <cell r="AY17">
            <v>83</v>
          </cell>
          <cell r="AZ17">
            <v>65</v>
          </cell>
          <cell r="BA17">
            <v>18</v>
          </cell>
          <cell r="BB17">
            <v>8.4</v>
          </cell>
          <cell r="BC17" t="str">
            <v>x</v>
          </cell>
          <cell r="BD17" t="str">
            <v>x</v>
          </cell>
          <cell r="BE17">
            <v>4.8</v>
          </cell>
          <cell r="BF17" t="str">
            <v>x</v>
          </cell>
          <cell r="BG17" t="str">
            <v>x</v>
          </cell>
          <cell r="BH17">
            <v>38.6</v>
          </cell>
          <cell r="BI17">
            <v>40</v>
          </cell>
          <cell r="BJ17">
            <v>33.299999999999997</v>
          </cell>
          <cell r="BK17">
            <v>28.9</v>
          </cell>
          <cell r="BL17">
            <v>30.8</v>
          </cell>
          <cell r="BM17">
            <v>22.2</v>
          </cell>
          <cell r="BN17">
            <v>7.2</v>
          </cell>
          <cell r="BO17" t="str">
            <v>x</v>
          </cell>
          <cell r="BP17" t="str">
            <v>x</v>
          </cell>
          <cell r="BQ17" t="str">
            <v>x</v>
          </cell>
          <cell r="BR17" t="str">
            <v>x</v>
          </cell>
          <cell r="BS17" t="str">
            <v>x</v>
          </cell>
          <cell r="BT17" t="str">
            <v>x</v>
          </cell>
          <cell r="BU17" t="str">
            <v>x</v>
          </cell>
          <cell r="BV17" t="str">
            <v>x</v>
          </cell>
          <cell r="BW17">
            <v>2129</v>
          </cell>
          <cell r="BX17">
            <v>1108</v>
          </cell>
          <cell r="BY17">
            <v>1021</v>
          </cell>
          <cell r="BZ17">
            <v>69.8</v>
          </cell>
          <cell r="CA17">
            <v>65.3</v>
          </cell>
          <cell r="CB17">
            <v>74.599999999999994</v>
          </cell>
          <cell r="CC17">
            <v>59.3</v>
          </cell>
          <cell r="CD17">
            <v>54</v>
          </cell>
          <cell r="CE17">
            <v>65.099999999999994</v>
          </cell>
          <cell r="CF17">
            <v>94</v>
          </cell>
          <cell r="CG17">
            <v>92.2</v>
          </cell>
          <cell r="CH17">
            <v>95.9</v>
          </cell>
          <cell r="CI17">
            <v>90.7</v>
          </cell>
          <cell r="CJ17">
            <v>89.5</v>
          </cell>
          <cell r="CK17">
            <v>92.1</v>
          </cell>
          <cell r="CL17">
            <v>61.4</v>
          </cell>
          <cell r="CM17">
            <v>56.4</v>
          </cell>
          <cell r="CN17">
            <v>66.8</v>
          </cell>
          <cell r="CO17">
            <v>37.9</v>
          </cell>
          <cell r="CP17">
            <v>32.9</v>
          </cell>
          <cell r="CQ17">
            <v>43.3</v>
          </cell>
          <cell r="CR17">
            <v>25.6</v>
          </cell>
          <cell r="CS17">
            <v>19.7</v>
          </cell>
          <cell r="CT17">
            <v>32.1</v>
          </cell>
        </row>
        <row r="18">
          <cell r="A18" t="str">
            <v>E08000024</v>
          </cell>
          <cell r="B18" t="str">
            <v>Sunderland</v>
          </cell>
          <cell r="C18">
            <v>2492</v>
          </cell>
          <cell r="D18">
            <v>1243</v>
          </cell>
          <cell r="E18">
            <v>1249</v>
          </cell>
          <cell r="F18">
            <v>67.900000000000006</v>
          </cell>
          <cell r="G18">
            <v>63.7</v>
          </cell>
          <cell r="H18">
            <v>72.099999999999994</v>
          </cell>
          <cell r="I18">
            <v>57.2</v>
          </cell>
          <cell r="J18">
            <v>53.2</v>
          </cell>
          <cell r="K18">
            <v>61.2</v>
          </cell>
          <cell r="L18">
            <v>98</v>
          </cell>
          <cell r="M18">
            <v>97.7</v>
          </cell>
          <cell r="N18">
            <v>98.4</v>
          </cell>
          <cell r="O18">
            <v>96.1</v>
          </cell>
          <cell r="P18">
            <v>95.8</v>
          </cell>
          <cell r="Q18">
            <v>96.4</v>
          </cell>
          <cell r="R18">
            <v>59.9</v>
          </cell>
          <cell r="S18">
            <v>56.6</v>
          </cell>
          <cell r="T18">
            <v>63.2</v>
          </cell>
          <cell r="U18">
            <v>39.200000000000003</v>
          </cell>
          <cell r="V18">
            <v>30.8</v>
          </cell>
          <cell r="W18">
            <v>47.5</v>
          </cell>
          <cell r="X18">
            <v>20.5</v>
          </cell>
          <cell r="Y18">
            <v>14.4</v>
          </cell>
          <cell r="Z18">
            <v>26.6</v>
          </cell>
          <cell r="AA18">
            <v>351</v>
          </cell>
          <cell r="AB18">
            <v>216</v>
          </cell>
          <cell r="AC18">
            <v>135</v>
          </cell>
          <cell r="AD18">
            <v>17.7</v>
          </cell>
          <cell r="AE18">
            <v>17.100000000000001</v>
          </cell>
          <cell r="AF18">
            <v>18.5</v>
          </cell>
          <cell r="AG18">
            <v>14</v>
          </cell>
          <cell r="AH18">
            <v>14.4</v>
          </cell>
          <cell r="AI18">
            <v>13.3</v>
          </cell>
          <cell r="AJ18">
            <v>83.5</v>
          </cell>
          <cell r="AK18">
            <v>79.599999999999994</v>
          </cell>
          <cell r="AL18">
            <v>89.6</v>
          </cell>
          <cell r="AM18">
            <v>70.7</v>
          </cell>
          <cell r="AN18">
            <v>68.5</v>
          </cell>
          <cell r="AO18">
            <v>74.099999999999994</v>
          </cell>
          <cell r="AP18">
            <v>16.2</v>
          </cell>
          <cell r="AQ18">
            <v>14.8</v>
          </cell>
          <cell r="AR18">
            <v>18.5</v>
          </cell>
          <cell r="AS18">
            <v>8.3000000000000007</v>
          </cell>
          <cell r="AT18" t="str">
            <v>x</v>
          </cell>
          <cell r="AU18" t="str">
            <v>x</v>
          </cell>
          <cell r="AV18" t="str">
            <v>x</v>
          </cell>
          <cell r="AW18" t="str">
            <v>x</v>
          </cell>
          <cell r="AX18" t="str">
            <v>x</v>
          </cell>
          <cell r="AY18">
            <v>116</v>
          </cell>
          <cell r="AZ18">
            <v>84</v>
          </cell>
          <cell r="BA18">
            <v>32</v>
          </cell>
          <cell r="BB18">
            <v>12.9</v>
          </cell>
          <cell r="BC18">
            <v>11.9</v>
          </cell>
          <cell r="BD18">
            <v>15.6</v>
          </cell>
          <cell r="BE18">
            <v>10.3</v>
          </cell>
          <cell r="BF18">
            <v>9.5</v>
          </cell>
          <cell r="BG18">
            <v>12.5</v>
          </cell>
          <cell r="BH18">
            <v>40.5</v>
          </cell>
          <cell r="BI18">
            <v>41.7</v>
          </cell>
          <cell r="BJ18">
            <v>37.5</v>
          </cell>
          <cell r="BK18">
            <v>36.200000000000003</v>
          </cell>
          <cell r="BL18">
            <v>35.700000000000003</v>
          </cell>
          <cell r="BM18">
            <v>37.5</v>
          </cell>
          <cell r="BN18">
            <v>10.3</v>
          </cell>
          <cell r="BO18">
            <v>9.5</v>
          </cell>
          <cell r="BP18">
            <v>12.5</v>
          </cell>
          <cell r="BQ18">
            <v>3.4</v>
          </cell>
          <cell r="BR18" t="str">
            <v>x</v>
          </cell>
          <cell r="BS18" t="str">
            <v>x</v>
          </cell>
          <cell r="BT18" t="str">
            <v>x</v>
          </cell>
          <cell r="BU18" t="str">
            <v>x</v>
          </cell>
          <cell r="BV18" t="str">
            <v>x</v>
          </cell>
          <cell r="BW18">
            <v>2959</v>
          </cell>
          <cell r="BX18">
            <v>1543</v>
          </cell>
          <cell r="BY18">
            <v>1416</v>
          </cell>
          <cell r="BZ18">
            <v>59.8</v>
          </cell>
          <cell r="CA18">
            <v>54.4</v>
          </cell>
          <cell r="CB18">
            <v>65.7</v>
          </cell>
          <cell r="CC18">
            <v>50.3</v>
          </cell>
          <cell r="CD18">
            <v>45.4</v>
          </cell>
          <cell r="CE18">
            <v>55.6</v>
          </cell>
          <cell r="CF18">
            <v>94.1</v>
          </cell>
          <cell r="CG18">
            <v>92.1</v>
          </cell>
          <cell r="CH18">
            <v>96.2</v>
          </cell>
          <cell r="CI18">
            <v>90.7</v>
          </cell>
          <cell r="CJ18">
            <v>88.7</v>
          </cell>
          <cell r="CK18">
            <v>92.9</v>
          </cell>
          <cell r="CL18">
            <v>52.8</v>
          </cell>
          <cell r="CM18">
            <v>48.2</v>
          </cell>
          <cell r="CN18">
            <v>57.8</v>
          </cell>
          <cell r="CO18">
            <v>34.1</v>
          </cell>
          <cell r="CP18">
            <v>25.8</v>
          </cell>
          <cell r="CQ18">
            <v>43.1</v>
          </cell>
          <cell r="CR18">
            <v>17.7</v>
          </cell>
          <cell r="CS18">
            <v>11.9</v>
          </cell>
          <cell r="CT18">
            <v>23.9</v>
          </cell>
        </row>
        <row r="19">
          <cell r="A19" t="str">
            <v>E06000008</v>
          </cell>
          <cell r="B19" t="str">
            <v>Blackburn with Darwen</v>
          </cell>
          <cell r="C19">
            <v>1421</v>
          </cell>
          <cell r="D19">
            <v>700</v>
          </cell>
          <cell r="E19">
            <v>721</v>
          </cell>
          <cell r="F19">
            <v>72.3</v>
          </cell>
          <cell r="G19">
            <v>66.900000000000006</v>
          </cell>
          <cell r="H19">
            <v>77.7</v>
          </cell>
          <cell r="I19">
            <v>64</v>
          </cell>
          <cell r="J19">
            <v>58.9</v>
          </cell>
          <cell r="K19">
            <v>68.900000000000006</v>
          </cell>
          <cell r="L19">
            <v>97.6</v>
          </cell>
          <cell r="M19">
            <v>97.7</v>
          </cell>
          <cell r="N19">
            <v>97.5</v>
          </cell>
          <cell r="O19">
            <v>95.7</v>
          </cell>
          <cell r="P19">
            <v>95.3</v>
          </cell>
          <cell r="Q19">
            <v>96.1</v>
          </cell>
          <cell r="R19">
            <v>66.400000000000006</v>
          </cell>
          <cell r="S19">
            <v>62.7</v>
          </cell>
          <cell r="T19">
            <v>70</v>
          </cell>
          <cell r="U19">
            <v>37.4</v>
          </cell>
          <cell r="V19">
            <v>33.299999999999997</v>
          </cell>
          <cell r="W19">
            <v>41.5</v>
          </cell>
          <cell r="X19">
            <v>24.4</v>
          </cell>
          <cell r="Y19">
            <v>19.7</v>
          </cell>
          <cell r="Z19">
            <v>29</v>
          </cell>
          <cell r="AA19">
            <v>277</v>
          </cell>
          <cell r="AB19">
            <v>152</v>
          </cell>
          <cell r="AC19">
            <v>125</v>
          </cell>
          <cell r="AD19">
            <v>39</v>
          </cell>
          <cell r="AE19" t="str">
            <v>x</v>
          </cell>
          <cell r="AF19" t="str">
            <v>x</v>
          </cell>
          <cell r="AG19">
            <v>30.3</v>
          </cell>
          <cell r="AH19" t="str">
            <v>x</v>
          </cell>
          <cell r="AI19" t="str">
            <v>x</v>
          </cell>
          <cell r="AJ19">
            <v>89.5</v>
          </cell>
          <cell r="AK19">
            <v>89.5</v>
          </cell>
          <cell r="AL19">
            <v>89.6</v>
          </cell>
          <cell r="AM19">
            <v>85.2</v>
          </cell>
          <cell r="AN19">
            <v>86.2</v>
          </cell>
          <cell r="AO19">
            <v>84</v>
          </cell>
          <cell r="AP19">
            <v>33.200000000000003</v>
          </cell>
          <cell r="AQ19" t="str">
            <v>x</v>
          </cell>
          <cell r="AR19" t="str">
            <v>x</v>
          </cell>
          <cell r="AS19" t="str">
            <v>x</v>
          </cell>
          <cell r="AT19" t="str">
            <v>x</v>
          </cell>
          <cell r="AU19" t="str">
            <v>x</v>
          </cell>
          <cell r="AV19" t="str">
            <v>x</v>
          </cell>
          <cell r="AW19" t="str">
            <v>x</v>
          </cell>
          <cell r="AX19" t="str">
            <v>x</v>
          </cell>
          <cell r="AY19">
            <v>51</v>
          </cell>
          <cell r="AZ19">
            <v>32</v>
          </cell>
          <cell r="BA19">
            <v>19</v>
          </cell>
          <cell r="BB19">
            <v>7.8</v>
          </cell>
          <cell r="BC19" t="str">
            <v>x</v>
          </cell>
          <cell r="BD19" t="str">
            <v>x</v>
          </cell>
          <cell r="BE19">
            <v>5.9</v>
          </cell>
          <cell r="BF19" t="str">
            <v>x</v>
          </cell>
          <cell r="BG19" t="str">
            <v>x</v>
          </cell>
          <cell r="BH19">
            <v>37.299999999999997</v>
          </cell>
          <cell r="BI19">
            <v>40.6</v>
          </cell>
          <cell r="BJ19">
            <v>31.6</v>
          </cell>
          <cell r="BK19">
            <v>37.299999999999997</v>
          </cell>
          <cell r="BL19">
            <v>40.6</v>
          </cell>
          <cell r="BM19">
            <v>31.6</v>
          </cell>
          <cell r="BN19">
            <v>9.8000000000000007</v>
          </cell>
          <cell r="BO19" t="str">
            <v>x</v>
          </cell>
          <cell r="BP19" t="str">
            <v>x</v>
          </cell>
          <cell r="BQ19" t="str">
            <v>x</v>
          </cell>
          <cell r="BR19" t="str">
            <v>x</v>
          </cell>
          <cell r="BS19" t="str">
            <v>x</v>
          </cell>
          <cell r="BT19" t="str">
            <v>x</v>
          </cell>
          <cell r="BU19" t="str">
            <v>x</v>
          </cell>
          <cell r="BV19" t="str">
            <v>x</v>
          </cell>
          <cell r="BW19">
            <v>1749</v>
          </cell>
          <cell r="BX19">
            <v>884</v>
          </cell>
          <cell r="BY19">
            <v>865</v>
          </cell>
          <cell r="BZ19">
            <v>65.2</v>
          </cell>
          <cell r="CA19">
            <v>58.8</v>
          </cell>
          <cell r="CB19">
            <v>71.7</v>
          </cell>
          <cell r="CC19">
            <v>56.9</v>
          </cell>
          <cell r="CD19">
            <v>51.6</v>
          </cell>
          <cell r="CE19">
            <v>62.4</v>
          </cell>
          <cell r="CF19">
            <v>94.6</v>
          </cell>
          <cell r="CG19">
            <v>94.2</v>
          </cell>
          <cell r="CH19">
            <v>94.9</v>
          </cell>
          <cell r="CI19">
            <v>92.3</v>
          </cell>
          <cell r="CJ19">
            <v>91.7</v>
          </cell>
          <cell r="CK19">
            <v>92.9</v>
          </cell>
          <cell r="CL19">
            <v>59.5</v>
          </cell>
          <cell r="CM19">
            <v>55.5</v>
          </cell>
          <cell r="CN19">
            <v>63.6</v>
          </cell>
          <cell r="CO19">
            <v>32.6</v>
          </cell>
          <cell r="CP19">
            <v>28.1</v>
          </cell>
          <cell r="CQ19">
            <v>37.200000000000003</v>
          </cell>
          <cell r="CR19">
            <v>20.6</v>
          </cell>
          <cell r="CS19">
            <v>16</v>
          </cell>
          <cell r="CT19">
            <v>25.3</v>
          </cell>
        </row>
        <row r="20">
          <cell r="A20" t="str">
            <v>E06000009</v>
          </cell>
          <cell r="B20" t="str">
            <v>Blackpool</v>
          </cell>
          <cell r="C20">
            <v>1226</v>
          </cell>
          <cell r="D20">
            <v>604</v>
          </cell>
          <cell r="E20">
            <v>622</v>
          </cell>
          <cell r="F20">
            <v>55.6</v>
          </cell>
          <cell r="G20">
            <v>51.5</v>
          </cell>
          <cell r="H20">
            <v>59.6</v>
          </cell>
          <cell r="I20">
            <v>46.7</v>
          </cell>
          <cell r="J20">
            <v>44.2</v>
          </cell>
          <cell r="K20">
            <v>49</v>
          </cell>
          <cell r="L20">
            <v>96.6</v>
          </cell>
          <cell r="M20">
            <v>95.4</v>
          </cell>
          <cell r="N20">
            <v>97.7</v>
          </cell>
          <cell r="O20">
            <v>92.3</v>
          </cell>
          <cell r="P20">
            <v>91.6</v>
          </cell>
          <cell r="Q20">
            <v>93.1</v>
          </cell>
          <cell r="R20">
            <v>49.5</v>
          </cell>
          <cell r="S20">
            <v>47.2</v>
          </cell>
          <cell r="T20">
            <v>51.8</v>
          </cell>
          <cell r="U20">
            <v>25.9</v>
          </cell>
          <cell r="V20">
            <v>22.8</v>
          </cell>
          <cell r="W20">
            <v>28.9</v>
          </cell>
          <cell r="X20">
            <v>12.1</v>
          </cell>
          <cell r="Y20">
            <v>9.4</v>
          </cell>
          <cell r="Z20">
            <v>14.6</v>
          </cell>
          <cell r="AA20">
            <v>140</v>
          </cell>
          <cell r="AB20">
            <v>88</v>
          </cell>
          <cell r="AC20">
            <v>52</v>
          </cell>
          <cell r="AD20" t="str">
            <v>x</v>
          </cell>
          <cell r="AE20" t="str">
            <v>x</v>
          </cell>
          <cell r="AF20" t="str">
            <v>x</v>
          </cell>
          <cell r="AG20" t="str">
            <v>x</v>
          </cell>
          <cell r="AH20" t="str">
            <v>x</v>
          </cell>
          <cell r="AI20" t="str">
            <v>x</v>
          </cell>
          <cell r="AJ20">
            <v>82.1</v>
          </cell>
          <cell r="AK20" t="str">
            <v>x</v>
          </cell>
          <cell r="AL20" t="str">
            <v>x</v>
          </cell>
          <cell r="AM20">
            <v>66.400000000000006</v>
          </cell>
          <cell r="AN20" t="str">
            <v>x</v>
          </cell>
          <cell r="AO20" t="str">
            <v>x</v>
          </cell>
          <cell r="AP20" t="str">
            <v>x</v>
          </cell>
          <cell r="AQ20" t="str">
            <v>x</v>
          </cell>
          <cell r="AR20" t="str">
            <v>x</v>
          </cell>
          <cell r="AS20" t="str">
            <v>x</v>
          </cell>
          <cell r="AT20" t="str">
            <v>x</v>
          </cell>
          <cell r="AU20" t="str">
            <v>x</v>
          </cell>
          <cell r="AV20" t="str">
            <v>x</v>
          </cell>
          <cell r="AW20" t="str">
            <v>x</v>
          </cell>
          <cell r="AX20" t="str">
            <v>x</v>
          </cell>
          <cell r="AY20">
            <v>40</v>
          </cell>
          <cell r="AZ20">
            <v>24</v>
          </cell>
          <cell r="BA20">
            <v>16</v>
          </cell>
          <cell r="BB20" t="str">
            <v>x</v>
          </cell>
          <cell r="BC20" t="str">
            <v>x</v>
          </cell>
          <cell r="BD20" t="str">
            <v>x</v>
          </cell>
          <cell r="BE20" t="str">
            <v>x</v>
          </cell>
          <cell r="BF20" t="str">
            <v>x</v>
          </cell>
          <cell r="BG20" t="str">
            <v>x</v>
          </cell>
          <cell r="BH20">
            <v>12.5</v>
          </cell>
          <cell r="BI20" t="str">
            <v>x</v>
          </cell>
          <cell r="BJ20" t="str">
            <v>x</v>
          </cell>
          <cell r="BK20">
            <v>12.5</v>
          </cell>
          <cell r="BL20" t="str">
            <v>x</v>
          </cell>
          <cell r="BM20" t="str">
            <v>x</v>
          </cell>
          <cell r="BN20" t="str">
            <v>x</v>
          </cell>
          <cell r="BO20" t="str">
            <v>x</v>
          </cell>
          <cell r="BP20" t="str">
            <v>x</v>
          </cell>
          <cell r="BQ20" t="str">
            <v>x</v>
          </cell>
          <cell r="BR20" t="str">
            <v>x</v>
          </cell>
          <cell r="BS20" t="str">
            <v>x</v>
          </cell>
          <cell r="BT20" t="str">
            <v>x</v>
          </cell>
          <cell r="BU20" t="str">
            <v>x</v>
          </cell>
          <cell r="BV20" t="str">
            <v>x</v>
          </cell>
          <cell r="BW20">
            <v>1406</v>
          </cell>
          <cell r="BX20">
            <v>716</v>
          </cell>
          <cell r="BY20">
            <v>690</v>
          </cell>
          <cell r="BZ20">
            <v>50.7</v>
          </cell>
          <cell r="CA20">
            <v>46.1</v>
          </cell>
          <cell r="CB20">
            <v>55.5</v>
          </cell>
          <cell r="CC20">
            <v>42.4</v>
          </cell>
          <cell r="CD20">
            <v>39.200000000000003</v>
          </cell>
          <cell r="CE20">
            <v>45.7</v>
          </cell>
          <cell r="CF20">
            <v>92.7</v>
          </cell>
          <cell r="CG20">
            <v>91.3</v>
          </cell>
          <cell r="CH20">
            <v>94.2</v>
          </cell>
          <cell r="CI20">
            <v>87.5</v>
          </cell>
          <cell r="CJ20">
            <v>86.6</v>
          </cell>
          <cell r="CK20">
            <v>88.4</v>
          </cell>
          <cell r="CL20">
            <v>45.1</v>
          </cell>
          <cell r="CM20">
            <v>42</v>
          </cell>
          <cell r="CN20">
            <v>48.3</v>
          </cell>
          <cell r="CO20">
            <v>23.1</v>
          </cell>
          <cell r="CP20">
            <v>20.100000000000001</v>
          </cell>
          <cell r="CQ20">
            <v>26.2</v>
          </cell>
          <cell r="CR20">
            <v>10.7</v>
          </cell>
          <cell r="CS20">
            <v>8.1999999999999993</v>
          </cell>
          <cell r="CT20">
            <v>13.2</v>
          </cell>
        </row>
        <row r="21">
          <cell r="A21" t="str">
            <v>E08000001</v>
          </cell>
          <cell r="B21" t="str">
            <v>Bolton</v>
          </cell>
          <cell r="C21">
            <v>2918</v>
          </cell>
          <cell r="D21">
            <v>1434</v>
          </cell>
          <cell r="E21">
            <v>1484</v>
          </cell>
          <cell r="F21">
            <v>73.400000000000006</v>
          </cell>
          <cell r="G21">
            <v>68.5</v>
          </cell>
          <cell r="H21">
            <v>78.099999999999994</v>
          </cell>
          <cell r="I21">
            <v>63</v>
          </cell>
          <cell r="J21">
            <v>58.4</v>
          </cell>
          <cell r="K21">
            <v>67.5</v>
          </cell>
          <cell r="L21">
            <v>97.2</v>
          </cell>
          <cell r="M21">
            <v>96.7</v>
          </cell>
          <cell r="N21">
            <v>97.6</v>
          </cell>
          <cell r="O21">
            <v>94.9</v>
          </cell>
          <cell r="P21">
            <v>94.2</v>
          </cell>
          <cell r="Q21">
            <v>95.6</v>
          </cell>
          <cell r="R21">
            <v>64.900000000000006</v>
          </cell>
          <cell r="S21">
            <v>61</v>
          </cell>
          <cell r="T21">
            <v>68.599999999999994</v>
          </cell>
          <cell r="U21">
            <v>41.2</v>
          </cell>
          <cell r="V21">
            <v>39</v>
          </cell>
          <cell r="W21">
            <v>43.3</v>
          </cell>
          <cell r="X21">
            <v>24.7</v>
          </cell>
          <cell r="Y21">
            <v>20.9</v>
          </cell>
          <cell r="Z21">
            <v>28.4</v>
          </cell>
          <cell r="AA21">
            <v>333</v>
          </cell>
          <cell r="AB21">
            <v>192</v>
          </cell>
          <cell r="AC21">
            <v>141</v>
          </cell>
          <cell r="AD21">
            <v>25.8</v>
          </cell>
          <cell r="AE21">
            <v>23.4</v>
          </cell>
          <cell r="AF21">
            <v>29.1</v>
          </cell>
          <cell r="AG21">
            <v>19.2</v>
          </cell>
          <cell r="AH21" t="str">
            <v>x</v>
          </cell>
          <cell r="AI21" t="str">
            <v>x</v>
          </cell>
          <cell r="AJ21">
            <v>80.8</v>
          </cell>
          <cell r="AK21">
            <v>80.7</v>
          </cell>
          <cell r="AL21">
            <v>80.900000000000006</v>
          </cell>
          <cell r="AM21">
            <v>73.3</v>
          </cell>
          <cell r="AN21">
            <v>75</v>
          </cell>
          <cell r="AO21">
            <v>70.900000000000006</v>
          </cell>
          <cell r="AP21">
            <v>19.2</v>
          </cell>
          <cell r="AQ21" t="str">
            <v>x</v>
          </cell>
          <cell r="AR21" t="str">
            <v>x</v>
          </cell>
          <cell r="AS21">
            <v>7.8</v>
          </cell>
          <cell r="AT21" t="str">
            <v>x</v>
          </cell>
          <cell r="AU21" t="str">
            <v>x</v>
          </cell>
          <cell r="AV21" t="str">
            <v>x</v>
          </cell>
          <cell r="AW21" t="str">
            <v>x</v>
          </cell>
          <cell r="AX21" t="str">
            <v>x</v>
          </cell>
          <cell r="AY21">
            <v>109</v>
          </cell>
          <cell r="AZ21">
            <v>81</v>
          </cell>
          <cell r="BA21">
            <v>28</v>
          </cell>
          <cell r="BB21">
            <v>11</v>
          </cell>
          <cell r="BC21">
            <v>8.6</v>
          </cell>
          <cell r="BD21">
            <v>17.899999999999999</v>
          </cell>
          <cell r="BE21">
            <v>7.3</v>
          </cell>
          <cell r="BF21" t="str">
            <v>x</v>
          </cell>
          <cell r="BG21" t="str">
            <v>x</v>
          </cell>
          <cell r="BH21">
            <v>46.8</v>
          </cell>
          <cell r="BI21">
            <v>49.4</v>
          </cell>
          <cell r="BJ21">
            <v>39.299999999999997</v>
          </cell>
          <cell r="BK21">
            <v>40.4</v>
          </cell>
          <cell r="BL21">
            <v>43.2</v>
          </cell>
          <cell r="BM21">
            <v>32.1</v>
          </cell>
          <cell r="BN21">
            <v>9.1999999999999993</v>
          </cell>
          <cell r="BO21" t="str">
            <v>x</v>
          </cell>
          <cell r="BP21" t="str">
            <v>x</v>
          </cell>
          <cell r="BQ21">
            <v>3.7</v>
          </cell>
          <cell r="BR21" t="str">
            <v>x</v>
          </cell>
          <cell r="BS21" t="str">
            <v>x</v>
          </cell>
          <cell r="BT21" t="str">
            <v>x</v>
          </cell>
          <cell r="BU21" t="str">
            <v>x</v>
          </cell>
          <cell r="BV21" t="str">
            <v>x</v>
          </cell>
          <cell r="BW21">
            <v>3360</v>
          </cell>
          <cell r="BX21">
            <v>1707</v>
          </cell>
          <cell r="BY21">
            <v>1653</v>
          </cell>
          <cell r="BZ21">
            <v>66.599999999999994</v>
          </cell>
          <cell r="CA21">
            <v>60.6</v>
          </cell>
          <cell r="CB21">
            <v>72.900000000000006</v>
          </cell>
          <cell r="CC21">
            <v>56.8</v>
          </cell>
          <cell r="CD21">
            <v>51.4</v>
          </cell>
          <cell r="CE21">
            <v>62.5</v>
          </cell>
          <cell r="CF21">
            <v>93.9</v>
          </cell>
          <cell r="CG21">
            <v>92.6</v>
          </cell>
          <cell r="CH21">
            <v>95.2</v>
          </cell>
          <cell r="CI21">
            <v>91</v>
          </cell>
          <cell r="CJ21">
            <v>89.6</v>
          </cell>
          <cell r="CK21">
            <v>92.4</v>
          </cell>
          <cell r="CL21">
            <v>58.5</v>
          </cell>
          <cell r="CM21">
            <v>53.7</v>
          </cell>
          <cell r="CN21">
            <v>63.5</v>
          </cell>
          <cell r="CO21">
            <v>36.6</v>
          </cell>
          <cell r="CP21">
            <v>33.6</v>
          </cell>
          <cell r="CQ21">
            <v>39.700000000000003</v>
          </cell>
          <cell r="CR21">
            <v>21.8</v>
          </cell>
          <cell r="CS21">
            <v>17.899999999999999</v>
          </cell>
          <cell r="CT21">
            <v>26</v>
          </cell>
        </row>
        <row r="22">
          <cell r="A22" t="str">
            <v>E08000002</v>
          </cell>
          <cell r="B22" t="str">
            <v>Bury</v>
          </cell>
          <cell r="C22">
            <v>1867</v>
          </cell>
          <cell r="D22">
            <v>851</v>
          </cell>
          <cell r="E22">
            <v>1016</v>
          </cell>
          <cell r="F22">
            <v>74.599999999999994</v>
          </cell>
          <cell r="G22">
            <v>70.599999999999994</v>
          </cell>
          <cell r="H22">
            <v>77.900000000000006</v>
          </cell>
          <cell r="I22">
            <v>60.3</v>
          </cell>
          <cell r="J22">
            <v>57.3</v>
          </cell>
          <cell r="K22">
            <v>62.7</v>
          </cell>
          <cell r="L22">
            <v>99</v>
          </cell>
          <cell r="M22">
            <v>99.2</v>
          </cell>
          <cell r="N22">
            <v>98.8</v>
          </cell>
          <cell r="O22">
            <v>98</v>
          </cell>
          <cell r="P22">
            <v>98</v>
          </cell>
          <cell r="Q22">
            <v>98</v>
          </cell>
          <cell r="R22">
            <v>62.1</v>
          </cell>
          <cell r="S22">
            <v>59.8</v>
          </cell>
          <cell r="T22">
            <v>64.099999999999994</v>
          </cell>
          <cell r="U22">
            <v>48.9</v>
          </cell>
          <cell r="V22">
            <v>45.7</v>
          </cell>
          <cell r="W22">
            <v>51.6</v>
          </cell>
          <cell r="X22">
            <v>30.5</v>
          </cell>
          <cell r="Y22">
            <v>26.2</v>
          </cell>
          <cell r="Z22">
            <v>34.1</v>
          </cell>
          <cell r="AA22">
            <v>157</v>
          </cell>
          <cell r="AB22">
            <v>90</v>
          </cell>
          <cell r="AC22">
            <v>67</v>
          </cell>
          <cell r="AD22">
            <v>33.1</v>
          </cell>
          <cell r="AE22" t="str">
            <v>x</v>
          </cell>
          <cell r="AF22" t="str">
            <v>x</v>
          </cell>
          <cell r="AG22">
            <v>22.9</v>
          </cell>
          <cell r="AH22" t="str">
            <v>x</v>
          </cell>
          <cell r="AI22" t="str">
            <v>x</v>
          </cell>
          <cell r="AJ22">
            <v>93</v>
          </cell>
          <cell r="AK22">
            <v>93.3</v>
          </cell>
          <cell r="AL22">
            <v>92.5</v>
          </cell>
          <cell r="AM22">
            <v>83.4</v>
          </cell>
          <cell r="AN22">
            <v>86.7</v>
          </cell>
          <cell r="AO22">
            <v>79.099999999999994</v>
          </cell>
          <cell r="AP22">
            <v>25.5</v>
          </cell>
          <cell r="AQ22" t="str">
            <v>x</v>
          </cell>
          <cell r="AR22" t="str">
            <v>x</v>
          </cell>
          <cell r="AS22">
            <v>18.5</v>
          </cell>
          <cell r="AT22" t="str">
            <v>x</v>
          </cell>
          <cell r="AU22" t="str">
            <v>x</v>
          </cell>
          <cell r="AV22">
            <v>4.5</v>
          </cell>
          <cell r="AW22" t="str">
            <v>x</v>
          </cell>
          <cell r="AX22" t="str">
            <v>x</v>
          </cell>
          <cell r="AY22">
            <v>90</v>
          </cell>
          <cell r="AZ22">
            <v>58</v>
          </cell>
          <cell r="BA22">
            <v>32</v>
          </cell>
          <cell r="BB22">
            <v>10</v>
          </cell>
          <cell r="BC22" t="str">
            <v>x</v>
          </cell>
          <cell r="BD22" t="str">
            <v>x</v>
          </cell>
          <cell r="BE22">
            <v>10</v>
          </cell>
          <cell r="BF22" t="str">
            <v>x</v>
          </cell>
          <cell r="BG22" t="str">
            <v>x</v>
          </cell>
          <cell r="BH22">
            <v>62.2</v>
          </cell>
          <cell r="BI22">
            <v>67.2</v>
          </cell>
          <cell r="BJ22">
            <v>53.1</v>
          </cell>
          <cell r="BK22">
            <v>46.7</v>
          </cell>
          <cell r="BL22">
            <v>56.9</v>
          </cell>
          <cell r="BM22">
            <v>28.1</v>
          </cell>
          <cell r="BN22">
            <v>11.1</v>
          </cell>
          <cell r="BO22" t="str">
            <v>x</v>
          </cell>
          <cell r="BP22" t="str">
            <v>x</v>
          </cell>
          <cell r="BQ22">
            <v>6.7</v>
          </cell>
          <cell r="BR22" t="str">
            <v>x</v>
          </cell>
          <cell r="BS22" t="str">
            <v>x</v>
          </cell>
          <cell r="BT22">
            <v>3.3</v>
          </cell>
          <cell r="BU22" t="str">
            <v>x</v>
          </cell>
          <cell r="BV22" t="str">
            <v>x</v>
          </cell>
          <cell r="BW22">
            <v>2114</v>
          </cell>
          <cell r="BX22">
            <v>999</v>
          </cell>
          <cell r="BY22">
            <v>1115</v>
          </cell>
          <cell r="BZ22">
            <v>68.7</v>
          </cell>
          <cell r="CA22">
            <v>64.400000000000006</v>
          </cell>
          <cell r="CB22">
            <v>72.599999999999994</v>
          </cell>
          <cell r="CC22">
            <v>55.3</v>
          </cell>
          <cell r="CD22">
            <v>52</v>
          </cell>
          <cell r="CE22">
            <v>58.4</v>
          </cell>
          <cell r="CF22">
            <v>97</v>
          </cell>
          <cell r="CG22">
            <v>96.8</v>
          </cell>
          <cell r="CH22">
            <v>97.1</v>
          </cell>
          <cell r="CI22">
            <v>94.7</v>
          </cell>
          <cell r="CJ22">
            <v>94.6</v>
          </cell>
          <cell r="CK22">
            <v>94.9</v>
          </cell>
          <cell r="CL22">
            <v>57.2</v>
          </cell>
          <cell r="CM22">
            <v>54.5</v>
          </cell>
          <cell r="CN22">
            <v>59.7</v>
          </cell>
          <cell r="CO22">
            <v>44.8</v>
          </cell>
          <cell r="CP22">
            <v>41.4</v>
          </cell>
          <cell r="CQ22">
            <v>47.9</v>
          </cell>
          <cell r="CR22">
            <v>27.4</v>
          </cell>
          <cell r="CS22">
            <v>22.9</v>
          </cell>
          <cell r="CT22">
            <v>31.4</v>
          </cell>
        </row>
        <row r="23">
          <cell r="A23" t="str">
            <v>E06000049</v>
          </cell>
          <cell r="B23" t="str">
            <v>Cheshire East</v>
          </cell>
          <cell r="C23">
            <v>3524</v>
          </cell>
          <cell r="D23">
            <v>1737</v>
          </cell>
          <cell r="E23">
            <v>1787</v>
          </cell>
          <cell r="F23">
            <v>77.2</v>
          </cell>
          <cell r="G23">
            <v>74.3</v>
          </cell>
          <cell r="H23">
            <v>80.099999999999994</v>
          </cell>
          <cell r="I23">
            <v>67.8</v>
          </cell>
          <cell r="J23">
            <v>64.5</v>
          </cell>
          <cell r="K23">
            <v>70.900000000000006</v>
          </cell>
          <cell r="L23">
            <v>98.2</v>
          </cell>
          <cell r="M23">
            <v>98</v>
          </cell>
          <cell r="N23">
            <v>98.4</v>
          </cell>
          <cell r="O23">
            <v>97.5</v>
          </cell>
          <cell r="P23">
            <v>97.7</v>
          </cell>
          <cell r="Q23">
            <v>97.4</v>
          </cell>
          <cell r="R23">
            <v>69.3</v>
          </cell>
          <cell r="S23">
            <v>66.599999999999994</v>
          </cell>
          <cell r="T23">
            <v>71.900000000000006</v>
          </cell>
          <cell r="U23">
            <v>42.7</v>
          </cell>
          <cell r="V23">
            <v>38.4</v>
          </cell>
          <cell r="W23">
            <v>47</v>
          </cell>
          <cell r="X23">
            <v>30</v>
          </cell>
          <cell r="Y23">
            <v>25.3</v>
          </cell>
          <cell r="Z23">
            <v>34.5</v>
          </cell>
          <cell r="AA23">
            <v>267</v>
          </cell>
          <cell r="AB23">
            <v>140</v>
          </cell>
          <cell r="AC23">
            <v>127</v>
          </cell>
          <cell r="AD23">
            <v>29.6</v>
          </cell>
          <cell r="AE23">
            <v>27.1</v>
          </cell>
          <cell r="AF23">
            <v>32.299999999999997</v>
          </cell>
          <cell r="AG23">
            <v>24.3</v>
          </cell>
          <cell r="AH23">
            <v>23.6</v>
          </cell>
          <cell r="AI23">
            <v>25.2</v>
          </cell>
          <cell r="AJ23">
            <v>87.3</v>
          </cell>
          <cell r="AK23">
            <v>85.7</v>
          </cell>
          <cell r="AL23">
            <v>89</v>
          </cell>
          <cell r="AM23">
            <v>80.5</v>
          </cell>
          <cell r="AN23">
            <v>80.7</v>
          </cell>
          <cell r="AO23">
            <v>80.3</v>
          </cell>
          <cell r="AP23">
            <v>26.6</v>
          </cell>
          <cell r="AQ23">
            <v>25</v>
          </cell>
          <cell r="AR23">
            <v>28.3</v>
          </cell>
          <cell r="AS23">
            <v>8.6</v>
          </cell>
          <cell r="AT23" t="str">
            <v>x</v>
          </cell>
          <cell r="AU23" t="str">
            <v>x</v>
          </cell>
          <cell r="AV23" t="str">
            <v>x</v>
          </cell>
          <cell r="AW23" t="str">
            <v>x</v>
          </cell>
          <cell r="AX23" t="str">
            <v>x</v>
          </cell>
          <cell r="AY23">
            <v>112</v>
          </cell>
          <cell r="AZ23">
            <v>81</v>
          </cell>
          <cell r="BA23">
            <v>31</v>
          </cell>
          <cell r="BB23">
            <v>21.4</v>
          </cell>
          <cell r="BC23">
            <v>22.2</v>
          </cell>
          <cell r="BD23">
            <v>19.399999999999999</v>
          </cell>
          <cell r="BE23">
            <v>15.2</v>
          </cell>
          <cell r="BF23">
            <v>14.8</v>
          </cell>
          <cell r="BG23">
            <v>16.100000000000001</v>
          </cell>
          <cell r="BH23">
            <v>60.7</v>
          </cell>
          <cell r="BI23">
            <v>61.7</v>
          </cell>
          <cell r="BJ23">
            <v>58.1</v>
          </cell>
          <cell r="BK23">
            <v>52.7</v>
          </cell>
          <cell r="BL23">
            <v>54.3</v>
          </cell>
          <cell r="BM23">
            <v>48.4</v>
          </cell>
          <cell r="BN23">
            <v>17</v>
          </cell>
          <cell r="BO23">
            <v>16</v>
          </cell>
          <cell r="BP23">
            <v>19.399999999999999</v>
          </cell>
          <cell r="BQ23">
            <v>4.5</v>
          </cell>
          <cell r="BR23" t="str">
            <v>x</v>
          </cell>
          <cell r="BS23" t="str">
            <v>x</v>
          </cell>
          <cell r="BT23" t="str">
            <v>x</v>
          </cell>
          <cell r="BU23" t="str">
            <v>x</v>
          </cell>
          <cell r="BV23" t="str">
            <v>x</v>
          </cell>
          <cell r="BW23">
            <v>3903</v>
          </cell>
          <cell r="BX23">
            <v>1958</v>
          </cell>
          <cell r="BY23">
            <v>1945</v>
          </cell>
          <cell r="BZ23">
            <v>72.400000000000006</v>
          </cell>
          <cell r="CA23">
            <v>68.7</v>
          </cell>
          <cell r="CB23">
            <v>76</v>
          </cell>
          <cell r="CC23">
            <v>63.3</v>
          </cell>
          <cell r="CD23">
            <v>59.6</v>
          </cell>
          <cell r="CE23">
            <v>67</v>
          </cell>
          <cell r="CF23">
            <v>96.4</v>
          </cell>
          <cell r="CG23">
            <v>95.7</v>
          </cell>
          <cell r="CH23">
            <v>97.1</v>
          </cell>
          <cell r="CI23">
            <v>95.1</v>
          </cell>
          <cell r="CJ23">
            <v>94.7</v>
          </cell>
          <cell r="CK23">
            <v>95.5</v>
          </cell>
          <cell r="CL23">
            <v>64.8</v>
          </cell>
          <cell r="CM23">
            <v>61.5</v>
          </cell>
          <cell r="CN23">
            <v>68.2</v>
          </cell>
          <cell r="CO23">
            <v>39.299999999999997</v>
          </cell>
          <cell r="CP23">
            <v>34.799999999999997</v>
          </cell>
          <cell r="CQ23">
            <v>43.8</v>
          </cell>
          <cell r="CR23">
            <v>27.4</v>
          </cell>
          <cell r="CS23">
            <v>22.7</v>
          </cell>
          <cell r="CT23">
            <v>32.1</v>
          </cell>
        </row>
        <row r="24">
          <cell r="A24" t="str">
            <v>E06000050</v>
          </cell>
          <cell r="B24" t="str">
            <v>Cheshire West and Chester</v>
          </cell>
          <cell r="C24">
            <v>3014</v>
          </cell>
          <cell r="D24">
            <v>1529</v>
          </cell>
          <cell r="E24">
            <v>1485</v>
          </cell>
          <cell r="F24">
            <v>77.8</v>
          </cell>
          <cell r="G24">
            <v>73.8</v>
          </cell>
          <cell r="H24">
            <v>82</v>
          </cell>
          <cell r="I24">
            <v>65.900000000000006</v>
          </cell>
          <cell r="J24">
            <v>63.3</v>
          </cell>
          <cell r="K24">
            <v>68.599999999999994</v>
          </cell>
          <cell r="L24">
            <v>98.6</v>
          </cell>
          <cell r="M24">
            <v>98.2</v>
          </cell>
          <cell r="N24">
            <v>99</v>
          </cell>
          <cell r="O24">
            <v>96</v>
          </cell>
          <cell r="P24">
            <v>96.3</v>
          </cell>
          <cell r="Q24">
            <v>95.7</v>
          </cell>
          <cell r="R24">
            <v>68.2</v>
          </cell>
          <cell r="S24">
            <v>66.5</v>
          </cell>
          <cell r="T24">
            <v>70</v>
          </cell>
          <cell r="U24">
            <v>46</v>
          </cell>
          <cell r="V24">
            <v>42.8</v>
          </cell>
          <cell r="W24">
            <v>49.2</v>
          </cell>
          <cell r="X24">
            <v>32.799999999999997</v>
          </cell>
          <cell r="Y24">
            <v>28.1</v>
          </cell>
          <cell r="Z24">
            <v>37.6</v>
          </cell>
          <cell r="AA24">
            <v>410</v>
          </cell>
          <cell r="AB24">
            <v>258</v>
          </cell>
          <cell r="AC24">
            <v>152</v>
          </cell>
          <cell r="AD24">
            <v>34.6</v>
          </cell>
          <cell r="AE24" t="str">
            <v>x</v>
          </cell>
          <cell r="AF24" t="str">
            <v>x</v>
          </cell>
          <cell r="AG24">
            <v>23.7</v>
          </cell>
          <cell r="AH24" t="str">
            <v>x</v>
          </cell>
          <cell r="AI24" t="str">
            <v>x</v>
          </cell>
          <cell r="AJ24">
            <v>87.6</v>
          </cell>
          <cell r="AK24">
            <v>88.8</v>
          </cell>
          <cell r="AL24">
            <v>85.5</v>
          </cell>
          <cell r="AM24">
            <v>81.7</v>
          </cell>
          <cell r="AN24">
            <v>83.7</v>
          </cell>
          <cell r="AO24">
            <v>78.3</v>
          </cell>
          <cell r="AP24">
            <v>27.1</v>
          </cell>
          <cell r="AQ24" t="str">
            <v>x</v>
          </cell>
          <cell r="AR24" t="str">
            <v>x</v>
          </cell>
          <cell r="AS24">
            <v>12.7</v>
          </cell>
          <cell r="AT24" t="str">
            <v>x</v>
          </cell>
          <cell r="AU24" t="str">
            <v>x</v>
          </cell>
          <cell r="AV24">
            <v>4.9000000000000004</v>
          </cell>
          <cell r="AW24" t="str">
            <v>x</v>
          </cell>
          <cell r="AX24" t="str">
            <v>x</v>
          </cell>
          <cell r="AY24">
            <v>167</v>
          </cell>
          <cell r="AZ24">
            <v>124</v>
          </cell>
          <cell r="BA24">
            <v>43</v>
          </cell>
          <cell r="BB24">
            <v>9</v>
          </cell>
          <cell r="BC24" t="str">
            <v>x</v>
          </cell>
          <cell r="BD24" t="str">
            <v>x</v>
          </cell>
          <cell r="BE24">
            <v>4.8</v>
          </cell>
          <cell r="BF24" t="str">
            <v>x</v>
          </cell>
          <cell r="BG24" t="str">
            <v>x</v>
          </cell>
          <cell r="BH24">
            <v>46.7</v>
          </cell>
          <cell r="BI24">
            <v>54.8</v>
          </cell>
          <cell r="BJ24">
            <v>23.3</v>
          </cell>
          <cell r="BK24">
            <v>37.700000000000003</v>
          </cell>
          <cell r="BL24">
            <v>45.2</v>
          </cell>
          <cell r="BM24">
            <v>16.3</v>
          </cell>
          <cell r="BN24">
            <v>4.8</v>
          </cell>
          <cell r="BO24" t="str">
            <v>x</v>
          </cell>
          <cell r="BP24" t="str">
            <v>x</v>
          </cell>
          <cell r="BQ24">
            <v>1.8</v>
          </cell>
          <cell r="BR24" t="str">
            <v>x</v>
          </cell>
          <cell r="BS24" t="str">
            <v>x</v>
          </cell>
          <cell r="BT24" t="str">
            <v>x</v>
          </cell>
          <cell r="BU24" t="str">
            <v>x</v>
          </cell>
          <cell r="BV24" t="str">
            <v>x</v>
          </cell>
          <cell r="BW24">
            <v>3592</v>
          </cell>
          <cell r="BX24">
            <v>1911</v>
          </cell>
          <cell r="BY24">
            <v>1681</v>
          </cell>
          <cell r="BZ24">
            <v>69.7</v>
          </cell>
          <cell r="CA24">
            <v>64.5</v>
          </cell>
          <cell r="CB24">
            <v>75.599999999999994</v>
          </cell>
          <cell r="CC24">
            <v>58.3</v>
          </cell>
          <cell r="CD24">
            <v>54.4</v>
          </cell>
          <cell r="CE24">
            <v>62.6</v>
          </cell>
          <cell r="CF24">
            <v>94.9</v>
          </cell>
          <cell r="CG24">
            <v>94.1</v>
          </cell>
          <cell r="CH24">
            <v>95.8</v>
          </cell>
          <cell r="CI24">
            <v>91.6</v>
          </cell>
          <cell r="CJ24">
            <v>91.3</v>
          </cell>
          <cell r="CK24">
            <v>92.1</v>
          </cell>
          <cell r="CL24">
            <v>60.6</v>
          </cell>
          <cell r="CM24">
            <v>57.4</v>
          </cell>
          <cell r="CN24">
            <v>64.2</v>
          </cell>
          <cell r="CO24">
            <v>40.1</v>
          </cell>
          <cell r="CP24">
            <v>35.9</v>
          </cell>
          <cell r="CQ24">
            <v>44.9</v>
          </cell>
          <cell r="CR24">
            <v>28.1</v>
          </cell>
          <cell r="CS24">
            <v>23.2</v>
          </cell>
          <cell r="CT24">
            <v>33.799999999999997</v>
          </cell>
        </row>
        <row r="25">
          <cell r="A25" t="str">
            <v>E10000006</v>
          </cell>
          <cell r="B25" t="str">
            <v>Cumbria</v>
          </cell>
          <cell r="C25">
            <v>4589</v>
          </cell>
          <cell r="D25">
            <v>2217</v>
          </cell>
          <cell r="E25">
            <v>2372</v>
          </cell>
          <cell r="F25">
            <v>72.099999999999994</v>
          </cell>
          <cell r="G25">
            <v>67.599999999999994</v>
          </cell>
          <cell r="H25">
            <v>76.3</v>
          </cell>
          <cell r="I25">
            <v>62.7</v>
          </cell>
          <cell r="J25">
            <v>58.3</v>
          </cell>
          <cell r="K25">
            <v>66.900000000000006</v>
          </cell>
          <cell r="L25">
            <v>97.6</v>
          </cell>
          <cell r="M25">
            <v>97.5</v>
          </cell>
          <cell r="N25">
            <v>97.8</v>
          </cell>
          <cell r="O25">
            <v>96.7</v>
          </cell>
          <cell r="P25">
            <v>96.5</v>
          </cell>
          <cell r="Q25">
            <v>96.8</v>
          </cell>
          <cell r="R25">
            <v>65.099999999999994</v>
          </cell>
          <cell r="S25">
            <v>61.3</v>
          </cell>
          <cell r="T25">
            <v>68.599999999999994</v>
          </cell>
          <cell r="U25">
            <v>43.2</v>
          </cell>
          <cell r="V25">
            <v>38.700000000000003</v>
          </cell>
          <cell r="W25">
            <v>47.4</v>
          </cell>
          <cell r="X25">
            <v>26.7</v>
          </cell>
          <cell r="Y25">
            <v>21.6</v>
          </cell>
          <cell r="Z25">
            <v>31.5</v>
          </cell>
          <cell r="AA25">
            <v>540</v>
          </cell>
          <cell r="AB25">
            <v>326</v>
          </cell>
          <cell r="AC25">
            <v>214</v>
          </cell>
          <cell r="AD25">
            <v>32.799999999999997</v>
          </cell>
          <cell r="AE25">
            <v>29.4</v>
          </cell>
          <cell r="AF25">
            <v>37.9</v>
          </cell>
          <cell r="AG25">
            <v>23.1</v>
          </cell>
          <cell r="AH25">
            <v>19.899999999999999</v>
          </cell>
          <cell r="AI25">
            <v>28</v>
          </cell>
          <cell r="AJ25">
            <v>87</v>
          </cell>
          <cell r="AK25">
            <v>85</v>
          </cell>
          <cell r="AL25">
            <v>90.2</v>
          </cell>
          <cell r="AM25">
            <v>83.1</v>
          </cell>
          <cell r="AN25">
            <v>82.5</v>
          </cell>
          <cell r="AO25">
            <v>84.1</v>
          </cell>
          <cell r="AP25">
            <v>25</v>
          </cell>
          <cell r="AQ25">
            <v>22.1</v>
          </cell>
          <cell r="AR25">
            <v>29.4</v>
          </cell>
          <cell r="AS25">
            <v>10.9</v>
          </cell>
          <cell r="AT25">
            <v>7.4</v>
          </cell>
          <cell r="AU25">
            <v>16.399999999999999</v>
          </cell>
          <cell r="AV25">
            <v>3.3</v>
          </cell>
          <cell r="AW25" t="str">
            <v>x</v>
          </cell>
          <cell r="AX25" t="str">
            <v>x</v>
          </cell>
          <cell r="AY25">
            <v>197</v>
          </cell>
          <cell r="AZ25">
            <v>138</v>
          </cell>
          <cell r="BA25">
            <v>59</v>
          </cell>
          <cell r="BB25">
            <v>13.7</v>
          </cell>
          <cell r="BC25">
            <v>13.8</v>
          </cell>
          <cell r="BD25">
            <v>13.6</v>
          </cell>
          <cell r="BE25">
            <v>10.7</v>
          </cell>
          <cell r="BF25">
            <v>10.9</v>
          </cell>
          <cell r="BG25">
            <v>10.199999999999999</v>
          </cell>
          <cell r="BH25">
            <v>53.8</v>
          </cell>
          <cell r="BI25">
            <v>60.1</v>
          </cell>
          <cell r="BJ25">
            <v>39</v>
          </cell>
          <cell r="BK25">
            <v>46.2</v>
          </cell>
          <cell r="BL25">
            <v>52.2</v>
          </cell>
          <cell r="BM25">
            <v>32.200000000000003</v>
          </cell>
          <cell r="BN25">
            <v>11.2</v>
          </cell>
          <cell r="BO25">
            <v>11.6</v>
          </cell>
          <cell r="BP25">
            <v>10.199999999999999</v>
          </cell>
          <cell r="BQ25">
            <v>5.6</v>
          </cell>
          <cell r="BR25">
            <v>5.0999999999999996</v>
          </cell>
          <cell r="BS25">
            <v>6.8</v>
          </cell>
          <cell r="BT25">
            <v>3</v>
          </cell>
          <cell r="BU25" t="str">
            <v>x</v>
          </cell>
          <cell r="BV25" t="str">
            <v>x</v>
          </cell>
          <cell r="BW25">
            <v>5326</v>
          </cell>
          <cell r="BX25">
            <v>2681</v>
          </cell>
          <cell r="BY25">
            <v>2645</v>
          </cell>
          <cell r="BZ25">
            <v>66</v>
          </cell>
          <cell r="CA25">
            <v>60.2</v>
          </cell>
          <cell r="CB25">
            <v>71.8</v>
          </cell>
          <cell r="CC25">
            <v>56.8</v>
          </cell>
          <cell r="CD25">
            <v>51.2</v>
          </cell>
          <cell r="CE25">
            <v>62.5</v>
          </cell>
          <cell r="CF25">
            <v>94.9</v>
          </cell>
          <cell r="CG25">
            <v>94</v>
          </cell>
          <cell r="CH25">
            <v>95.9</v>
          </cell>
          <cell r="CI25">
            <v>93.4</v>
          </cell>
          <cell r="CJ25">
            <v>92.5</v>
          </cell>
          <cell r="CK25">
            <v>94.4</v>
          </cell>
          <cell r="CL25">
            <v>59</v>
          </cell>
          <cell r="CM25">
            <v>54</v>
          </cell>
          <cell r="CN25">
            <v>64.099999999999994</v>
          </cell>
          <cell r="CO25">
            <v>38.6</v>
          </cell>
          <cell r="CP25">
            <v>33.200000000000003</v>
          </cell>
          <cell r="CQ25">
            <v>44</v>
          </cell>
          <cell r="CR25">
            <v>23.4</v>
          </cell>
          <cell r="CS25">
            <v>18.399999999999999</v>
          </cell>
          <cell r="CT25">
            <v>28.5</v>
          </cell>
        </row>
        <row r="26">
          <cell r="A26" t="str">
            <v>E06000006</v>
          </cell>
          <cell r="B26" t="str">
            <v>Halton</v>
          </cell>
          <cell r="C26">
            <v>1197</v>
          </cell>
          <cell r="D26">
            <v>612</v>
          </cell>
          <cell r="E26">
            <v>585</v>
          </cell>
          <cell r="F26">
            <v>76.900000000000006</v>
          </cell>
          <cell r="G26">
            <v>71.599999999999994</v>
          </cell>
          <cell r="H26">
            <v>82.6</v>
          </cell>
          <cell r="I26">
            <v>64.3</v>
          </cell>
          <cell r="J26">
            <v>60.3</v>
          </cell>
          <cell r="K26">
            <v>68.5</v>
          </cell>
          <cell r="L26">
            <v>98.1</v>
          </cell>
          <cell r="M26">
            <v>97.2</v>
          </cell>
          <cell r="N26">
            <v>99</v>
          </cell>
          <cell r="O26">
            <v>97.1</v>
          </cell>
          <cell r="P26">
            <v>96.4</v>
          </cell>
          <cell r="Q26">
            <v>97.8</v>
          </cell>
          <cell r="R26">
            <v>65.900000000000006</v>
          </cell>
          <cell r="S26">
            <v>62.1</v>
          </cell>
          <cell r="T26">
            <v>69.900000000000006</v>
          </cell>
          <cell r="U26">
            <v>55.7</v>
          </cell>
          <cell r="V26">
            <v>50.3</v>
          </cell>
          <cell r="W26">
            <v>61.4</v>
          </cell>
          <cell r="X26">
            <v>31.4</v>
          </cell>
          <cell r="Y26">
            <v>25.3</v>
          </cell>
          <cell r="Z26">
            <v>37.799999999999997</v>
          </cell>
          <cell r="AA26">
            <v>180</v>
          </cell>
          <cell r="AB26">
            <v>103</v>
          </cell>
          <cell r="AC26">
            <v>77</v>
          </cell>
          <cell r="AD26">
            <v>30</v>
          </cell>
          <cell r="AE26" t="str">
            <v>x</v>
          </cell>
          <cell r="AF26" t="str">
            <v>x</v>
          </cell>
          <cell r="AG26">
            <v>21.7</v>
          </cell>
          <cell r="AH26" t="str">
            <v>x</v>
          </cell>
          <cell r="AI26" t="str">
            <v>x</v>
          </cell>
          <cell r="AJ26">
            <v>76.7</v>
          </cell>
          <cell r="AK26" t="str">
            <v>x</v>
          </cell>
          <cell r="AL26" t="str">
            <v>x</v>
          </cell>
          <cell r="AM26">
            <v>70.599999999999994</v>
          </cell>
          <cell r="AN26" t="str">
            <v>x</v>
          </cell>
          <cell r="AO26" t="str">
            <v>x</v>
          </cell>
          <cell r="AP26">
            <v>22.8</v>
          </cell>
          <cell r="AQ26" t="str">
            <v>x</v>
          </cell>
          <cell r="AR26" t="str">
            <v>x</v>
          </cell>
          <cell r="AS26" t="str">
            <v>x</v>
          </cell>
          <cell r="AT26" t="str">
            <v>x</v>
          </cell>
          <cell r="AU26" t="str">
            <v>x</v>
          </cell>
          <cell r="AV26" t="str">
            <v>x</v>
          </cell>
          <cell r="AW26" t="str">
            <v>x</v>
          </cell>
          <cell r="AX26" t="str">
            <v>x</v>
          </cell>
          <cell r="AY26">
            <v>50</v>
          </cell>
          <cell r="AZ26">
            <v>36</v>
          </cell>
          <cell r="BA26">
            <v>14</v>
          </cell>
          <cell r="BB26">
            <v>12</v>
          </cell>
          <cell r="BC26" t="str">
            <v>x</v>
          </cell>
          <cell r="BD26" t="str">
            <v>x</v>
          </cell>
          <cell r="BE26">
            <v>6</v>
          </cell>
          <cell r="BF26" t="str">
            <v>x</v>
          </cell>
          <cell r="BG26" t="str">
            <v>x</v>
          </cell>
          <cell r="BH26">
            <v>36</v>
          </cell>
          <cell r="BI26" t="str">
            <v>x</v>
          </cell>
          <cell r="BJ26" t="str">
            <v>x</v>
          </cell>
          <cell r="BK26">
            <v>32</v>
          </cell>
          <cell r="BL26" t="str">
            <v>x</v>
          </cell>
          <cell r="BM26" t="str">
            <v>x</v>
          </cell>
          <cell r="BN26">
            <v>6</v>
          </cell>
          <cell r="BO26" t="str">
            <v>x</v>
          </cell>
          <cell r="BP26" t="str">
            <v>x</v>
          </cell>
          <cell r="BQ26" t="str">
            <v>x</v>
          </cell>
          <cell r="BR26" t="str">
            <v>x</v>
          </cell>
          <cell r="BS26" t="str">
            <v>x</v>
          </cell>
          <cell r="BT26" t="str">
            <v>x</v>
          </cell>
          <cell r="BU26" t="str">
            <v>x</v>
          </cell>
          <cell r="BV26" t="str">
            <v>x</v>
          </cell>
          <cell r="BW26">
            <v>1427</v>
          </cell>
          <cell r="BX26">
            <v>751</v>
          </cell>
          <cell r="BY26">
            <v>676</v>
          </cell>
          <cell r="BZ26">
            <v>68.7</v>
          </cell>
          <cell r="CA26">
            <v>62.8</v>
          </cell>
          <cell r="CB26">
            <v>75.3</v>
          </cell>
          <cell r="CC26">
            <v>56.9</v>
          </cell>
          <cell r="CD26">
            <v>52.3</v>
          </cell>
          <cell r="CE26">
            <v>62</v>
          </cell>
          <cell r="CF26">
            <v>93.2</v>
          </cell>
          <cell r="CG26">
            <v>91.9</v>
          </cell>
          <cell r="CH26">
            <v>94.7</v>
          </cell>
          <cell r="CI26">
            <v>91.5</v>
          </cell>
          <cell r="CJ26">
            <v>90.5</v>
          </cell>
          <cell r="CK26">
            <v>92.5</v>
          </cell>
          <cell r="CL26">
            <v>58.4</v>
          </cell>
          <cell r="CM26">
            <v>53.9</v>
          </cell>
          <cell r="CN26">
            <v>63.3</v>
          </cell>
          <cell r="CO26">
            <v>48.6</v>
          </cell>
          <cell r="CP26">
            <v>43</v>
          </cell>
          <cell r="CQ26">
            <v>54.7</v>
          </cell>
          <cell r="CR26">
            <v>27</v>
          </cell>
          <cell r="CS26">
            <v>21.2</v>
          </cell>
          <cell r="CT26">
            <v>33.4</v>
          </cell>
        </row>
        <row r="27">
          <cell r="A27" t="str">
            <v>E08000011</v>
          </cell>
          <cell r="B27" t="str">
            <v>Knowsley</v>
          </cell>
          <cell r="C27">
            <v>925</v>
          </cell>
          <cell r="D27">
            <v>446</v>
          </cell>
          <cell r="E27">
            <v>479</v>
          </cell>
          <cell r="F27">
            <v>56.8</v>
          </cell>
          <cell r="G27">
            <v>53.1</v>
          </cell>
          <cell r="H27">
            <v>60.1</v>
          </cell>
          <cell r="I27">
            <v>47.1</v>
          </cell>
          <cell r="J27">
            <v>44.6</v>
          </cell>
          <cell r="K27">
            <v>49.5</v>
          </cell>
          <cell r="L27">
            <v>93</v>
          </cell>
          <cell r="M27">
            <v>92.4</v>
          </cell>
          <cell r="N27">
            <v>93.5</v>
          </cell>
          <cell r="O27">
            <v>90.6</v>
          </cell>
          <cell r="P27">
            <v>90.4</v>
          </cell>
          <cell r="Q27">
            <v>90.8</v>
          </cell>
          <cell r="R27">
            <v>49.3</v>
          </cell>
          <cell r="S27">
            <v>46.4</v>
          </cell>
          <cell r="T27">
            <v>52</v>
          </cell>
          <cell r="U27">
            <v>24.4</v>
          </cell>
          <cell r="V27">
            <v>18.2</v>
          </cell>
          <cell r="W27">
            <v>30.3</v>
          </cell>
          <cell r="X27">
            <v>12.4</v>
          </cell>
          <cell r="Y27">
            <v>8.1</v>
          </cell>
          <cell r="Z27">
            <v>16.5</v>
          </cell>
          <cell r="AA27">
            <v>231</v>
          </cell>
          <cell r="AB27">
            <v>139</v>
          </cell>
          <cell r="AC27">
            <v>92</v>
          </cell>
          <cell r="AD27">
            <v>16</v>
          </cell>
          <cell r="AE27" t="str">
            <v>x</v>
          </cell>
          <cell r="AF27" t="str">
            <v>x</v>
          </cell>
          <cell r="AG27">
            <v>10.4</v>
          </cell>
          <cell r="AH27" t="str">
            <v>x</v>
          </cell>
          <cell r="AI27" t="str">
            <v>x</v>
          </cell>
          <cell r="AJ27">
            <v>76.599999999999994</v>
          </cell>
          <cell r="AK27">
            <v>79.099999999999994</v>
          </cell>
          <cell r="AL27">
            <v>72.8</v>
          </cell>
          <cell r="AM27">
            <v>68.8</v>
          </cell>
          <cell r="AN27" t="str">
            <v>x</v>
          </cell>
          <cell r="AO27" t="str">
            <v>x</v>
          </cell>
          <cell r="AP27">
            <v>12.6</v>
          </cell>
          <cell r="AQ27" t="str">
            <v>x</v>
          </cell>
          <cell r="AR27" t="str">
            <v>x</v>
          </cell>
          <cell r="AS27">
            <v>3.9</v>
          </cell>
          <cell r="AT27" t="str">
            <v>x</v>
          </cell>
          <cell r="AU27" t="str">
            <v>x</v>
          </cell>
          <cell r="AV27" t="str">
            <v>x</v>
          </cell>
          <cell r="AW27" t="str">
            <v>x</v>
          </cell>
          <cell r="AX27" t="str">
            <v>x</v>
          </cell>
          <cell r="AY27">
            <v>80</v>
          </cell>
          <cell r="AZ27">
            <v>57</v>
          </cell>
          <cell r="BA27">
            <v>23</v>
          </cell>
          <cell r="BB27">
            <v>3.8</v>
          </cell>
          <cell r="BC27" t="str">
            <v>x</v>
          </cell>
          <cell r="BD27" t="str">
            <v>x</v>
          </cell>
          <cell r="BE27" t="str">
            <v>x</v>
          </cell>
          <cell r="BF27" t="str">
            <v>x</v>
          </cell>
          <cell r="BG27" t="str">
            <v>x</v>
          </cell>
          <cell r="BH27">
            <v>17.5</v>
          </cell>
          <cell r="BI27">
            <v>17.5</v>
          </cell>
          <cell r="BJ27">
            <v>17.399999999999999</v>
          </cell>
          <cell r="BK27">
            <v>15</v>
          </cell>
          <cell r="BL27" t="str">
            <v>x</v>
          </cell>
          <cell r="BM27" t="str">
            <v>x</v>
          </cell>
          <cell r="BN27" t="str">
            <v>x</v>
          </cell>
          <cell r="BO27" t="str">
            <v>x</v>
          </cell>
          <cell r="BP27" t="str">
            <v>x</v>
          </cell>
          <cell r="BQ27" t="str">
            <v>x</v>
          </cell>
          <cell r="BR27" t="str">
            <v>x</v>
          </cell>
          <cell r="BS27" t="str">
            <v>x</v>
          </cell>
          <cell r="BT27" t="str">
            <v>x</v>
          </cell>
          <cell r="BU27" t="str">
            <v>x</v>
          </cell>
          <cell r="BV27" t="str">
            <v>x</v>
          </cell>
          <cell r="BW27">
            <v>1237</v>
          </cell>
          <cell r="BX27">
            <v>642</v>
          </cell>
          <cell r="BY27">
            <v>595</v>
          </cell>
          <cell r="BZ27">
            <v>45.8</v>
          </cell>
          <cell r="CA27">
            <v>40.799999999999997</v>
          </cell>
          <cell r="CB27">
            <v>51.1</v>
          </cell>
          <cell r="CC27">
            <v>37.4</v>
          </cell>
          <cell r="CD27">
            <v>33.6</v>
          </cell>
          <cell r="CE27">
            <v>41.5</v>
          </cell>
          <cell r="CF27">
            <v>85</v>
          </cell>
          <cell r="CG27">
            <v>82.9</v>
          </cell>
          <cell r="CH27">
            <v>87.4</v>
          </cell>
          <cell r="CI27">
            <v>81.599999999999994</v>
          </cell>
          <cell r="CJ27">
            <v>80.099999999999994</v>
          </cell>
          <cell r="CK27">
            <v>83.4</v>
          </cell>
          <cell r="CL27">
            <v>39.5</v>
          </cell>
          <cell r="CM27">
            <v>35</v>
          </cell>
          <cell r="CN27">
            <v>44.2</v>
          </cell>
          <cell r="CO27">
            <v>19</v>
          </cell>
          <cell r="CP27">
            <v>13.4</v>
          </cell>
          <cell r="CQ27">
            <v>25</v>
          </cell>
          <cell r="CR27">
            <v>9.5</v>
          </cell>
          <cell r="CS27">
            <v>5.9</v>
          </cell>
          <cell r="CT27">
            <v>13.4</v>
          </cell>
        </row>
        <row r="28">
          <cell r="A28" t="str">
            <v>E10000017</v>
          </cell>
          <cell r="B28" t="str">
            <v>Lancashire</v>
          </cell>
          <cell r="C28">
            <v>11145</v>
          </cell>
          <cell r="D28">
            <v>5512</v>
          </cell>
          <cell r="E28">
            <v>5633</v>
          </cell>
          <cell r="F28">
            <v>73.099999999999994</v>
          </cell>
          <cell r="G28">
            <v>68.8</v>
          </cell>
          <cell r="H28">
            <v>77.3</v>
          </cell>
          <cell r="I28">
            <v>64.099999999999994</v>
          </cell>
          <cell r="J28">
            <v>60.7</v>
          </cell>
          <cell r="K28">
            <v>67.400000000000006</v>
          </cell>
          <cell r="L28">
            <v>97.4</v>
          </cell>
          <cell r="M28">
            <v>97</v>
          </cell>
          <cell r="N28">
            <v>97.8</v>
          </cell>
          <cell r="O28">
            <v>96.1</v>
          </cell>
          <cell r="P28">
            <v>95.7</v>
          </cell>
          <cell r="Q28">
            <v>96.4</v>
          </cell>
          <cell r="R28">
            <v>66.400000000000006</v>
          </cell>
          <cell r="S28">
            <v>63.6</v>
          </cell>
          <cell r="T28">
            <v>69.2</v>
          </cell>
          <cell r="U28">
            <v>37.799999999999997</v>
          </cell>
          <cell r="V28">
            <v>32.9</v>
          </cell>
          <cell r="W28">
            <v>42.6</v>
          </cell>
          <cell r="X28">
            <v>25</v>
          </cell>
          <cell r="Y28">
            <v>19.7</v>
          </cell>
          <cell r="Z28">
            <v>30.3</v>
          </cell>
          <cell r="AA28">
            <v>987</v>
          </cell>
          <cell r="AB28">
            <v>597</v>
          </cell>
          <cell r="AC28">
            <v>390</v>
          </cell>
          <cell r="AD28">
            <v>28.9</v>
          </cell>
          <cell r="AE28">
            <v>26</v>
          </cell>
          <cell r="AF28">
            <v>33.299999999999997</v>
          </cell>
          <cell r="AG28">
            <v>21.4</v>
          </cell>
          <cell r="AH28">
            <v>19.100000000000001</v>
          </cell>
          <cell r="AI28">
            <v>24.9</v>
          </cell>
          <cell r="AJ28">
            <v>82.5</v>
          </cell>
          <cell r="AK28">
            <v>81.599999999999994</v>
          </cell>
          <cell r="AL28">
            <v>83.8</v>
          </cell>
          <cell r="AM28">
            <v>76.3</v>
          </cell>
          <cell r="AN28">
            <v>76.400000000000006</v>
          </cell>
          <cell r="AO28">
            <v>76.2</v>
          </cell>
          <cell r="AP28">
            <v>22.6</v>
          </cell>
          <cell r="AQ28">
            <v>20.6</v>
          </cell>
          <cell r="AR28">
            <v>25.6</v>
          </cell>
          <cell r="AS28">
            <v>10.9</v>
          </cell>
          <cell r="AT28">
            <v>7.5</v>
          </cell>
          <cell r="AU28">
            <v>16.2</v>
          </cell>
          <cell r="AV28">
            <v>6.2</v>
          </cell>
          <cell r="AW28">
            <v>4.2</v>
          </cell>
          <cell r="AX28">
            <v>9.1999999999999993</v>
          </cell>
          <cell r="AY28">
            <v>498</v>
          </cell>
          <cell r="AZ28">
            <v>374</v>
          </cell>
          <cell r="BA28">
            <v>124</v>
          </cell>
          <cell r="BB28">
            <v>17.3</v>
          </cell>
          <cell r="BC28">
            <v>16.600000000000001</v>
          </cell>
          <cell r="BD28">
            <v>19.399999999999999</v>
          </cell>
          <cell r="BE28">
            <v>14.3</v>
          </cell>
          <cell r="BF28">
            <v>13.9</v>
          </cell>
          <cell r="BG28">
            <v>15.3</v>
          </cell>
          <cell r="BH28">
            <v>44.6</v>
          </cell>
          <cell r="BI28">
            <v>44.1</v>
          </cell>
          <cell r="BJ28">
            <v>46</v>
          </cell>
          <cell r="BK28">
            <v>39.4</v>
          </cell>
          <cell r="BL28">
            <v>39.299999999999997</v>
          </cell>
          <cell r="BM28">
            <v>39.5</v>
          </cell>
          <cell r="BN28">
            <v>15.3</v>
          </cell>
          <cell r="BO28">
            <v>15.2</v>
          </cell>
          <cell r="BP28">
            <v>15.3</v>
          </cell>
          <cell r="BQ28">
            <v>5.2</v>
          </cell>
          <cell r="BR28">
            <v>4.5</v>
          </cell>
          <cell r="BS28">
            <v>7.3</v>
          </cell>
          <cell r="BT28">
            <v>2.8</v>
          </cell>
          <cell r="BU28">
            <v>2.4</v>
          </cell>
          <cell r="BV28">
            <v>4</v>
          </cell>
          <cell r="BW28">
            <v>12631</v>
          </cell>
          <cell r="BX28">
            <v>6483</v>
          </cell>
          <cell r="BY28">
            <v>6148</v>
          </cell>
          <cell r="BZ28">
            <v>67.400000000000006</v>
          </cell>
          <cell r="CA28">
            <v>61.8</v>
          </cell>
          <cell r="CB28">
            <v>73.400000000000006</v>
          </cell>
          <cell r="CC28">
            <v>58.8</v>
          </cell>
          <cell r="CD28">
            <v>54.2</v>
          </cell>
          <cell r="CE28">
            <v>63.6</v>
          </cell>
          <cell r="CF28">
            <v>94.1</v>
          </cell>
          <cell r="CG28">
            <v>92.5</v>
          </cell>
          <cell r="CH28">
            <v>95.8</v>
          </cell>
          <cell r="CI28">
            <v>92.3</v>
          </cell>
          <cell r="CJ28">
            <v>90.7</v>
          </cell>
          <cell r="CK28">
            <v>94</v>
          </cell>
          <cell r="CL28">
            <v>61</v>
          </cell>
          <cell r="CM28">
            <v>56.9</v>
          </cell>
          <cell r="CN28">
            <v>65.3</v>
          </cell>
          <cell r="CO28">
            <v>34.4</v>
          </cell>
          <cell r="CP28">
            <v>28.9</v>
          </cell>
          <cell r="CQ28">
            <v>40.200000000000003</v>
          </cell>
          <cell r="CR28">
            <v>22.7</v>
          </cell>
          <cell r="CS28">
            <v>17.2</v>
          </cell>
          <cell r="CT28">
            <v>28.4</v>
          </cell>
        </row>
        <row r="29">
          <cell r="A29" t="str">
            <v>E08000012</v>
          </cell>
          <cell r="B29" t="str">
            <v>Liverpool</v>
          </cell>
          <cell r="C29">
            <v>3819</v>
          </cell>
          <cell r="D29">
            <v>1755</v>
          </cell>
          <cell r="E29">
            <v>2064</v>
          </cell>
          <cell r="F29">
            <v>67.3</v>
          </cell>
          <cell r="G29">
            <v>63.2</v>
          </cell>
          <cell r="H29">
            <v>70.8</v>
          </cell>
          <cell r="I29">
            <v>56.7</v>
          </cell>
          <cell r="J29">
            <v>54.4</v>
          </cell>
          <cell r="K29">
            <v>58.7</v>
          </cell>
          <cell r="L29">
            <v>96.2</v>
          </cell>
          <cell r="M29">
            <v>95.8</v>
          </cell>
          <cell r="N29">
            <v>96.5</v>
          </cell>
          <cell r="O29">
            <v>93.9</v>
          </cell>
          <cell r="P29">
            <v>94.2</v>
          </cell>
          <cell r="Q29">
            <v>93.7</v>
          </cell>
          <cell r="R29">
            <v>59.6</v>
          </cell>
          <cell r="S29">
            <v>57.8</v>
          </cell>
          <cell r="T29">
            <v>61</v>
          </cell>
          <cell r="U29">
            <v>49.8</v>
          </cell>
          <cell r="V29">
            <v>49.7</v>
          </cell>
          <cell r="W29">
            <v>50</v>
          </cell>
          <cell r="X29">
            <v>27.4</v>
          </cell>
          <cell r="Y29">
            <v>25.6</v>
          </cell>
          <cell r="Z29">
            <v>28.8</v>
          </cell>
          <cell r="AA29">
            <v>851</v>
          </cell>
          <cell r="AB29">
            <v>487</v>
          </cell>
          <cell r="AC29">
            <v>364</v>
          </cell>
          <cell r="AD29">
            <v>25.7</v>
          </cell>
          <cell r="AE29">
            <v>23</v>
          </cell>
          <cell r="AF29">
            <v>29.4</v>
          </cell>
          <cell r="AG29">
            <v>19.3</v>
          </cell>
          <cell r="AH29">
            <v>16.399999999999999</v>
          </cell>
          <cell r="AI29">
            <v>23.1</v>
          </cell>
          <cell r="AJ29">
            <v>82.1</v>
          </cell>
          <cell r="AK29">
            <v>80.900000000000006</v>
          </cell>
          <cell r="AL29">
            <v>83.8</v>
          </cell>
          <cell r="AM29">
            <v>74.099999999999994</v>
          </cell>
          <cell r="AN29">
            <v>74.5</v>
          </cell>
          <cell r="AO29">
            <v>73.599999999999994</v>
          </cell>
          <cell r="AP29">
            <v>22</v>
          </cell>
          <cell r="AQ29">
            <v>19.3</v>
          </cell>
          <cell r="AR29">
            <v>25.5</v>
          </cell>
          <cell r="AS29">
            <v>18.3</v>
          </cell>
          <cell r="AT29" t="str">
            <v>x</v>
          </cell>
          <cell r="AU29" t="str">
            <v>x</v>
          </cell>
          <cell r="AV29" t="str">
            <v>x</v>
          </cell>
          <cell r="AW29" t="str">
            <v>x</v>
          </cell>
          <cell r="AX29" t="str">
            <v>x</v>
          </cell>
          <cell r="AY29">
            <v>138</v>
          </cell>
          <cell r="AZ29">
            <v>98</v>
          </cell>
          <cell r="BA29">
            <v>40</v>
          </cell>
          <cell r="BB29">
            <v>8.6999999999999993</v>
          </cell>
          <cell r="BC29">
            <v>8.1999999999999993</v>
          </cell>
          <cell r="BD29">
            <v>10</v>
          </cell>
          <cell r="BE29">
            <v>7.2</v>
          </cell>
          <cell r="BF29">
            <v>6.1</v>
          </cell>
          <cell r="BG29">
            <v>10</v>
          </cell>
          <cell r="BH29">
            <v>26.8</v>
          </cell>
          <cell r="BI29">
            <v>27.6</v>
          </cell>
          <cell r="BJ29">
            <v>25</v>
          </cell>
          <cell r="BK29">
            <v>19.600000000000001</v>
          </cell>
          <cell r="BL29">
            <v>18.399999999999999</v>
          </cell>
          <cell r="BM29">
            <v>22.5</v>
          </cell>
          <cell r="BN29">
            <v>7.2</v>
          </cell>
          <cell r="BO29">
            <v>6.1</v>
          </cell>
          <cell r="BP29">
            <v>10</v>
          </cell>
          <cell r="BQ29">
            <v>2.9</v>
          </cell>
          <cell r="BR29" t="str">
            <v>x</v>
          </cell>
          <cell r="BS29" t="str">
            <v>x</v>
          </cell>
          <cell r="BT29" t="str">
            <v>x</v>
          </cell>
          <cell r="BU29" t="str">
            <v>x</v>
          </cell>
          <cell r="BV29" t="str">
            <v>x</v>
          </cell>
          <cell r="BW29">
            <v>4808</v>
          </cell>
          <cell r="BX29">
            <v>2340</v>
          </cell>
          <cell r="BY29">
            <v>2468</v>
          </cell>
          <cell r="BZ29">
            <v>58.3</v>
          </cell>
          <cell r="CA29">
            <v>52.5</v>
          </cell>
          <cell r="CB29">
            <v>63.7</v>
          </cell>
          <cell r="CC29">
            <v>48.6</v>
          </cell>
          <cell r="CD29">
            <v>44.4</v>
          </cell>
          <cell r="CE29">
            <v>52.6</v>
          </cell>
          <cell r="CF29">
            <v>91.7</v>
          </cell>
          <cell r="CG29">
            <v>89.8</v>
          </cell>
          <cell r="CH29">
            <v>93.4</v>
          </cell>
          <cell r="CI29">
            <v>88.3</v>
          </cell>
          <cell r="CJ29">
            <v>86.9</v>
          </cell>
          <cell r="CK29">
            <v>89.6</v>
          </cell>
          <cell r="CL29">
            <v>51.4</v>
          </cell>
          <cell r="CM29">
            <v>47.6</v>
          </cell>
          <cell r="CN29">
            <v>55</v>
          </cell>
          <cell r="CO29">
            <v>42.9</v>
          </cell>
          <cell r="CP29">
            <v>40.700000000000003</v>
          </cell>
          <cell r="CQ29">
            <v>45</v>
          </cell>
          <cell r="CR29">
            <v>23.1</v>
          </cell>
          <cell r="CS29">
            <v>20.6</v>
          </cell>
          <cell r="CT29">
            <v>25.5</v>
          </cell>
        </row>
        <row r="30">
          <cell r="A30" t="str">
            <v>E08000003</v>
          </cell>
          <cell r="B30" t="str">
            <v>Manchester</v>
          </cell>
          <cell r="C30">
            <v>3911</v>
          </cell>
          <cell r="D30">
            <v>1887</v>
          </cell>
          <cell r="E30">
            <v>2024</v>
          </cell>
          <cell r="F30">
            <v>67.2</v>
          </cell>
          <cell r="G30">
            <v>64.099999999999994</v>
          </cell>
          <cell r="H30">
            <v>70.099999999999994</v>
          </cell>
          <cell r="I30">
            <v>54.4</v>
          </cell>
          <cell r="J30">
            <v>52.8</v>
          </cell>
          <cell r="K30">
            <v>55.8</v>
          </cell>
          <cell r="L30">
            <v>95.9</v>
          </cell>
          <cell r="M30">
            <v>95.5</v>
          </cell>
          <cell r="N30">
            <v>96.2</v>
          </cell>
          <cell r="O30">
            <v>93.4</v>
          </cell>
          <cell r="P30">
            <v>93.2</v>
          </cell>
          <cell r="Q30">
            <v>93.7</v>
          </cell>
          <cell r="R30">
            <v>56.1</v>
          </cell>
          <cell r="S30">
            <v>55.1</v>
          </cell>
          <cell r="T30">
            <v>57.2</v>
          </cell>
          <cell r="U30">
            <v>42.3</v>
          </cell>
          <cell r="V30">
            <v>36.6</v>
          </cell>
          <cell r="W30">
            <v>47.5</v>
          </cell>
          <cell r="X30">
            <v>23.9</v>
          </cell>
          <cell r="Y30">
            <v>19.3</v>
          </cell>
          <cell r="Z30">
            <v>28.2</v>
          </cell>
          <cell r="AA30">
            <v>585</v>
          </cell>
          <cell r="AB30">
            <v>336</v>
          </cell>
          <cell r="AC30">
            <v>249</v>
          </cell>
          <cell r="AD30">
            <v>23.9</v>
          </cell>
          <cell r="AE30">
            <v>20.8</v>
          </cell>
          <cell r="AF30">
            <v>28.1</v>
          </cell>
          <cell r="AG30">
            <v>15.4</v>
          </cell>
          <cell r="AH30" t="str">
            <v>x</v>
          </cell>
          <cell r="AI30" t="str">
            <v>x</v>
          </cell>
          <cell r="AJ30">
            <v>75.900000000000006</v>
          </cell>
          <cell r="AK30">
            <v>72.599999999999994</v>
          </cell>
          <cell r="AL30">
            <v>80.3</v>
          </cell>
          <cell r="AM30">
            <v>65.099999999999994</v>
          </cell>
          <cell r="AN30">
            <v>64.900000000000006</v>
          </cell>
          <cell r="AO30">
            <v>65.5</v>
          </cell>
          <cell r="AP30">
            <v>16.600000000000001</v>
          </cell>
          <cell r="AQ30" t="str">
            <v>x</v>
          </cell>
          <cell r="AR30" t="str">
            <v>x</v>
          </cell>
          <cell r="AS30">
            <v>11.5</v>
          </cell>
          <cell r="AT30">
            <v>9.8000000000000007</v>
          </cell>
          <cell r="AU30">
            <v>13.7</v>
          </cell>
          <cell r="AV30">
            <v>3.6</v>
          </cell>
          <cell r="AW30" t="str">
            <v>x</v>
          </cell>
          <cell r="AX30" t="str">
            <v>x</v>
          </cell>
          <cell r="AY30">
            <v>199</v>
          </cell>
          <cell r="AZ30">
            <v>144</v>
          </cell>
          <cell r="BA30">
            <v>55</v>
          </cell>
          <cell r="BB30">
            <v>9</v>
          </cell>
          <cell r="BC30">
            <v>9</v>
          </cell>
          <cell r="BD30">
            <v>9.1</v>
          </cell>
          <cell r="BE30">
            <v>5.5</v>
          </cell>
          <cell r="BF30" t="str">
            <v>x</v>
          </cell>
          <cell r="BG30" t="str">
            <v>x</v>
          </cell>
          <cell r="BH30">
            <v>33.200000000000003</v>
          </cell>
          <cell r="BI30">
            <v>35.4</v>
          </cell>
          <cell r="BJ30">
            <v>27.3</v>
          </cell>
          <cell r="BK30">
            <v>26.6</v>
          </cell>
          <cell r="BL30">
            <v>29.9</v>
          </cell>
          <cell r="BM30">
            <v>18.2</v>
          </cell>
          <cell r="BN30">
            <v>6.5</v>
          </cell>
          <cell r="BO30" t="str">
            <v>x</v>
          </cell>
          <cell r="BP30" t="str">
            <v>x</v>
          </cell>
          <cell r="BQ30">
            <v>5</v>
          </cell>
          <cell r="BR30">
            <v>4.9000000000000004</v>
          </cell>
          <cell r="BS30">
            <v>5.5</v>
          </cell>
          <cell r="BT30">
            <v>2.5</v>
          </cell>
          <cell r="BU30" t="str">
            <v>x</v>
          </cell>
          <cell r="BV30" t="str">
            <v>x</v>
          </cell>
          <cell r="BW30">
            <v>4695</v>
          </cell>
          <cell r="BX30">
            <v>2367</v>
          </cell>
          <cell r="BY30">
            <v>2328</v>
          </cell>
          <cell r="BZ30">
            <v>59.3</v>
          </cell>
          <cell r="CA30">
            <v>54.6</v>
          </cell>
          <cell r="CB30">
            <v>64.099999999999994</v>
          </cell>
          <cell r="CC30">
            <v>47.5</v>
          </cell>
          <cell r="CD30">
            <v>44.7</v>
          </cell>
          <cell r="CE30">
            <v>50.3</v>
          </cell>
          <cell r="CF30">
            <v>90.7</v>
          </cell>
          <cell r="CG30">
            <v>88.6</v>
          </cell>
          <cell r="CH30">
            <v>92.9</v>
          </cell>
          <cell r="CI30">
            <v>87.1</v>
          </cell>
          <cell r="CJ30">
            <v>85.3</v>
          </cell>
          <cell r="CK30">
            <v>88.9</v>
          </cell>
          <cell r="CL30">
            <v>49.1</v>
          </cell>
          <cell r="CM30">
            <v>46.6</v>
          </cell>
          <cell r="CN30">
            <v>51.6</v>
          </cell>
          <cell r="CO30">
            <v>36.799999999999997</v>
          </cell>
          <cell r="CP30">
            <v>30.9</v>
          </cell>
          <cell r="CQ30">
            <v>42.9</v>
          </cell>
          <cell r="CR30">
            <v>20.5</v>
          </cell>
          <cell r="CS30">
            <v>16</v>
          </cell>
          <cell r="CT30">
            <v>25.1</v>
          </cell>
        </row>
        <row r="31">
          <cell r="A31" t="str">
            <v>E08000004</v>
          </cell>
          <cell r="B31" t="str">
            <v>Oldham</v>
          </cell>
          <cell r="C31">
            <v>2541</v>
          </cell>
          <cell r="D31">
            <v>1277</v>
          </cell>
          <cell r="E31">
            <v>1264</v>
          </cell>
          <cell r="F31">
            <v>66.2</v>
          </cell>
          <cell r="G31">
            <v>61</v>
          </cell>
          <cell r="H31">
            <v>71.400000000000006</v>
          </cell>
          <cell r="I31">
            <v>55.8</v>
          </cell>
          <cell r="J31">
            <v>51.2</v>
          </cell>
          <cell r="K31">
            <v>60.5</v>
          </cell>
          <cell r="L31">
            <v>95.3</v>
          </cell>
          <cell r="M31">
            <v>94.2</v>
          </cell>
          <cell r="N31">
            <v>96.4</v>
          </cell>
          <cell r="O31">
            <v>92.2</v>
          </cell>
          <cell r="P31">
            <v>91.1</v>
          </cell>
          <cell r="Q31">
            <v>93.3</v>
          </cell>
          <cell r="R31">
            <v>57.7</v>
          </cell>
          <cell r="S31">
            <v>53.8</v>
          </cell>
          <cell r="T31">
            <v>61.6</v>
          </cell>
          <cell r="U31">
            <v>27.6</v>
          </cell>
          <cell r="V31">
            <v>22.9</v>
          </cell>
          <cell r="W31">
            <v>32.4</v>
          </cell>
          <cell r="X31">
            <v>15.3</v>
          </cell>
          <cell r="Y31">
            <v>9.6</v>
          </cell>
          <cell r="Z31">
            <v>21</v>
          </cell>
          <cell r="AA31">
            <v>298</v>
          </cell>
          <cell r="AB31">
            <v>184</v>
          </cell>
          <cell r="AC31">
            <v>114</v>
          </cell>
          <cell r="AD31">
            <v>26.5</v>
          </cell>
          <cell r="AE31" t="str">
            <v>x</v>
          </cell>
          <cell r="AF31" t="str">
            <v>x</v>
          </cell>
          <cell r="AG31">
            <v>19.100000000000001</v>
          </cell>
          <cell r="AH31" t="str">
            <v>x</v>
          </cell>
          <cell r="AI31" t="str">
            <v>x</v>
          </cell>
          <cell r="AJ31">
            <v>77.900000000000006</v>
          </cell>
          <cell r="AK31">
            <v>78.3</v>
          </cell>
          <cell r="AL31">
            <v>77.2</v>
          </cell>
          <cell r="AM31">
            <v>68.5</v>
          </cell>
          <cell r="AN31">
            <v>71.7</v>
          </cell>
          <cell r="AO31">
            <v>63.2</v>
          </cell>
          <cell r="AP31">
            <v>21.5</v>
          </cell>
          <cell r="AQ31" t="str">
            <v>x</v>
          </cell>
          <cell r="AR31" t="str">
            <v>x</v>
          </cell>
          <cell r="AS31" t="str">
            <v>x</v>
          </cell>
          <cell r="AT31" t="str">
            <v>x</v>
          </cell>
          <cell r="AU31" t="str">
            <v>x</v>
          </cell>
          <cell r="AV31" t="str">
            <v>x</v>
          </cell>
          <cell r="AW31" t="str">
            <v>x</v>
          </cell>
          <cell r="AX31" t="str">
            <v>x</v>
          </cell>
          <cell r="AY31">
            <v>96</v>
          </cell>
          <cell r="AZ31">
            <v>75</v>
          </cell>
          <cell r="BA31">
            <v>21</v>
          </cell>
          <cell r="BB31">
            <v>8.3000000000000007</v>
          </cell>
          <cell r="BC31" t="str">
            <v>x</v>
          </cell>
          <cell r="BD31" t="str">
            <v>x</v>
          </cell>
          <cell r="BE31">
            <v>7.3</v>
          </cell>
          <cell r="BF31" t="str">
            <v>x</v>
          </cell>
          <cell r="BG31" t="str">
            <v>x</v>
          </cell>
          <cell r="BH31">
            <v>33.299999999999997</v>
          </cell>
          <cell r="BI31">
            <v>34.700000000000003</v>
          </cell>
          <cell r="BJ31">
            <v>28.6</v>
          </cell>
          <cell r="BK31">
            <v>27.1</v>
          </cell>
          <cell r="BL31">
            <v>30.7</v>
          </cell>
          <cell r="BM31">
            <v>14.3</v>
          </cell>
          <cell r="BN31">
            <v>7.3</v>
          </cell>
          <cell r="BO31" t="str">
            <v>x</v>
          </cell>
          <cell r="BP31" t="str">
            <v>x</v>
          </cell>
          <cell r="BQ31" t="str">
            <v>x</v>
          </cell>
          <cell r="BR31" t="str">
            <v>x</v>
          </cell>
          <cell r="BS31" t="str">
            <v>x</v>
          </cell>
          <cell r="BT31" t="str">
            <v>x</v>
          </cell>
          <cell r="BU31" t="str">
            <v>x</v>
          </cell>
          <cell r="BV31" t="str">
            <v>x</v>
          </cell>
          <cell r="BW31">
            <v>2935</v>
          </cell>
          <cell r="BX31">
            <v>1536</v>
          </cell>
          <cell r="BY31">
            <v>1399</v>
          </cell>
          <cell r="BZ31">
            <v>60.2</v>
          </cell>
          <cell r="CA31">
            <v>54</v>
          </cell>
          <cell r="CB31">
            <v>67</v>
          </cell>
          <cell r="CC31">
            <v>50.5</v>
          </cell>
          <cell r="CD31">
            <v>45</v>
          </cell>
          <cell r="CE31">
            <v>56.6</v>
          </cell>
          <cell r="CF31">
            <v>91.5</v>
          </cell>
          <cell r="CG31">
            <v>89.4</v>
          </cell>
          <cell r="CH31">
            <v>93.9</v>
          </cell>
          <cell r="CI31">
            <v>87.6</v>
          </cell>
          <cell r="CJ31">
            <v>85.8</v>
          </cell>
          <cell r="CK31">
            <v>89.6</v>
          </cell>
          <cell r="CL31">
            <v>52.4</v>
          </cell>
          <cell r="CM31">
            <v>47.5</v>
          </cell>
          <cell r="CN31">
            <v>57.7</v>
          </cell>
          <cell r="CO31">
            <v>24.7</v>
          </cell>
          <cell r="CP31">
            <v>19.899999999999999</v>
          </cell>
          <cell r="CQ31">
            <v>29.9</v>
          </cell>
          <cell r="CR31">
            <v>13.6</v>
          </cell>
          <cell r="CS31">
            <v>8.3000000000000007</v>
          </cell>
          <cell r="CT31">
            <v>19.399999999999999</v>
          </cell>
        </row>
        <row r="32">
          <cell r="A32" t="str">
            <v>E08000005</v>
          </cell>
          <cell r="B32" t="str">
            <v>Rochdale</v>
          </cell>
          <cell r="C32">
            <v>1984</v>
          </cell>
          <cell r="D32">
            <v>965</v>
          </cell>
          <cell r="E32">
            <v>1019</v>
          </cell>
          <cell r="F32">
            <v>69.2</v>
          </cell>
          <cell r="G32">
            <v>63.5</v>
          </cell>
          <cell r="H32">
            <v>74.5</v>
          </cell>
          <cell r="I32">
            <v>54.1</v>
          </cell>
          <cell r="J32">
            <v>49.5</v>
          </cell>
          <cell r="K32">
            <v>58.5</v>
          </cell>
          <cell r="L32">
            <v>96.9</v>
          </cell>
          <cell r="M32">
            <v>95.3</v>
          </cell>
          <cell r="N32">
            <v>98.3</v>
          </cell>
          <cell r="O32">
            <v>87.6</v>
          </cell>
          <cell r="P32">
            <v>87</v>
          </cell>
          <cell r="Q32">
            <v>88.1</v>
          </cell>
          <cell r="R32">
            <v>56</v>
          </cell>
          <cell r="S32">
            <v>52.4</v>
          </cell>
          <cell r="T32">
            <v>59.4</v>
          </cell>
          <cell r="U32">
            <v>30.3</v>
          </cell>
          <cell r="V32">
            <v>26.4</v>
          </cell>
          <cell r="W32">
            <v>34.1</v>
          </cell>
          <cell r="X32">
            <v>18.899999999999999</v>
          </cell>
          <cell r="Y32">
            <v>15.4</v>
          </cell>
          <cell r="Z32">
            <v>22.1</v>
          </cell>
          <cell r="AA32">
            <v>248</v>
          </cell>
          <cell r="AB32">
            <v>157</v>
          </cell>
          <cell r="AC32">
            <v>91</v>
          </cell>
          <cell r="AD32">
            <v>26.6</v>
          </cell>
          <cell r="AE32">
            <v>22.9</v>
          </cell>
          <cell r="AF32">
            <v>33</v>
          </cell>
          <cell r="AG32">
            <v>21.4</v>
          </cell>
          <cell r="AH32">
            <v>18.5</v>
          </cell>
          <cell r="AI32">
            <v>26.4</v>
          </cell>
          <cell r="AJ32">
            <v>88.3</v>
          </cell>
          <cell r="AK32">
            <v>87.9</v>
          </cell>
          <cell r="AL32">
            <v>89</v>
          </cell>
          <cell r="AM32">
            <v>76.599999999999994</v>
          </cell>
          <cell r="AN32">
            <v>79</v>
          </cell>
          <cell r="AO32">
            <v>72.5</v>
          </cell>
          <cell r="AP32">
            <v>22.6</v>
          </cell>
          <cell r="AQ32">
            <v>19.7</v>
          </cell>
          <cell r="AR32">
            <v>27.5</v>
          </cell>
          <cell r="AS32">
            <v>8.9</v>
          </cell>
          <cell r="AT32">
            <v>7.6</v>
          </cell>
          <cell r="AU32">
            <v>11</v>
          </cell>
          <cell r="AV32">
            <v>4.4000000000000004</v>
          </cell>
          <cell r="AW32" t="str">
            <v>x</v>
          </cell>
          <cell r="AX32" t="str">
            <v>x</v>
          </cell>
          <cell r="AY32">
            <v>117</v>
          </cell>
          <cell r="AZ32">
            <v>85</v>
          </cell>
          <cell r="BA32">
            <v>32</v>
          </cell>
          <cell r="BB32">
            <v>13.7</v>
          </cell>
          <cell r="BC32">
            <v>10.6</v>
          </cell>
          <cell r="BD32">
            <v>21.9</v>
          </cell>
          <cell r="BE32">
            <v>8.5</v>
          </cell>
          <cell r="BF32">
            <v>7.1</v>
          </cell>
          <cell r="BG32">
            <v>12.5</v>
          </cell>
          <cell r="BH32">
            <v>47</v>
          </cell>
          <cell r="BI32">
            <v>47.1</v>
          </cell>
          <cell r="BJ32">
            <v>46.9</v>
          </cell>
          <cell r="BK32">
            <v>35</v>
          </cell>
          <cell r="BL32">
            <v>32.9</v>
          </cell>
          <cell r="BM32">
            <v>40.6</v>
          </cell>
          <cell r="BN32">
            <v>10.3</v>
          </cell>
          <cell r="BO32">
            <v>8.1999999999999993</v>
          </cell>
          <cell r="BP32">
            <v>15.6</v>
          </cell>
          <cell r="BQ32">
            <v>5.0999999999999996</v>
          </cell>
          <cell r="BR32">
            <v>3.5</v>
          </cell>
          <cell r="BS32">
            <v>9.4</v>
          </cell>
          <cell r="BT32">
            <v>3.4</v>
          </cell>
          <cell r="BU32" t="str">
            <v>x</v>
          </cell>
          <cell r="BV32" t="str">
            <v>x</v>
          </cell>
          <cell r="BW32">
            <v>2350</v>
          </cell>
          <cell r="BX32">
            <v>1208</v>
          </cell>
          <cell r="BY32">
            <v>1142</v>
          </cell>
          <cell r="BZ32">
            <v>61.9</v>
          </cell>
          <cell r="CA32">
            <v>54.6</v>
          </cell>
          <cell r="CB32">
            <v>69.7</v>
          </cell>
          <cell r="CC32">
            <v>48.4</v>
          </cell>
          <cell r="CD32">
            <v>42.5</v>
          </cell>
          <cell r="CE32">
            <v>54.6</v>
          </cell>
          <cell r="CF32">
            <v>93.5</v>
          </cell>
          <cell r="CG32">
            <v>91</v>
          </cell>
          <cell r="CH32">
            <v>96.1</v>
          </cell>
          <cell r="CI32">
            <v>83.8</v>
          </cell>
          <cell r="CJ32">
            <v>82.2</v>
          </cell>
          <cell r="CK32">
            <v>85.6</v>
          </cell>
          <cell r="CL32">
            <v>50.2</v>
          </cell>
          <cell r="CM32">
            <v>45.1</v>
          </cell>
          <cell r="CN32">
            <v>55.6</v>
          </cell>
          <cell r="CO32">
            <v>26.8</v>
          </cell>
          <cell r="CP32">
            <v>22.4</v>
          </cell>
          <cell r="CQ32">
            <v>31.5</v>
          </cell>
          <cell r="CR32">
            <v>16.600000000000001</v>
          </cell>
          <cell r="CS32">
            <v>12.8</v>
          </cell>
          <cell r="CT32">
            <v>20.5</v>
          </cell>
        </row>
        <row r="33">
          <cell r="A33" t="str">
            <v>E08000006</v>
          </cell>
          <cell r="B33" t="str">
            <v>Salford</v>
          </cell>
          <cell r="C33">
            <v>1778</v>
          </cell>
          <cell r="D33">
            <v>777</v>
          </cell>
          <cell r="E33">
            <v>1001</v>
          </cell>
          <cell r="F33">
            <v>67.7</v>
          </cell>
          <cell r="G33">
            <v>65.3</v>
          </cell>
          <cell r="H33">
            <v>69.5</v>
          </cell>
          <cell r="I33">
            <v>54.6</v>
          </cell>
          <cell r="J33">
            <v>52.5</v>
          </cell>
          <cell r="K33">
            <v>56.2</v>
          </cell>
          <cell r="L33">
            <v>96.7</v>
          </cell>
          <cell r="M33">
            <v>95.4</v>
          </cell>
          <cell r="N33">
            <v>97.7</v>
          </cell>
          <cell r="O33">
            <v>90.4</v>
          </cell>
          <cell r="P33">
            <v>90.5</v>
          </cell>
          <cell r="Q33">
            <v>90.4</v>
          </cell>
          <cell r="R33">
            <v>56.8</v>
          </cell>
          <cell r="S33">
            <v>55.2</v>
          </cell>
          <cell r="T33">
            <v>58</v>
          </cell>
          <cell r="U33">
            <v>41.2</v>
          </cell>
          <cell r="V33">
            <v>38.1</v>
          </cell>
          <cell r="W33">
            <v>43.6</v>
          </cell>
          <cell r="X33">
            <v>21.3</v>
          </cell>
          <cell r="Y33">
            <v>16</v>
          </cell>
          <cell r="Z33">
            <v>25.4</v>
          </cell>
          <cell r="AA33">
            <v>248</v>
          </cell>
          <cell r="AB33">
            <v>158</v>
          </cell>
          <cell r="AC33">
            <v>90</v>
          </cell>
          <cell r="AD33">
            <v>28.6</v>
          </cell>
          <cell r="AE33" t="str">
            <v>x</v>
          </cell>
          <cell r="AF33" t="str">
            <v>x</v>
          </cell>
          <cell r="AG33">
            <v>18.100000000000001</v>
          </cell>
          <cell r="AH33" t="str">
            <v>x</v>
          </cell>
          <cell r="AI33" t="str">
            <v>x</v>
          </cell>
          <cell r="AJ33">
            <v>85.5</v>
          </cell>
          <cell r="AK33">
            <v>86.1</v>
          </cell>
          <cell r="AL33">
            <v>84.4</v>
          </cell>
          <cell r="AM33">
            <v>69.8</v>
          </cell>
          <cell r="AN33">
            <v>72.2</v>
          </cell>
          <cell r="AO33">
            <v>65.599999999999994</v>
          </cell>
          <cell r="AP33">
            <v>18.5</v>
          </cell>
          <cell r="AQ33" t="str">
            <v>x</v>
          </cell>
          <cell r="AR33" t="str">
            <v>x</v>
          </cell>
          <cell r="AS33" t="str">
            <v>x</v>
          </cell>
          <cell r="AT33" t="str">
            <v>x</v>
          </cell>
          <cell r="AU33" t="str">
            <v>x</v>
          </cell>
          <cell r="AV33" t="str">
            <v>x</v>
          </cell>
          <cell r="AW33" t="str">
            <v>x</v>
          </cell>
          <cell r="AX33" t="str">
            <v>x</v>
          </cell>
          <cell r="AY33">
            <v>101</v>
          </cell>
          <cell r="AZ33">
            <v>78</v>
          </cell>
          <cell r="BA33">
            <v>23</v>
          </cell>
          <cell r="BB33">
            <v>4</v>
          </cell>
          <cell r="BC33" t="str">
            <v>x</v>
          </cell>
          <cell r="BD33" t="str">
            <v>x</v>
          </cell>
          <cell r="BE33">
            <v>4</v>
          </cell>
          <cell r="BF33" t="str">
            <v>x</v>
          </cell>
          <cell r="BG33" t="str">
            <v>x</v>
          </cell>
          <cell r="BH33">
            <v>39.6</v>
          </cell>
          <cell r="BI33">
            <v>42.3</v>
          </cell>
          <cell r="BJ33">
            <v>30.4</v>
          </cell>
          <cell r="BK33">
            <v>33.700000000000003</v>
          </cell>
          <cell r="BL33">
            <v>35.9</v>
          </cell>
          <cell r="BM33">
            <v>26.1</v>
          </cell>
          <cell r="BN33">
            <v>5</v>
          </cell>
          <cell r="BO33" t="str">
            <v>x</v>
          </cell>
          <cell r="BP33" t="str">
            <v>x</v>
          </cell>
          <cell r="BQ33" t="str">
            <v>x</v>
          </cell>
          <cell r="BR33" t="str">
            <v>x</v>
          </cell>
          <cell r="BS33" t="str">
            <v>x</v>
          </cell>
          <cell r="BT33" t="str">
            <v>x</v>
          </cell>
          <cell r="BU33" t="str">
            <v>x</v>
          </cell>
          <cell r="BV33" t="str">
            <v>x</v>
          </cell>
          <cell r="BW33">
            <v>2127</v>
          </cell>
          <cell r="BX33">
            <v>1013</v>
          </cell>
          <cell r="BY33">
            <v>1114</v>
          </cell>
          <cell r="BZ33">
            <v>60.1</v>
          </cell>
          <cell r="CA33">
            <v>54.8</v>
          </cell>
          <cell r="CB33">
            <v>64.900000000000006</v>
          </cell>
          <cell r="CC33">
            <v>48</v>
          </cell>
          <cell r="CD33">
            <v>43.4</v>
          </cell>
          <cell r="CE33">
            <v>52.1</v>
          </cell>
          <cell r="CF33">
            <v>92.7</v>
          </cell>
          <cell r="CG33">
            <v>89.8</v>
          </cell>
          <cell r="CH33">
            <v>95.2</v>
          </cell>
          <cell r="CI33">
            <v>85.3</v>
          </cell>
          <cell r="CJ33">
            <v>83.4</v>
          </cell>
          <cell r="CK33">
            <v>87.1</v>
          </cell>
          <cell r="CL33">
            <v>49.9</v>
          </cell>
          <cell r="CM33">
            <v>45.6</v>
          </cell>
          <cell r="CN33">
            <v>53.8</v>
          </cell>
          <cell r="CO33">
            <v>35.700000000000003</v>
          </cell>
          <cell r="CP33">
            <v>31</v>
          </cell>
          <cell r="CQ33">
            <v>40</v>
          </cell>
          <cell r="CR33">
            <v>18.100000000000001</v>
          </cell>
          <cell r="CS33">
            <v>12.4</v>
          </cell>
          <cell r="CT33">
            <v>23.2</v>
          </cell>
        </row>
        <row r="34">
          <cell r="A34" t="str">
            <v>E08000014</v>
          </cell>
          <cell r="B34" t="str">
            <v>Sefton</v>
          </cell>
          <cell r="C34">
            <v>2690</v>
          </cell>
          <cell r="D34">
            <v>1342</v>
          </cell>
          <cell r="E34">
            <v>1348</v>
          </cell>
          <cell r="F34">
            <v>75.8</v>
          </cell>
          <cell r="G34">
            <v>72.5</v>
          </cell>
          <cell r="H34">
            <v>79.2</v>
          </cell>
          <cell r="I34">
            <v>61.3</v>
          </cell>
          <cell r="J34">
            <v>57.9</v>
          </cell>
          <cell r="K34">
            <v>64.8</v>
          </cell>
          <cell r="L34">
            <v>97.8</v>
          </cell>
          <cell r="M34">
            <v>97.2</v>
          </cell>
          <cell r="N34">
            <v>98.4</v>
          </cell>
          <cell r="O34">
            <v>95.9</v>
          </cell>
          <cell r="P34">
            <v>95.2</v>
          </cell>
          <cell r="Q34">
            <v>96.7</v>
          </cell>
          <cell r="R34">
            <v>62.8</v>
          </cell>
          <cell r="S34">
            <v>59.6</v>
          </cell>
          <cell r="T34">
            <v>65.900000000000006</v>
          </cell>
          <cell r="U34">
            <v>45.2</v>
          </cell>
          <cell r="V34">
            <v>38.5</v>
          </cell>
          <cell r="W34">
            <v>51.9</v>
          </cell>
          <cell r="X34">
            <v>27.4</v>
          </cell>
          <cell r="Y34">
            <v>22.9</v>
          </cell>
          <cell r="Z34">
            <v>31.8</v>
          </cell>
          <cell r="AA34">
            <v>342</v>
          </cell>
          <cell r="AB34">
            <v>236</v>
          </cell>
          <cell r="AC34">
            <v>106</v>
          </cell>
          <cell r="AD34">
            <v>29.8</v>
          </cell>
          <cell r="AE34">
            <v>28.4</v>
          </cell>
          <cell r="AF34">
            <v>33</v>
          </cell>
          <cell r="AG34">
            <v>18.100000000000001</v>
          </cell>
          <cell r="AH34" t="str">
            <v>x</v>
          </cell>
          <cell r="AI34" t="str">
            <v>x</v>
          </cell>
          <cell r="AJ34">
            <v>85.7</v>
          </cell>
          <cell r="AK34">
            <v>84.7</v>
          </cell>
          <cell r="AL34">
            <v>87.7</v>
          </cell>
          <cell r="AM34">
            <v>76.599999999999994</v>
          </cell>
          <cell r="AN34">
            <v>76.7</v>
          </cell>
          <cell r="AO34">
            <v>76.400000000000006</v>
          </cell>
          <cell r="AP34">
            <v>20.5</v>
          </cell>
          <cell r="AQ34" t="str">
            <v>x</v>
          </cell>
          <cell r="AR34" t="str">
            <v>x</v>
          </cell>
          <cell r="AS34">
            <v>12.9</v>
          </cell>
          <cell r="AT34" t="str">
            <v>x</v>
          </cell>
          <cell r="AU34" t="str">
            <v>x</v>
          </cell>
          <cell r="AV34" t="str">
            <v>x</v>
          </cell>
          <cell r="AW34" t="str">
            <v>x</v>
          </cell>
          <cell r="AX34" t="str">
            <v>x</v>
          </cell>
          <cell r="AY34">
            <v>111</v>
          </cell>
          <cell r="AZ34">
            <v>82</v>
          </cell>
          <cell r="BA34">
            <v>29</v>
          </cell>
          <cell r="BB34">
            <v>18.899999999999999</v>
          </cell>
          <cell r="BC34">
            <v>22</v>
          </cell>
          <cell r="BD34">
            <v>10.3</v>
          </cell>
          <cell r="BE34">
            <v>12.6</v>
          </cell>
          <cell r="BF34" t="str">
            <v>x</v>
          </cell>
          <cell r="BG34" t="str">
            <v>x</v>
          </cell>
          <cell r="BH34">
            <v>35.1</v>
          </cell>
          <cell r="BI34">
            <v>39</v>
          </cell>
          <cell r="BJ34">
            <v>24.1</v>
          </cell>
          <cell r="BK34">
            <v>33.299999999999997</v>
          </cell>
          <cell r="BL34">
            <v>37.799999999999997</v>
          </cell>
          <cell r="BM34">
            <v>20.7</v>
          </cell>
          <cell r="BN34">
            <v>14.4</v>
          </cell>
          <cell r="BO34" t="str">
            <v>x</v>
          </cell>
          <cell r="BP34" t="str">
            <v>x</v>
          </cell>
          <cell r="BQ34">
            <v>3.6</v>
          </cell>
          <cell r="BR34" t="str">
            <v>x</v>
          </cell>
          <cell r="BS34" t="str">
            <v>x</v>
          </cell>
          <cell r="BT34" t="str">
            <v>x</v>
          </cell>
          <cell r="BU34" t="str">
            <v>x</v>
          </cell>
          <cell r="BV34" t="str">
            <v>x</v>
          </cell>
          <cell r="BW34">
            <v>3143</v>
          </cell>
          <cell r="BX34">
            <v>1660</v>
          </cell>
          <cell r="BY34">
            <v>1483</v>
          </cell>
          <cell r="BZ34">
            <v>68.8</v>
          </cell>
          <cell r="CA34">
            <v>63.7</v>
          </cell>
          <cell r="CB34">
            <v>74.5</v>
          </cell>
          <cell r="CC34">
            <v>54.9</v>
          </cell>
          <cell r="CD34">
            <v>49.9</v>
          </cell>
          <cell r="CE34">
            <v>60.5</v>
          </cell>
          <cell r="CF34">
            <v>94.3</v>
          </cell>
          <cell r="CG34">
            <v>92.6</v>
          </cell>
          <cell r="CH34">
            <v>96.2</v>
          </cell>
          <cell r="CI34">
            <v>91.6</v>
          </cell>
          <cell r="CJ34">
            <v>89.8</v>
          </cell>
          <cell r="CK34">
            <v>93.7</v>
          </cell>
          <cell r="CL34">
            <v>56.5</v>
          </cell>
          <cell r="CM34">
            <v>51.8</v>
          </cell>
          <cell r="CN34">
            <v>61.7</v>
          </cell>
          <cell r="CO34">
            <v>40.200000000000003</v>
          </cell>
          <cell r="CP34">
            <v>33.1</v>
          </cell>
          <cell r="CQ34">
            <v>48.2</v>
          </cell>
          <cell r="CR34">
            <v>23.9</v>
          </cell>
          <cell r="CS34">
            <v>19</v>
          </cell>
          <cell r="CT34">
            <v>29.3</v>
          </cell>
        </row>
        <row r="35">
          <cell r="A35" t="str">
            <v>E08000013</v>
          </cell>
          <cell r="B35" t="str">
            <v>St. Helens</v>
          </cell>
          <cell r="C35">
            <v>1546</v>
          </cell>
          <cell r="D35">
            <v>760</v>
          </cell>
          <cell r="E35">
            <v>786</v>
          </cell>
          <cell r="F35">
            <v>72.400000000000006</v>
          </cell>
          <cell r="G35">
            <v>69.099999999999994</v>
          </cell>
          <cell r="H35">
            <v>75.7</v>
          </cell>
          <cell r="I35">
            <v>61.6</v>
          </cell>
          <cell r="J35">
            <v>57.2</v>
          </cell>
          <cell r="K35">
            <v>65.900000000000006</v>
          </cell>
          <cell r="L35">
            <v>97</v>
          </cell>
          <cell r="M35">
            <v>97.1</v>
          </cell>
          <cell r="N35">
            <v>96.9</v>
          </cell>
          <cell r="O35">
            <v>95.9</v>
          </cell>
          <cell r="P35">
            <v>95.9</v>
          </cell>
          <cell r="Q35">
            <v>95.9</v>
          </cell>
          <cell r="R35">
            <v>63.6</v>
          </cell>
          <cell r="S35">
            <v>59.6</v>
          </cell>
          <cell r="T35">
            <v>67.400000000000006</v>
          </cell>
          <cell r="U35">
            <v>35.9</v>
          </cell>
          <cell r="V35">
            <v>28</v>
          </cell>
          <cell r="W35">
            <v>43.5</v>
          </cell>
          <cell r="X35">
            <v>24.1</v>
          </cell>
          <cell r="Y35">
            <v>16.600000000000001</v>
          </cell>
          <cell r="Z35">
            <v>31.4</v>
          </cell>
          <cell r="AA35">
            <v>242</v>
          </cell>
          <cell r="AB35">
            <v>147</v>
          </cell>
          <cell r="AC35">
            <v>95</v>
          </cell>
          <cell r="AD35" t="str">
            <v>x</v>
          </cell>
          <cell r="AE35" t="str">
            <v>x</v>
          </cell>
          <cell r="AF35" t="str">
            <v>x</v>
          </cell>
          <cell r="AG35" t="str">
            <v>x</v>
          </cell>
          <cell r="AH35" t="str">
            <v>x</v>
          </cell>
          <cell r="AI35" t="str">
            <v>x</v>
          </cell>
          <cell r="AJ35">
            <v>77.7</v>
          </cell>
          <cell r="AK35" t="str">
            <v>x</v>
          </cell>
          <cell r="AL35" t="str">
            <v>x</v>
          </cell>
          <cell r="AM35">
            <v>67.400000000000006</v>
          </cell>
          <cell r="AN35" t="str">
            <v>x</v>
          </cell>
          <cell r="AO35" t="str">
            <v>x</v>
          </cell>
          <cell r="AP35" t="str">
            <v>x</v>
          </cell>
          <cell r="AQ35" t="str">
            <v>x</v>
          </cell>
          <cell r="AR35" t="str">
            <v>x</v>
          </cell>
          <cell r="AS35" t="str">
            <v>x</v>
          </cell>
          <cell r="AT35" t="str">
            <v>x</v>
          </cell>
          <cell r="AU35" t="str">
            <v>x</v>
          </cell>
          <cell r="AV35" t="str">
            <v>x</v>
          </cell>
          <cell r="AW35" t="str">
            <v>x</v>
          </cell>
          <cell r="AX35" t="str">
            <v>x</v>
          </cell>
          <cell r="AY35">
            <v>45</v>
          </cell>
          <cell r="AZ35">
            <v>34</v>
          </cell>
          <cell r="BA35">
            <v>11</v>
          </cell>
          <cell r="BB35" t="str">
            <v>x</v>
          </cell>
          <cell r="BC35" t="str">
            <v>x</v>
          </cell>
          <cell r="BD35" t="str">
            <v>x</v>
          </cell>
          <cell r="BE35" t="str">
            <v>x</v>
          </cell>
          <cell r="BF35" t="str">
            <v>x</v>
          </cell>
          <cell r="BG35" t="str">
            <v>x</v>
          </cell>
          <cell r="BH35">
            <v>6.7</v>
          </cell>
          <cell r="BI35" t="str">
            <v>x</v>
          </cell>
          <cell r="BJ35" t="str">
            <v>x</v>
          </cell>
          <cell r="BK35">
            <v>6.7</v>
          </cell>
          <cell r="BL35" t="str">
            <v>x</v>
          </cell>
          <cell r="BM35" t="str">
            <v>x</v>
          </cell>
          <cell r="BN35" t="str">
            <v>x</v>
          </cell>
          <cell r="BO35" t="str">
            <v>x</v>
          </cell>
          <cell r="BP35" t="str">
            <v>x</v>
          </cell>
          <cell r="BQ35" t="str">
            <v>x</v>
          </cell>
          <cell r="BR35" t="str">
            <v>x</v>
          </cell>
          <cell r="BS35" t="str">
            <v>x</v>
          </cell>
          <cell r="BT35" t="str">
            <v>x</v>
          </cell>
          <cell r="BU35" t="str">
            <v>x</v>
          </cell>
          <cell r="BV35" t="str">
            <v>x</v>
          </cell>
          <cell r="BW35">
            <v>1833</v>
          </cell>
          <cell r="BX35">
            <v>941</v>
          </cell>
          <cell r="BY35">
            <v>892</v>
          </cell>
          <cell r="BZ35">
            <v>65.099999999999994</v>
          </cell>
          <cell r="CA35">
            <v>60.5</v>
          </cell>
          <cell r="CB35">
            <v>70</v>
          </cell>
          <cell r="CC35">
            <v>54.7</v>
          </cell>
          <cell r="CD35">
            <v>49.3</v>
          </cell>
          <cell r="CE35">
            <v>60.3</v>
          </cell>
          <cell r="CF35">
            <v>92.3</v>
          </cell>
          <cell r="CG35">
            <v>91</v>
          </cell>
          <cell r="CH35">
            <v>93.6</v>
          </cell>
          <cell r="CI35">
            <v>90</v>
          </cell>
          <cell r="CJ35">
            <v>88.5</v>
          </cell>
          <cell r="CK35">
            <v>91.5</v>
          </cell>
          <cell r="CL35">
            <v>56.5</v>
          </cell>
          <cell r="CM35">
            <v>51.5</v>
          </cell>
          <cell r="CN35">
            <v>61.7</v>
          </cell>
          <cell r="CO35">
            <v>31.4</v>
          </cell>
          <cell r="CP35">
            <v>23.8</v>
          </cell>
          <cell r="CQ35">
            <v>39.299999999999997</v>
          </cell>
          <cell r="CR35">
            <v>20.9</v>
          </cell>
          <cell r="CS35">
            <v>13.8</v>
          </cell>
          <cell r="CT35">
            <v>28.4</v>
          </cell>
        </row>
        <row r="36">
          <cell r="A36" t="str">
            <v>E08000007</v>
          </cell>
          <cell r="B36" t="str">
            <v>Stockport</v>
          </cell>
          <cell r="C36">
            <v>2371</v>
          </cell>
          <cell r="D36">
            <v>1149</v>
          </cell>
          <cell r="E36">
            <v>1222</v>
          </cell>
          <cell r="F36">
            <v>79.2</v>
          </cell>
          <cell r="G36">
            <v>75.5</v>
          </cell>
          <cell r="H36">
            <v>82.6</v>
          </cell>
          <cell r="I36">
            <v>65.2</v>
          </cell>
          <cell r="J36">
            <v>62.1</v>
          </cell>
          <cell r="K36">
            <v>68.2</v>
          </cell>
          <cell r="L36">
            <v>98</v>
          </cell>
          <cell r="M36">
            <v>97.7</v>
          </cell>
          <cell r="N36">
            <v>98.3</v>
          </cell>
          <cell r="O36">
            <v>95</v>
          </cell>
          <cell r="P36">
            <v>95.6</v>
          </cell>
          <cell r="Q36">
            <v>94.5</v>
          </cell>
          <cell r="R36">
            <v>65.900000000000006</v>
          </cell>
          <cell r="S36">
            <v>62.9</v>
          </cell>
          <cell r="T36">
            <v>68.7</v>
          </cell>
          <cell r="U36">
            <v>51.7</v>
          </cell>
          <cell r="V36">
            <v>48.4</v>
          </cell>
          <cell r="W36">
            <v>54.8</v>
          </cell>
          <cell r="X36">
            <v>34</v>
          </cell>
          <cell r="Y36">
            <v>29.2</v>
          </cell>
          <cell r="Z36">
            <v>38.4</v>
          </cell>
          <cell r="AA36">
            <v>290</v>
          </cell>
          <cell r="AB36">
            <v>169</v>
          </cell>
          <cell r="AC36">
            <v>121</v>
          </cell>
          <cell r="AD36">
            <v>36.9</v>
          </cell>
          <cell r="AE36">
            <v>33.700000000000003</v>
          </cell>
          <cell r="AF36">
            <v>41.3</v>
          </cell>
          <cell r="AG36">
            <v>23.4</v>
          </cell>
          <cell r="AH36">
            <v>21.9</v>
          </cell>
          <cell r="AI36">
            <v>25.6</v>
          </cell>
          <cell r="AJ36">
            <v>89.7</v>
          </cell>
          <cell r="AK36">
            <v>89.9</v>
          </cell>
          <cell r="AL36">
            <v>89.3</v>
          </cell>
          <cell r="AM36">
            <v>81.400000000000006</v>
          </cell>
          <cell r="AN36">
            <v>80.5</v>
          </cell>
          <cell r="AO36">
            <v>82.6</v>
          </cell>
          <cell r="AP36">
            <v>24.1</v>
          </cell>
          <cell r="AQ36">
            <v>22.5</v>
          </cell>
          <cell r="AR36">
            <v>26.4</v>
          </cell>
          <cell r="AS36">
            <v>18.3</v>
          </cell>
          <cell r="AT36" t="str">
            <v>x</v>
          </cell>
          <cell r="AU36" t="str">
            <v>x</v>
          </cell>
          <cell r="AV36" t="str">
            <v>x</v>
          </cell>
          <cell r="AW36" t="str">
            <v>x</v>
          </cell>
          <cell r="AX36" t="str">
            <v>x</v>
          </cell>
          <cell r="AY36">
            <v>118</v>
          </cell>
          <cell r="AZ36">
            <v>84</v>
          </cell>
          <cell r="BA36">
            <v>34</v>
          </cell>
          <cell r="BB36">
            <v>12.7</v>
          </cell>
          <cell r="BC36">
            <v>13.1</v>
          </cell>
          <cell r="BD36">
            <v>11.8</v>
          </cell>
          <cell r="BE36">
            <v>5.0999999999999996</v>
          </cell>
          <cell r="BF36">
            <v>3.6</v>
          </cell>
          <cell r="BG36">
            <v>8.8000000000000007</v>
          </cell>
          <cell r="BH36">
            <v>48.3</v>
          </cell>
          <cell r="BI36">
            <v>51.2</v>
          </cell>
          <cell r="BJ36">
            <v>41.2</v>
          </cell>
          <cell r="BK36">
            <v>38.1</v>
          </cell>
          <cell r="BL36">
            <v>40.5</v>
          </cell>
          <cell r="BM36">
            <v>32.4</v>
          </cell>
          <cell r="BN36">
            <v>5.9</v>
          </cell>
          <cell r="BO36">
            <v>4.8</v>
          </cell>
          <cell r="BP36">
            <v>8.8000000000000007</v>
          </cell>
          <cell r="BQ36">
            <v>3.4</v>
          </cell>
          <cell r="BR36" t="str">
            <v>x</v>
          </cell>
          <cell r="BS36" t="str">
            <v>x</v>
          </cell>
          <cell r="BT36" t="str">
            <v>x</v>
          </cell>
          <cell r="BU36" t="str">
            <v>x</v>
          </cell>
          <cell r="BV36" t="str">
            <v>x</v>
          </cell>
          <cell r="BW36">
            <v>2779</v>
          </cell>
          <cell r="BX36">
            <v>1402</v>
          </cell>
          <cell r="BY36">
            <v>1377</v>
          </cell>
          <cell r="BZ36">
            <v>71.900000000000006</v>
          </cell>
          <cell r="CA36">
            <v>66.8</v>
          </cell>
          <cell r="CB36">
            <v>77.2</v>
          </cell>
          <cell r="CC36">
            <v>58.3</v>
          </cell>
          <cell r="CD36">
            <v>53.7</v>
          </cell>
          <cell r="CE36">
            <v>63</v>
          </cell>
          <cell r="CF36">
            <v>95</v>
          </cell>
          <cell r="CG36">
            <v>94</v>
          </cell>
          <cell r="CH36">
            <v>96.1</v>
          </cell>
          <cell r="CI36">
            <v>91.2</v>
          </cell>
          <cell r="CJ36">
            <v>90.4</v>
          </cell>
          <cell r="CK36">
            <v>91.9</v>
          </cell>
          <cell r="CL36">
            <v>59</v>
          </cell>
          <cell r="CM36">
            <v>54.6</v>
          </cell>
          <cell r="CN36">
            <v>63.5</v>
          </cell>
          <cell r="CO36">
            <v>46.2</v>
          </cell>
          <cell r="CP36">
            <v>42.2</v>
          </cell>
          <cell r="CQ36">
            <v>50.3</v>
          </cell>
          <cell r="CR36">
            <v>29.9</v>
          </cell>
          <cell r="CS36">
            <v>25</v>
          </cell>
          <cell r="CT36">
            <v>34.9</v>
          </cell>
        </row>
        <row r="37">
          <cell r="A37" t="str">
            <v>E08000008</v>
          </cell>
          <cell r="B37" t="str">
            <v>Tameside</v>
          </cell>
          <cell r="C37">
            <v>2289</v>
          </cell>
          <cell r="D37">
            <v>1126</v>
          </cell>
          <cell r="E37">
            <v>1163</v>
          </cell>
          <cell r="F37">
            <v>70.099999999999994</v>
          </cell>
          <cell r="G37">
            <v>66.599999999999994</v>
          </cell>
          <cell r="H37">
            <v>73.400000000000006</v>
          </cell>
          <cell r="I37">
            <v>61.9</v>
          </cell>
          <cell r="J37">
            <v>58.6</v>
          </cell>
          <cell r="K37">
            <v>65.099999999999994</v>
          </cell>
          <cell r="L37">
            <v>96.2</v>
          </cell>
          <cell r="M37">
            <v>96</v>
          </cell>
          <cell r="N37">
            <v>96.3</v>
          </cell>
          <cell r="O37">
            <v>94.1</v>
          </cell>
          <cell r="P37">
            <v>93.9</v>
          </cell>
          <cell r="Q37">
            <v>94.2</v>
          </cell>
          <cell r="R37">
            <v>65</v>
          </cell>
          <cell r="S37">
            <v>62.3</v>
          </cell>
          <cell r="T37">
            <v>67.599999999999994</v>
          </cell>
          <cell r="U37">
            <v>40.9</v>
          </cell>
          <cell r="V37">
            <v>39.1</v>
          </cell>
          <cell r="W37">
            <v>42.6</v>
          </cell>
          <cell r="X37">
            <v>24.5</v>
          </cell>
          <cell r="Y37">
            <v>19.7</v>
          </cell>
          <cell r="Z37">
            <v>29.1</v>
          </cell>
          <cell r="AA37">
            <v>223</v>
          </cell>
          <cell r="AB37">
            <v>134</v>
          </cell>
          <cell r="AC37">
            <v>89</v>
          </cell>
          <cell r="AD37">
            <v>31.8</v>
          </cell>
          <cell r="AE37" t="str">
            <v>x</v>
          </cell>
          <cell r="AF37" t="str">
            <v>x</v>
          </cell>
          <cell r="AG37" t="str">
            <v>x</v>
          </cell>
          <cell r="AH37" t="str">
            <v>x</v>
          </cell>
          <cell r="AI37" t="str">
            <v>x</v>
          </cell>
          <cell r="AJ37">
            <v>77.099999999999994</v>
          </cell>
          <cell r="AK37" t="str">
            <v>x</v>
          </cell>
          <cell r="AL37" t="str">
            <v>x</v>
          </cell>
          <cell r="AM37">
            <v>69.099999999999994</v>
          </cell>
          <cell r="AN37" t="str">
            <v>x</v>
          </cell>
          <cell r="AO37" t="str">
            <v>x</v>
          </cell>
          <cell r="AP37" t="str">
            <v>x</v>
          </cell>
          <cell r="AQ37" t="str">
            <v>x</v>
          </cell>
          <cell r="AR37" t="str">
            <v>x</v>
          </cell>
          <cell r="AS37" t="str">
            <v>x</v>
          </cell>
          <cell r="AT37" t="str">
            <v>x</v>
          </cell>
          <cell r="AU37" t="str">
            <v>x</v>
          </cell>
          <cell r="AV37" t="str">
            <v>x</v>
          </cell>
          <cell r="AW37" t="str">
            <v>x</v>
          </cell>
          <cell r="AX37" t="str">
            <v>x</v>
          </cell>
          <cell r="AY37">
            <v>66</v>
          </cell>
          <cell r="AZ37">
            <v>54</v>
          </cell>
          <cell r="BA37">
            <v>12</v>
          </cell>
          <cell r="BB37">
            <v>6.1</v>
          </cell>
          <cell r="BC37" t="str">
            <v>x</v>
          </cell>
          <cell r="BD37" t="str">
            <v>x</v>
          </cell>
          <cell r="BE37" t="str">
            <v>x</v>
          </cell>
          <cell r="BF37" t="str">
            <v>x</v>
          </cell>
          <cell r="BG37" t="str">
            <v>x</v>
          </cell>
          <cell r="BH37">
            <v>27.3</v>
          </cell>
          <cell r="BI37" t="str">
            <v>x</v>
          </cell>
          <cell r="BJ37" t="str">
            <v>x</v>
          </cell>
          <cell r="BK37">
            <v>27.3</v>
          </cell>
          <cell r="BL37" t="str">
            <v>x</v>
          </cell>
          <cell r="BM37" t="str">
            <v>x</v>
          </cell>
          <cell r="BN37" t="str">
            <v>x</v>
          </cell>
          <cell r="BO37" t="str">
            <v>x</v>
          </cell>
          <cell r="BP37" t="str">
            <v>x</v>
          </cell>
          <cell r="BQ37" t="str">
            <v>x</v>
          </cell>
          <cell r="BR37" t="str">
            <v>x</v>
          </cell>
          <cell r="BS37" t="str">
            <v>x</v>
          </cell>
          <cell r="BT37" t="str">
            <v>x</v>
          </cell>
          <cell r="BU37" t="str">
            <v>x</v>
          </cell>
          <cell r="BV37" t="str">
            <v>x</v>
          </cell>
          <cell r="BW37">
            <v>2578</v>
          </cell>
          <cell r="BX37">
            <v>1314</v>
          </cell>
          <cell r="BY37">
            <v>1264</v>
          </cell>
          <cell r="BZ37">
            <v>65.099999999999994</v>
          </cell>
          <cell r="CA37">
            <v>60.7</v>
          </cell>
          <cell r="CB37">
            <v>69.8</v>
          </cell>
          <cell r="CC37">
            <v>57.3</v>
          </cell>
          <cell r="CD37">
            <v>53.1</v>
          </cell>
          <cell r="CE37">
            <v>61.6</v>
          </cell>
          <cell r="CF37">
            <v>92.7</v>
          </cell>
          <cell r="CG37">
            <v>91.6</v>
          </cell>
          <cell r="CH37">
            <v>94</v>
          </cell>
          <cell r="CI37">
            <v>90.2</v>
          </cell>
          <cell r="CJ37">
            <v>89</v>
          </cell>
          <cell r="CK37">
            <v>91.4</v>
          </cell>
          <cell r="CL37">
            <v>60.1</v>
          </cell>
          <cell r="CM37">
            <v>56.5</v>
          </cell>
          <cell r="CN37">
            <v>63.9</v>
          </cell>
          <cell r="CO37">
            <v>37.5</v>
          </cell>
          <cell r="CP37">
            <v>34.9</v>
          </cell>
          <cell r="CQ37">
            <v>40.1</v>
          </cell>
          <cell r="CR37">
            <v>22.1</v>
          </cell>
          <cell r="CS37">
            <v>17.399999999999999</v>
          </cell>
          <cell r="CT37">
            <v>27.1</v>
          </cell>
        </row>
        <row r="38">
          <cell r="A38" t="str">
            <v>E08000009</v>
          </cell>
          <cell r="B38" t="str">
            <v>Trafford</v>
          </cell>
          <cell r="C38">
            <v>2410</v>
          </cell>
          <cell r="D38">
            <v>1186</v>
          </cell>
          <cell r="E38">
            <v>1224</v>
          </cell>
          <cell r="F38">
            <v>86.5</v>
          </cell>
          <cell r="G38">
            <v>84.9</v>
          </cell>
          <cell r="H38">
            <v>88</v>
          </cell>
          <cell r="I38">
            <v>79.099999999999994</v>
          </cell>
          <cell r="J38">
            <v>77.8</v>
          </cell>
          <cell r="K38">
            <v>80.400000000000006</v>
          </cell>
          <cell r="L38">
            <v>99.5</v>
          </cell>
          <cell r="M38">
            <v>99.5</v>
          </cell>
          <cell r="N38">
            <v>99.4</v>
          </cell>
          <cell r="O38">
            <v>98.6</v>
          </cell>
          <cell r="P38">
            <v>98.7</v>
          </cell>
          <cell r="Q38">
            <v>98.6</v>
          </cell>
          <cell r="R38">
            <v>79.8</v>
          </cell>
          <cell r="S38">
            <v>78.8</v>
          </cell>
          <cell r="T38">
            <v>80.900000000000006</v>
          </cell>
          <cell r="U38">
            <v>52</v>
          </cell>
          <cell r="V38">
            <v>47.6</v>
          </cell>
          <cell r="W38">
            <v>56.3</v>
          </cell>
          <cell r="X38">
            <v>42.1</v>
          </cell>
          <cell r="Y38">
            <v>35.5</v>
          </cell>
          <cell r="Z38">
            <v>48.4</v>
          </cell>
          <cell r="AA38">
            <v>322</v>
          </cell>
          <cell r="AB38">
            <v>174</v>
          </cell>
          <cell r="AC38">
            <v>148</v>
          </cell>
          <cell r="AD38">
            <v>43.2</v>
          </cell>
          <cell r="AE38" t="str">
            <v>x</v>
          </cell>
          <cell r="AF38" t="str">
            <v>x</v>
          </cell>
          <cell r="AG38">
            <v>31.1</v>
          </cell>
          <cell r="AH38" t="str">
            <v>x</v>
          </cell>
          <cell r="AI38" t="str">
            <v>x</v>
          </cell>
          <cell r="AJ38">
            <v>93.2</v>
          </cell>
          <cell r="AK38">
            <v>96</v>
          </cell>
          <cell r="AL38">
            <v>89.9</v>
          </cell>
          <cell r="AM38">
            <v>88.5</v>
          </cell>
          <cell r="AN38">
            <v>90.8</v>
          </cell>
          <cell r="AO38">
            <v>85.8</v>
          </cell>
          <cell r="AP38">
            <v>32.6</v>
          </cell>
          <cell r="AQ38" t="str">
            <v>x</v>
          </cell>
          <cell r="AR38" t="str">
            <v>x</v>
          </cell>
          <cell r="AS38">
            <v>17.7</v>
          </cell>
          <cell r="AT38" t="str">
            <v>x</v>
          </cell>
          <cell r="AU38" t="str">
            <v>x</v>
          </cell>
          <cell r="AV38" t="str">
            <v>x</v>
          </cell>
          <cell r="AW38" t="str">
            <v>x</v>
          </cell>
          <cell r="AX38" t="str">
            <v>x</v>
          </cell>
          <cell r="AY38">
            <v>122</v>
          </cell>
          <cell r="AZ38">
            <v>97</v>
          </cell>
          <cell r="BA38">
            <v>25</v>
          </cell>
          <cell r="BB38">
            <v>14.8</v>
          </cell>
          <cell r="BC38" t="str">
            <v>x</v>
          </cell>
          <cell r="BD38" t="str">
            <v>x</v>
          </cell>
          <cell r="BE38">
            <v>9</v>
          </cell>
          <cell r="BF38" t="str">
            <v>x</v>
          </cell>
          <cell r="BG38" t="str">
            <v>x</v>
          </cell>
          <cell r="BH38">
            <v>54.9</v>
          </cell>
          <cell r="BI38">
            <v>56.7</v>
          </cell>
          <cell r="BJ38">
            <v>48</v>
          </cell>
          <cell r="BK38">
            <v>49.2</v>
          </cell>
          <cell r="BL38">
            <v>51.5</v>
          </cell>
          <cell r="BM38">
            <v>40</v>
          </cell>
          <cell r="BN38">
            <v>10.7</v>
          </cell>
          <cell r="BO38" t="str">
            <v>x</v>
          </cell>
          <cell r="BP38" t="str">
            <v>x</v>
          </cell>
          <cell r="BQ38">
            <v>3.3</v>
          </cell>
          <cell r="BR38" t="str">
            <v>x</v>
          </cell>
          <cell r="BS38" t="str">
            <v>x</v>
          </cell>
          <cell r="BT38" t="str">
            <v>x</v>
          </cell>
          <cell r="BU38" t="str">
            <v>x</v>
          </cell>
          <cell r="BV38" t="str">
            <v>x</v>
          </cell>
          <cell r="BW38">
            <v>2854</v>
          </cell>
          <cell r="BX38">
            <v>1457</v>
          </cell>
          <cell r="BY38">
            <v>1397</v>
          </cell>
          <cell r="BZ38">
            <v>78.5</v>
          </cell>
          <cell r="CA38">
            <v>75.400000000000006</v>
          </cell>
          <cell r="CB38">
            <v>81.8</v>
          </cell>
          <cell r="CC38">
            <v>70.7</v>
          </cell>
          <cell r="CD38">
            <v>67.7</v>
          </cell>
          <cell r="CE38">
            <v>73.8</v>
          </cell>
          <cell r="CF38">
            <v>96.8</v>
          </cell>
          <cell r="CG38">
            <v>96.2</v>
          </cell>
          <cell r="CH38">
            <v>97.5</v>
          </cell>
          <cell r="CI38">
            <v>95.4</v>
          </cell>
          <cell r="CJ38">
            <v>94.6</v>
          </cell>
          <cell r="CK38">
            <v>96.2</v>
          </cell>
          <cell r="CL38">
            <v>71.5</v>
          </cell>
          <cell r="CM38">
            <v>68.900000000000006</v>
          </cell>
          <cell r="CN38">
            <v>74.3</v>
          </cell>
          <cell r="CO38">
            <v>46</v>
          </cell>
          <cell r="CP38">
            <v>41.2</v>
          </cell>
          <cell r="CQ38">
            <v>51.1</v>
          </cell>
          <cell r="CR38">
            <v>36.5</v>
          </cell>
          <cell r="CS38">
            <v>29.6</v>
          </cell>
          <cell r="CT38">
            <v>43.6</v>
          </cell>
        </row>
        <row r="39">
          <cell r="A39" t="str">
            <v>E06000007</v>
          </cell>
          <cell r="B39" t="str">
            <v>Warrington</v>
          </cell>
          <cell r="C39">
            <v>1978</v>
          </cell>
          <cell r="D39">
            <v>975</v>
          </cell>
          <cell r="E39">
            <v>1003</v>
          </cell>
          <cell r="F39">
            <v>74.2</v>
          </cell>
          <cell r="G39">
            <v>69.099999999999994</v>
          </cell>
          <cell r="H39">
            <v>79.2</v>
          </cell>
          <cell r="I39">
            <v>66.599999999999994</v>
          </cell>
          <cell r="J39">
            <v>62.9</v>
          </cell>
          <cell r="K39">
            <v>70.3</v>
          </cell>
          <cell r="L39">
            <v>98.8</v>
          </cell>
          <cell r="M39">
            <v>99</v>
          </cell>
          <cell r="N39">
            <v>98.7</v>
          </cell>
          <cell r="O39">
            <v>97.8</v>
          </cell>
          <cell r="P39">
            <v>97.7</v>
          </cell>
          <cell r="Q39">
            <v>97.9</v>
          </cell>
          <cell r="R39">
            <v>70.3</v>
          </cell>
          <cell r="S39">
            <v>67.5</v>
          </cell>
          <cell r="T39">
            <v>73</v>
          </cell>
          <cell r="U39">
            <v>54.1</v>
          </cell>
          <cell r="V39">
            <v>51.1</v>
          </cell>
          <cell r="W39">
            <v>57</v>
          </cell>
          <cell r="X39">
            <v>34.299999999999997</v>
          </cell>
          <cell r="Y39">
            <v>28.5</v>
          </cell>
          <cell r="Z39">
            <v>39.9</v>
          </cell>
          <cell r="AA39">
            <v>345</v>
          </cell>
          <cell r="AB39">
            <v>189</v>
          </cell>
          <cell r="AC39">
            <v>156</v>
          </cell>
          <cell r="AD39">
            <v>36.799999999999997</v>
          </cell>
          <cell r="AE39">
            <v>35.4</v>
          </cell>
          <cell r="AF39">
            <v>38.5</v>
          </cell>
          <cell r="AG39">
            <v>27.5</v>
          </cell>
          <cell r="AH39">
            <v>28</v>
          </cell>
          <cell r="AI39">
            <v>26.9</v>
          </cell>
          <cell r="AJ39">
            <v>84.1</v>
          </cell>
          <cell r="AK39">
            <v>83.1</v>
          </cell>
          <cell r="AL39">
            <v>85.3</v>
          </cell>
          <cell r="AM39">
            <v>80.3</v>
          </cell>
          <cell r="AN39">
            <v>81</v>
          </cell>
          <cell r="AO39">
            <v>79.5</v>
          </cell>
          <cell r="AP39">
            <v>30.7</v>
          </cell>
          <cell r="AQ39">
            <v>30.7</v>
          </cell>
          <cell r="AR39">
            <v>30.8</v>
          </cell>
          <cell r="AS39">
            <v>21.2</v>
          </cell>
          <cell r="AT39">
            <v>20.100000000000001</v>
          </cell>
          <cell r="AU39">
            <v>22.4</v>
          </cell>
          <cell r="AV39">
            <v>8.4</v>
          </cell>
          <cell r="AW39" t="str">
            <v>x</v>
          </cell>
          <cell r="AX39" t="str">
            <v>x</v>
          </cell>
          <cell r="AY39">
            <v>113</v>
          </cell>
          <cell r="AZ39">
            <v>77</v>
          </cell>
          <cell r="BA39">
            <v>36</v>
          </cell>
          <cell r="BB39">
            <v>13.3</v>
          </cell>
          <cell r="BC39">
            <v>11.7</v>
          </cell>
          <cell r="BD39">
            <v>16.7</v>
          </cell>
          <cell r="BE39">
            <v>10.6</v>
          </cell>
          <cell r="BF39">
            <v>10.4</v>
          </cell>
          <cell r="BG39">
            <v>11.1</v>
          </cell>
          <cell r="BH39">
            <v>60.2</v>
          </cell>
          <cell r="BI39">
            <v>58.4</v>
          </cell>
          <cell r="BJ39">
            <v>63.9</v>
          </cell>
          <cell r="BK39">
            <v>50.4</v>
          </cell>
          <cell r="BL39">
            <v>53.2</v>
          </cell>
          <cell r="BM39">
            <v>44.4</v>
          </cell>
          <cell r="BN39">
            <v>10.6</v>
          </cell>
          <cell r="BO39">
            <v>10.4</v>
          </cell>
          <cell r="BP39">
            <v>11.1</v>
          </cell>
          <cell r="BQ39">
            <v>8.8000000000000007</v>
          </cell>
          <cell r="BR39">
            <v>9.1</v>
          </cell>
          <cell r="BS39">
            <v>8.3000000000000007</v>
          </cell>
          <cell r="BT39">
            <v>3.5</v>
          </cell>
          <cell r="BU39" t="str">
            <v>x</v>
          </cell>
          <cell r="BV39" t="str">
            <v>x</v>
          </cell>
          <cell r="BW39">
            <v>2436</v>
          </cell>
          <cell r="BX39">
            <v>1241</v>
          </cell>
          <cell r="BY39">
            <v>1195</v>
          </cell>
          <cell r="BZ39">
            <v>66.099999999999994</v>
          </cell>
          <cell r="CA39">
            <v>60.4</v>
          </cell>
          <cell r="CB39">
            <v>72</v>
          </cell>
          <cell r="CC39">
            <v>58.5</v>
          </cell>
          <cell r="CD39">
            <v>54.3</v>
          </cell>
          <cell r="CE39">
            <v>62.8</v>
          </cell>
          <cell r="CF39">
            <v>95</v>
          </cell>
          <cell r="CG39">
            <v>94</v>
          </cell>
          <cell r="CH39">
            <v>95.9</v>
          </cell>
          <cell r="CI39">
            <v>93.1</v>
          </cell>
          <cell r="CJ39">
            <v>92.4</v>
          </cell>
          <cell r="CK39">
            <v>93.9</v>
          </cell>
          <cell r="CL39">
            <v>61.9</v>
          </cell>
          <cell r="CM39">
            <v>58.3</v>
          </cell>
          <cell r="CN39">
            <v>65.599999999999994</v>
          </cell>
          <cell r="CO39">
            <v>47.3</v>
          </cell>
          <cell r="CP39">
            <v>43.8</v>
          </cell>
          <cell r="CQ39">
            <v>51</v>
          </cell>
          <cell r="CR39">
            <v>29.2</v>
          </cell>
          <cell r="CS39">
            <v>23.6</v>
          </cell>
          <cell r="CT39">
            <v>35</v>
          </cell>
        </row>
        <row r="40">
          <cell r="A40" t="str">
            <v>E08000010</v>
          </cell>
          <cell r="B40" t="str">
            <v>Wigan</v>
          </cell>
          <cell r="C40">
            <v>3149</v>
          </cell>
          <cell r="D40">
            <v>1562</v>
          </cell>
          <cell r="E40">
            <v>1587</v>
          </cell>
          <cell r="F40">
            <v>74.8</v>
          </cell>
          <cell r="G40">
            <v>70.599999999999994</v>
          </cell>
          <cell r="H40">
            <v>79</v>
          </cell>
          <cell r="I40">
            <v>63.2</v>
          </cell>
          <cell r="J40">
            <v>59.5</v>
          </cell>
          <cell r="K40">
            <v>66.900000000000006</v>
          </cell>
          <cell r="L40">
            <v>98.5</v>
          </cell>
          <cell r="M40">
            <v>98.1</v>
          </cell>
          <cell r="N40">
            <v>98.8</v>
          </cell>
          <cell r="O40">
            <v>96.9</v>
          </cell>
          <cell r="P40">
            <v>96.7</v>
          </cell>
          <cell r="Q40">
            <v>97.2</v>
          </cell>
          <cell r="R40">
            <v>64.900000000000006</v>
          </cell>
          <cell r="S40">
            <v>61.7</v>
          </cell>
          <cell r="T40">
            <v>68</v>
          </cell>
          <cell r="U40">
            <v>38.299999999999997</v>
          </cell>
          <cell r="V40">
            <v>33.5</v>
          </cell>
          <cell r="W40">
            <v>43</v>
          </cell>
          <cell r="X40">
            <v>24.4</v>
          </cell>
          <cell r="Y40">
            <v>19.8</v>
          </cell>
          <cell r="Z40">
            <v>29</v>
          </cell>
          <cell r="AA40">
            <v>316</v>
          </cell>
          <cell r="AB40">
            <v>200</v>
          </cell>
          <cell r="AC40">
            <v>116</v>
          </cell>
          <cell r="AD40">
            <v>31.3</v>
          </cell>
          <cell r="AE40" t="str">
            <v>x</v>
          </cell>
          <cell r="AF40" t="str">
            <v>x</v>
          </cell>
          <cell r="AG40">
            <v>21.8</v>
          </cell>
          <cell r="AH40" t="str">
            <v>x</v>
          </cell>
          <cell r="AI40" t="str">
            <v>x</v>
          </cell>
          <cell r="AJ40">
            <v>88.9</v>
          </cell>
          <cell r="AK40">
            <v>87.5</v>
          </cell>
          <cell r="AL40">
            <v>91.4</v>
          </cell>
          <cell r="AM40">
            <v>77.8</v>
          </cell>
          <cell r="AN40">
            <v>76</v>
          </cell>
          <cell r="AO40">
            <v>81</v>
          </cell>
          <cell r="AP40">
            <v>23.7</v>
          </cell>
          <cell r="AQ40">
            <v>23</v>
          </cell>
          <cell r="AR40">
            <v>25</v>
          </cell>
          <cell r="AS40">
            <v>9.8000000000000007</v>
          </cell>
          <cell r="AT40" t="str">
            <v>x</v>
          </cell>
          <cell r="AU40" t="str">
            <v>x</v>
          </cell>
          <cell r="AV40">
            <v>5.7</v>
          </cell>
          <cell r="AW40" t="str">
            <v>x</v>
          </cell>
          <cell r="AX40" t="str">
            <v>x</v>
          </cell>
          <cell r="AY40">
            <v>120</v>
          </cell>
          <cell r="AZ40">
            <v>95</v>
          </cell>
          <cell r="BA40">
            <v>25</v>
          </cell>
          <cell r="BB40">
            <v>8.3000000000000007</v>
          </cell>
          <cell r="BC40" t="str">
            <v>x</v>
          </cell>
          <cell r="BD40" t="str">
            <v>x</v>
          </cell>
          <cell r="BE40">
            <v>5</v>
          </cell>
          <cell r="BF40" t="str">
            <v>x</v>
          </cell>
          <cell r="BG40" t="str">
            <v>x</v>
          </cell>
          <cell r="BH40">
            <v>33.299999999999997</v>
          </cell>
          <cell r="BI40">
            <v>34.700000000000003</v>
          </cell>
          <cell r="BJ40">
            <v>28</v>
          </cell>
          <cell r="BK40">
            <v>26.7</v>
          </cell>
          <cell r="BL40">
            <v>30.5</v>
          </cell>
          <cell r="BM40">
            <v>12</v>
          </cell>
          <cell r="BN40">
            <v>6.7</v>
          </cell>
          <cell r="BO40">
            <v>5.3</v>
          </cell>
          <cell r="BP40">
            <v>12</v>
          </cell>
          <cell r="BQ40" t="str">
            <v>x</v>
          </cell>
          <cell r="BR40" t="str">
            <v>x</v>
          </cell>
          <cell r="BS40" t="str">
            <v>x</v>
          </cell>
          <cell r="BT40" t="str">
            <v>x</v>
          </cell>
          <cell r="BU40" t="str">
            <v>x</v>
          </cell>
          <cell r="BV40" t="str">
            <v>x</v>
          </cell>
          <cell r="BW40">
            <v>3586</v>
          </cell>
          <cell r="BX40">
            <v>1857</v>
          </cell>
          <cell r="BY40">
            <v>1729</v>
          </cell>
          <cell r="BZ40">
            <v>68.8</v>
          </cell>
          <cell r="CA40">
            <v>62.9</v>
          </cell>
          <cell r="CB40">
            <v>75.099999999999994</v>
          </cell>
          <cell r="CC40">
            <v>57.6</v>
          </cell>
          <cell r="CD40">
            <v>52.5</v>
          </cell>
          <cell r="CE40">
            <v>63.2</v>
          </cell>
          <cell r="CF40">
            <v>95.5</v>
          </cell>
          <cell r="CG40">
            <v>93.8</v>
          </cell>
          <cell r="CH40">
            <v>97.3</v>
          </cell>
          <cell r="CI40">
            <v>92.9</v>
          </cell>
          <cell r="CJ40">
            <v>91.1</v>
          </cell>
          <cell r="CK40">
            <v>94.9</v>
          </cell>
          <cell r="CL40">
            <v>59.3</v>
          </cell>
          <cell r="CM40">
            <v>54.7</v>
          </cell>
          <cell r="CN40">
            <v>64.3</v>
          </cell>
          <cell r="CO40">
            <v>34.5</v>
          </cell>
          <cell r="CP40">
            <v>29.1</v>
          </cell>
          <cell r="CQ40">
            <v>40.299999999999997</v>
          </cell>
          <cell r="CR40">
            <v>22</v>
          </cell>
          <cell r="CS40">
            <v>17</v>
          </cell>
          <cell r="CT40">
            <v>27.3</v>
          </cell>
        </row>
        <row r="41">
          <cell r="A41" t="str">
            <v>E08000015</v>
          </cell>
          <cell r="B41" t="str">
            <v>Wirral</v>
          </cell>
          <cell r="C41">
            <v>2833</v>
          </cell>
          <cell r="D41">
            <v>1351</v>
          </cell>
          <cell r="E41">
            <v>1482</v>
          </cell>
          <cell r="F41">
            <v>81.3</v>
          </cell>
          <cell r="G41">
            <v>77.7</v>
          </cell>
          <cell r="H41">
            <v>84.5</v>
          </cell>
          <cell r="I41">
            <v>70.7</v>
          </cell>
          <cell r="J41">
            <v>68.5</v>
          </cell>
          <cell r="K41">
            <v>72.599999999999994</v>
          </cell>
          <cell r="L41">
            <v>97.6</v>
          </cell>
          <cell r="M41">
            <v>97.7</v>
          </cell>
          <cell r="N41">
            <v>97.6</v>
          </cell>
          <cell r="O41">
            <v>96.7</v>
          </cell>
          <cell r="P41">
            <v>97</v>
          </cell>
          <cell r="Q41">
            <v>96.4</v>
          </cell>
          <cell r="R41">
            <v>72</v>
          </cell>
          <cell r="S41">
            <v>70.900000000000006</v>
          </cell>
          <cell r="T41">
            <v>73</v>
          </cell>
          <cell r="U41">
            <v>50.1</v>
          </cell>
          <cell r="V41">
            <v>49.1</v>
          </cell>
          <cell r="W41">
            <v>51</v>
          </cell>
          <cell r="X41">
            <v>37.700000000000003</v>
          </cell>
          <cell r="Y41">
            <v>35.799999999999997</v>
          </cell>
          <cell r="Z41">
            <v>39.5</v>
          </cell>
          <cell r="AA41">
            <v>531</v>
          </cell>
          <cell r="AB41">
            <v>285</v>
          </cell>
          <cell r="AC41">
            <v>246</v>
          </cell>
          <cell r="AD41">
            <v>42.7</v>
          </cell>
          <cell r="AE41">
            <v>37.200000000000003</v>
          </cell>
          <cell r="AF41">
            <v>49.2</v>
          </cell>
          <cell r="AG41">
            <v>29.2</v>
          </cell>
          <cell r="AH41">
            <v>27.7</v>
          </cell>
          <cell r="AI41">
            <v>30.9</v>
          </cell>
          <cell r="AJ41">
            <v>86.3</v>
          </cell>
          <cell r="AK41">
            <v>85.3</v>
          </cell>
          <cell r="AL41">
            <v>87.4</v>
          </cell>
          <cell r="AM41">
            <v>80.8</v>
          </cell>
          <cell r="AN41">
            <v>81.8</v>
          </cell>
          <cell r="AO41">
            <v>79.7</v>
          </cell>
          <cell r="AP41">
            <v>31.1</v>
          </cell>
          <cell r="AQ41">
            <v>30.5</v>
          </cell>
          <cell r="AR41">
            <v>31.7</v>
          </cell>
          <cell r="AS41">
            <v>16.899999999999999</v>
          </cell>
          <cell r="AT41">
            <v>16.5</v>
          </cell>
          <cell r="AU41">
            <v>17.5</v>
          </cell>
          <cell r="AV41">
            <v>9.8000000000000007</v>
          </cell>
          <cell r="AW41">
            <v>9.1</v>
          </cell>
          <cell r="AX41">
            <v>10.6</v>
          </cell>
          <cell r="AY41">
            <v>147</v>
          </cell>
          <cell r="AZ41">
            <v>113</v>
          </cell>
          <cell r="BA41">
            <v>34</v>
          </cell>
          <cell r="BB41">
            <v>10.9</v>
          </cell>
          <cell r="BC41">
            <v>10.6</v>
          </cell>
          <cell r="BD41">
            <v>11.8</v>
          </cell>
          <cell r="BE41">
            <v>9.5</v>
          </cell>
          <cell r="BF41">
            <v>8.8000000000000007</v>
          </cell>
          <cell r="BG41">
            <v>11.8</v>
          </cell>
          <cell r="BH41">
            <v>46.9</v>
          </cell>
          <cell r="BI41">
            <v>42.5</v>
          </cell>
          <cell r="BJ41">
            <v>61.8</v>
          </cell>
          <cell r="BK41">
            <v>35.4</v>
          </cell>
          <cell r="BL41">
            <v>31</v>
          </cell>
          <cell r="BM41">
            <v>50</v>
          </cell>
          <cell r="BN41">
            <v>10.199999999999999</v>
          </cell>
          <cell r="BO41">
            <v>8.8000000000000007</v>
          </cell>
          <cell r="BP41">
            <v>14.7</v>
          </cell>
          <cell r="BQ41" t="str">
            <v>x</v>
          </cell>
          <cell r="BR41" t="str">
            <v>x</v>
          </cell>
          <cell r="BS41" t="str">
            <v>x</v>
          </cell>
          <cell r="BT41" t="str">
            <v>x</v>
          </cell>
          <cell r="BU41" t="str">
            <v>x</v>
          </cell>
          <cell r="BV41" t="str">
            <v>x</v>
          </cell>
          <cell r="BW41">
            <v>3513</v>
          </cell>
          <cell r="BX41">
            <v>1750</v>
          </cell>
          <cell r="BY41">
            <v>1763</v>
          </cell>
          <cell r="BZ41">
            <v>72.5</v>
          </cell>
          <cell r="CA41">
            <v>66.7</v>
          </cell>
          <cell r="CB41">
            <v>78.2</v>
          </cell>
          <cell r="CC41">
            <v>61.8</v>
          </cell>
          <cell r="CD41">
            <v>58</v>
          </cell>
          <cell r="CE41">
            <v>65.599999999999994</v>
          </cell>
          <cell r="CF41">
            <v>93.8</v>
          </cell>
          <cell r="CG41">
            <v>92.1</v>
          </cell>
          <cell r="CH41">
            <v>95.5</v>
          </cell>
          <cell r="CI41">
            <v>91.7</v>
          </cell>
          <cell r="CJ41">
            <v>90.2</v>
          </cell>
          <cell r="CK41">
            <v>93.2</v>
          </cell>
          <cell r="CL41">
            <v>63.2</v>
          </cell>
          <cell r="CM41">
            <v>60.3</v>
          </cell>
          <cell r="CN41">
            <v>66.099999999999994</v>
          </cell>
          <cell r="CO41">
            <v>43</v>
          </cell>
          <cell r="CP41">
            <v>40.700000000000003</v>
          </cell>
          <cell r="CQ41">
            <v>45.4</v>
          </cell>
          <cell r="CR41">
            <v>32</v>
          </cell>
          <cell r="CS41">
            <v>29.2</v>
          </cell>
          <cell r="CT41">
            <v>34.700000000000003</v>
          </cell>
        </row>
        <row r="42">
          <cell r="A42" t="str">
            <v>E08000016</v>
          </cell>
          <cell r="B42" t="str">
            <v>Barnsley</v>
          </cell>
          <cell r="C42">
            <v>1958</v>
          </cell>
          <cell r="D42">
            <v>970</v>
          </cell>
          <cell r="E42">
            <v>988</v>
          </cell>
          <cell r="F42">
            <v>64.7</v>
          </cell>
          <cell r="G42">
            <v>58</v>
          </cell>
          <cell r="H42">
            <v>71.2</v>
          </cell>
          <cell r="I42">
            <v>55.5</v>
          </cell>
          <cell r="J42">
            <v>51.4</v>
          </cell>
          <cell r="K42">
            <v>59.4</v>
          </cell>
          <cell r="L42">
            <v>96.6</v>
          </cell>
          <cell r="M42">
            <v>95.8</v>
          </cell>
          <cell r="N42">
            <v>97.5</v>
          </cell>
          <cell r="O42">
            <v>95</v>
          </cell>
          <cell r="P42">
            <v>94.2</v>
          </cell>
          <cell r="Q42">
            <v>95.9</v>
          </cell>
          <cell r="R42">
            <v>58.4</v>
          </cell>
          <cell r="S42">
            <v>55.1</v>
          </cell>
          <cell r="T42">
            <v>61.7</v>
          </cell>
          <cell r="U42">
            <v>28.9</v>
          </cell>
          <cell r="V42">
            <v>22.5</v>
          </cell>
          <cell r="W42">
            <v>35.1</v>
          </cell>
          <cell r="X42">
            <v>16.7</v>
          </cell>
          <cell r="Y42">
            <v>12</v>
          </cell>
          <cell r="Z42">
            <v>21.4</v>
          </cell>
          <cell r="AA42">
            <v>218</v>
          </cell>
          <cell r="AB42">
            <v>122</v>
          </cell>
          <cell r="AC42">
            <v>96</v>
          </cell>
          <cell r="AD42">
            <v>17.399999999999999</v>
          </cell>
          <cell r="AE42">
            <v>17.2</v>
          </cell>
          <cell r="AF42">
            <v>17.7</v>
          </cell>
          <cell r="AG42">
            <v>13.8</v>
          </cell>
          <cell r="AH42" t="str">
            <v>x</v>
          </cell>
          <cell r="AI42" t="str">
            <v>x</v>
          </cell>
          <cell r="AJ42">
            <v>78.900000000000006</v>
          </cell>
          <cell r="AK42">
            <v>75.400000000000006</v>
          </cell>
          <cell r="AL42">
            <v>83.3</v>
          </cell>
          <cell r="AM42">
            <v>68.8</v>
          </cell>
          <cell r="AN42">
            <v>68</v>
          </cell>
          <cell r="AO42">
            <v>69.8</v>
          </cell>
          <cell r="AP42">
            <v>15.1</v>
          </cell>
          <cell r="AQ42" t="str">
            <v>x</v>
          </cell>
          <cell r="AR42" t="str">
            <v>x</v>
          </cell>
          <cell r="AS42" t="str">
            <v>x</v>
          </cell>
          <cell r="AT42" t="str">
            <v>x</v>
          </cell>
          <cell r="AU42" t="str">
            <v>x</v>
          </cell>
          <cell r="AV42" t="str">
            <v>x</v>
          </cell>
          <cell r="AW42" t="str">
            <v>x</v>
          </cell>
          <cell r="AX42" t="str">
            <v>x</v>
          </cell>
          <cell r="AY42">
            <v>93</v>
          </cell>
          <cell r="AZ42">
            <v>67</v>
          </cell>
          <cell r="BA42">
            <v>26</v>
          </cell>
          <cell r="BB42">
            <v>9.6999999999999993</v>
          </cell>
          <cell r="BC42">
            <v>7.5</v>
          </cell>
          <cell r="BD42">
            <v>15.4</v>
          </cell>
          <cell r="BE42">
            <v>6.5</v>
          </cell>
          <cell r="BF42" t="str">
            <v>x</v>
          </cell>
          <cell r="BG42" t="str">
            <v>x</v>
          </cell>
          <cell r="BH42">
            <v>51.6</v>
          </cell>
          <cell r="BI42">
            <v>50.7</v>
          </cell>
          <cell r="BJ42">
            <v>53.8</v>
          </cell>
          <cell r="BK42">
            <v>40.9</v>
          </cell>
          <cell r="BL42">
            <v>44.8</v>
          </cell>
          <cell r="BM42">
            <v>30.8</v>
          </cell>
          <cell r="BN42">
            <v>7.5</v>
          </cell>
          <cell r="BO42" t="str">
            <v>x</v>
          </cell>
          <cell r="BP42" t="str">
            <v>x</v>
          </cell>
          <cell r="BQ42" t="str">
            <v>x</v>
          </cell>
          <cell r="BR42" t="str">
            <v>x</v>
          </cell>
          <cell r="BS42" t="str">
            <v>x</v>
          </cell>
          <cell r="BT42" t="str">
            <v>x</v>
          </cell>
          <cell r="BU42" t="str">
            <v>x</v>
          </cell>
          <cell r="BV42" t="str">
            <v>x</v>
          </cell>
          <cell r="BW42">
            <v>2269</v>
          </cell>
          <cell r="BX42">
            <v>1159</v>
          </cell>
          <cell r="BY42">
            <v>1110</v>
          </cell>
          <cell r="BZ42">
            <v>57.9</v>
          </cell>
          <cell r="CA42">
            <v>50.8</v>
          </cell>
          <cell r="CB42">
            <v>65.2</v>
          </cell>
          <cell r="CC42">
            <v>49.4</v>
          </cell>
          <cell r="CD42">
            <v>44.9</v>
          </cell>
          <cell r="CE42">
            <v>54.2</v>
          </cell>
          <cell r="CF42">
            <v>93.1</v>
          </cell>
          <cell r="CG42">
            <v>91</v>
          </cell>
          <cell r="CH42">
            <v>95.2</v>
          </cell>
          <cell r="CI42">
            <v>90.3</v>
          </cell>
          <cell r="CJ42">
            <v>88.6</v>
          </cell>
          <cell r="CK42">
            <v>92.1</v>
          </cell>
          <cell r="CL42">
            <v>52.2</v>
          </cell>
          <cell r="CM42">
            <v>48.1</v>
          </cell>
          <cell r="CN42">
            <v>56.5</v>
          </cell>
          <cell r="CO42">
            <v>25.4</v>
          </cell>
          <cell r="CP42">
            <v>19.399999999999999</v>
          </cell>
          <cell r="CQ42">
            <v>31.6</v>
          </cell>
          <cell r="CR42">
            <v>14.6</v>
          </cell>
          <cell r="CS42">
            <v>10.199999999999999</v>
          </cell>
          <cell r="CT42">
            <v>19.2</v>
          </cell>
        </row>
        <row r="43">
          <cell r="A43" t="str">
            <v>E08000032</v>
          </cell>
          <cell r="B43" t="str">
            <v>Bradford</v>
          </cell>
          <cell r="C43">
            <v>4832</v>
          </cell>
          <cell r="D43">
            <v>2344</v>
          </cell>
          <cell r="E43">
            <v>2488</v>
          </cell>
          <cell r="F43">
            <v>62.9</v>
          </cell>
          <cell r="G43">
            <v>56.4</v>
          </cell>
          <cell r="H43">
            <v>69</v>
          </cell>
          <cell r="I43">
            <v>52.8</v>
          </cell>
          <cell r="J43">
            <v>48</v>
          </cell>
          <cell r="K43">
            <v>57.4</v>
          </cell>
          <cell r="L43">
            <v>95.2</v>
          </cell>
          <cell r="M43">
            <v>94.2</v>
          </cell>
          <cell r="N43">
            <v>96.1</v>
          </cell>
          <cell r="O43">
            <v>91.8</v>
          </cell>
          <cell r="P43">
            <v>91.5</v>
          </cell>
          <cell r="Q43">
            <v>92.2</v>
          </cell>
          <cell r="R43">
            <v>55</v>
          </cell>
          <cell r="S43">
            <v>51</v>
          </cell>
          <cell r="T43">
            <v>58.8</v>
          </cell>
          <cell r="U43">
            <v>35.200000000000003</v>
          </cell>
          <cell r="V43">
            <v>30.4</v>
          </cell>
          <cell r="W43">
            <v>39.700000000000003</v>
          </cell>
          <cell r="X43">
            <v>20.6</v>
          </cell>
          <cell r="Y43">
            <v>15.3</v>
          </cell>
          <cell r="Z43">
            <v>25.6</v>
          </cell>
          <cell r="AA43">
            <v>900</v>
          </cell>
          <cell r="AB43">
            <v>508</v>
          </cell>
          <cell r="AC43">
            <v>392</v>
          </cell>
          <cell r="AD43">
            <v>18.7</v>
          </cell>
          <cell r="AE43" t="str">
            <v>x</v>
          </cell>
          <cell r="AF43" t="str">
            <v>x</v>
          </cell>
          <cell r="AG43" t="str">
            <v>x</v>
          </cell>
          <cell r="AH43" t="str">
            <v>x</v>
          </cell>
          <cell r="AI43" t="str">
            <v>x</v>
          </cell>
          <cell r="AJ43">
            <v>78.099999999999994</v>
          </cell>
          <cell r="AK43">
            <v>75.2</v>
          </cell>
          <cell r="AL43">
            <v>81.900000000000006</v>
          </cell>
          <cell r="AM43">
            <v>67.099999999999994</v>
          </cell>
          <cell r="AN43">
            <v>66.900000000000006</v>
          </cell>
          <cell r="AO43">
            <v>67.3</v>
          </cell>
          <cell r="AP43">
            <v>16.2</v>
          </cell>
          <cell r="AQ43" t="str">
            <v>x</v>
          </cell>
          <cell r="AR43" t="str">
            <v>x</v>
          </cell>
          <cell r="AS43" t="str">
            <v>x</v>
          </cell>
          <cell r="AT43" t="str">
            <v>x</v>
          </cell>
          <cell r="AU43" t="str">
            <v>x</v>
          </cell>
          <cell r="AV43" t="str">
            <v>x</v>
          </cell>
          <cell r="AW43" t="str">
            <v>x</v>
          </cell>
          <cell r="AX43" t="str">
            <v>x</v>
          </cell>
          <cell r="AY43">
            <v>151</v>
          </cell>
          <cell r="AZ43">
            <v>97</v>
          </cell>
          <cell r="BA43">
            <v>54</v>
          </cell>
          <cell r="BB43">
            <v>3.3</v>
          </cell>
          <cell r="BC43" t="str">
            <v>x</v>
          </cell>
          <cell r="BD43" t="str">
            <v>x</v>
          </cell>
          <cell r="BE43" t="str">
            <v>x</v>
          </cell>
          <cell r="BF43" t="str">
            <v>x</v>
          </cell>
          <cell r="BG43" t="str">
            <v>x</v>
          </cell>
          <cell r="BH43">
            <v>33.799999999999997</v>
          </cell>
          <cell r="BI43">
            <v>35.1</v>
          </cell>
          <cell r="BJ43">
            <v>31.5</v>
          </cell>
          <cell r="BK43">
            <v>23.2</v>
          </cell>
          <cell r="BL43">
            <v>23.7</v>
          </cell>
          <cell r="BM43">
            <v>22.2</v>
          </cell>
          <cell r="BN43">
            <v>3.3</v>
          </cell>
          <cell r="BO43" t="str">
            <v>x</v>
          </cell>
          <cell r="BP43" t="str">
            <v>x</v>
          </cell>
          <cell r="BQ43" t="str">
            <v>x</v>
          </cell>
          <cell r="BR43" t="str">
            <v>x</v>
          </cell>
          <cell r="BS43" t="str">
            <v>x</v>
          </cell>
          <cell r="BT43" t="str">
            <v>x</v>
          </cell>
          <cell r="BU43" t="str">
            <v>x</v>
          </cell>
          <cell r="BV43" t="str">
            <v>x</v>
          </cell>
          <cell r="BW43">
            <v>5883</v>
          </cell>
          <cell r="BX43">
            <v>2949</v>
          </cell>
          <cell r="BY43">
            <v>2934</v>
          </cell>
          <cell r="BZ43">
            <v>54.6</v>
          </cell>
          <cell r="CA43">
            <v>47.3</v>
          </cell>
          <cell r="CB43">
            <v>61.9</v>
          </cell>
          <cell r="CC43">
            <v>45.5</v>
          </cell>
          <cell r="CD43">
            <v>40</v>
          </cell>
          <cell r="CE43">
            <v>51.1</v>
          </cell>
          <cell r="CF43">
            <v>91</v>
          </cell>
          <cell r="CG43">
            <v>89</v>
          </cell>
          <cell r="CH43">
            <v>93</v>
          </cell>
          <cell r="CI43">
            <v>86.3</v>
          </cell>
          <cell r="CJ43">
            <v>85</v>
          </cell>
          <cell r="CK43">
            <v>87.6</v>
          </cell>
          <cell r="CL43">
            <v>47.8</v>
          </cell>
          <cell r="CM43">
            <v>43.1</v>
          </cell>
          <cell r="CN43">
            <v>52.5</v>
          </cell>
          <cell r="CO43">
            <v>29.9</v>
          </cell>
          <cell r="CP43">
            <v>25</v>
          </cell>
          <cell r="CQ43">
            <v>34.700000000000003</v>
          </cell>
          <cell r="CR43">
            <v>17.3</v>
          </cell>
          <cell r="CS43">
            <v>12.4</v>
          </cell>
          <cell r="CT43">
            <v>22.3</v>
          </cell>
        </row>
        <row r="44">
          <cell r="A44" t="str">
            <v>E08000033</v>
          </cell>
          <cell r="B44" t="str">
            <v>Calderdale</v>
          </cell>
          <cell r="C44">
            <v>2170</v>
          </cell>
          <cell r="D44">
            <v>1093</v>
          </cell>
          <cell r="E44">
            <v>1077</v>
          </cell>
          <cell r="F44">
            <v>77.2</v>
          </cell>
          <cell r="G44">
            <v>73.3</v>
          </cell>
          <cell r="H44">
            <v>81.2</v>
          </cell>
          <cell r="I44">
            <v>68.400000000000006</v>
          </cell>
          <cell r="J44">
            <v>66.7</v>
          </cell>
          <cell r="K44">
            <v>70.099999999999994</v>
          </cell>
          <cell r="L44">
            <v>98.4</v>
          </cell>
          <cell r="M44">
            <v>98.5</v>
          </cell>
          <cell r="N44">
            <v>98.2</v>
          </cell>
          <cell r="O44">
            <v>96.9</v>
          </cell>
          <cell r="P44">
            <v>96.9</v>
          </cell>
          <cell r="Q44">
            <v>96.9</v>
          </cell>
          <cell r="R44">
            <v>70.599999999999994</v>
          </cell>
          <cell r="S44">
            <v>69.7</v>
          </cell>
          <cell r="T44">
            <v>71.599999999999994</v>
          </cell>
          <cell r="U44">
            <v>37.5</v>
          </cell>
          <cell r="V44">
            <v>34.4</v>
          </cell>
          <cell r="W44">
            <v>40.6</v>
          </cell>
          <cell r="X44">
            <v>27.8</v>
          </cell>
          <cell r="Y44">
            <v>24</v>
          </cell>
          <cell r="Z44">
            <v>31.7</v>
          </cell>
          <cell r="AA44">
            <v>332</v>
          </cell>
          <cell r="AB44">
            <v>224</v>
          </cell>
          <cell r="AC44">
            <v>108</v>
          </cell>
          <cell r="AD44">
            <v>40.4</v>
          </cell>
          <cell r="AE44" t="str">
            <v>x</v>
          </cell>
          <cell r="AF44" t="str">
            <v>x</v>
          </cell>
          <cell r="AG44">
            <v>30.7</v>
          </cell>
          <cell r="AH44" t="str">
            <v>x</v>
          </cell>
          <cell r="AI44" t="str">
            <v>x</v>
          </cell>
          <cell r="AJ44">
            <v>88.6</v>
          </cell>
          <cell r="AK44">
            <v>90.6</v>
          </cell>
          <cell r="AL44">
            <v>84.3</v>
          </cell>
          <cell r="AM44">
            <v>84.9</v>
          </cell>
          <cell r="AN44">
            <v>87.9</v>
          </cell>
          <cell r="AO44">
            <v>78.7</v>
          </cell>
          <cell r="AP44">
            <v>31</v>
          </cell>
          <cell r="AQ44" t="str">
            <v>x</v>
          </cell>
          <cell r="AR44" t="str">
            <v>x</v>
          </cell>
          <cell r="AS44" t="str">
            <v>x</v>
          </cell>
          <cell r="AT44" t="str">
            <v>x</v>
          </cell>
          <cell r="AU44" t="str">
            <v>x</v>
          </cell>
          <cell r="AV44" t="str">
            <v>x</v>
          </cell>
          <cell r="AW44" t="str">
            <v>x</v>
          </cell>
          <cell r="AX44" t="str">
            <v>x</v>
          </cell>
          <cell r="AY44">
            <v>82</v>
          </cell>
          <cell r="AZ44">
            <v>62</v>
          </cell>
          <cell r="BA44">
            <v>20</v>
          </cell>
          <cell r="BB44">
            <v>18.3</v>
          </cell>
          <cell r="BC44" t="str">
            <v>x</v>
          </cell>
          <cell r="BD44" t="str">
            <v>x</v>
          </cell>
          <cell r="BE44">
            <v>12.2</v>
          </cell>
          <cell r="BF44" t="str">
            <v>x</v>
          </cell>
          <cell r="BG44" t="str">
            <v>x</v>
          </cell>
          <cell r="BH44">
            <v>48.8</v>
          </cell>
          <cell r="BI44">
            <v>48.4</v>
          </cell>
          <cell r="BJ44">
            <v>50</v>
          </cell>
          <cell r="BK44">
            <v>41.5</v>
          </cell>
          <cell r="BL44">
            <v>43.5</v>
          </cell>
          <cell r="BM44">
            <v>35</v>
          </cell>
          <cell r="BN44">
            <v>12.2</v>
          </cell>
          <cell r="BO44" t="str">
            <v>x</v>
          </cell>
          <cell r="BP44" t="str">
            <v>x</v>
          </cell>
          <cell r="BQ44" t="str">
            <v>x</v>
          </cell>
          <cell r="BR44" t="str">
            <v>x</v>
          </cell>
          <cell r="BS44" t="str">
            <v>x</v>
          </cell>
          <cell r="BT44" t="str">
            <v>x</v>
          </cell>
          <cell r="BU44" t="str">
            <v>x</v>
          </cell>
          <cell r="BV44" t="str">
            <v>x</v>
          </cell>
          <cell r="BW44">
            <v>2584</v>
          </cell>
          <cell r="BX44">
            <v>1379</v>
          </cell>
          <cell r="BY44">
            <v>1205</v>
          </cell>
          <cell r="BZ44">
            <v>70.599999999999994</v>
          </cell>
          <cell r="CA44">
            <v>65.7</v>
          </cell>
          <cell r="CB44">
            <v>76.2</v>
          </cell>
          <cell r="CC44">
            <v>61.8</v>
          </cell>
          <cell r="CD44">
            <v>58.6</v>
          </cell>
          <cell r="CE44">
            <v>65.400000000000006</v>
          </cell>
          <cell r="CF44">
            <v>95.5</v>
          </cell>
          <cell r="CG44">
            <v>95</v>
          </cell>
          <cell r="CH44">
            <v>96.2</v>
          </cell>
          <cell r="CI44">
            <v>93.6</v>
          </cell>
          <cell r="CJ44">
            <v>93</v>
          </cell>
          <cell r="CK44">
            <v>94.3</v>
          </cell>
          <cell r="CL44">
            <v>63.7</v>
          </cell>
          <cell r="CM44">
            <v>61.1</v>
          </cell>
          <cell r="CN44">
            <v>66.7</v>
          </cell>
          <cell r="CO44">
            <v>32.799999999999997</v>
          </cell>
          <cell r="CP44">
            <v>28.9</v>
          </cell>
          <cell r="CQ44">
            <v>37.299999999999997</v>
          </cell>
          <cell r="CR44">
            <v>24.3</v>
          </cell>
          <cell r="CS44">
            <v>20.2</v>
          </cell>
          <cell r="CT44">
            <v>29.1</v>
          </cell>
        </row>
        <row r="45">
          <cell r="A45" t="str">
            <v>E08000017</v>
          </cell>
          <cell r="B45" t="str">
            <v>Doncaster</v>
          </cell>
          <cell r="C45">
            <v>2807</v>
          </cell>
          <cell r="D45">
            <v>1365</v>
          </cell>
          <cell r="E45">
            <v>1442</v>
          </cell>
          <cell r="F45">
            <v>65.599999999999994</v>
          </cell>
          <cell r="G45">
            <v>60.1</v>
          </cell>
          <cell r="H45">
            <v>70.900000000000006</v>
          </cell>
          <cell r="I45">
            <v>55.8</v>
          </cell>
          <cell r="J45">
            <v>51.1</v>
          </cell>
          <cell r="K45">
            <v>60.3</v>
          </cell>
          <cell r="L45">
            <v>96.3</v>
          </cell>
          <cell r="M45">
            <v>95.5</v>
          </cell>
          <cell r="N45">
            <v>97.2</v>
          </cell>
          <cell r="O45">
            <v>94.7</v>
          </cell>
          <cell r="P45">
            <v>94</v>
          </cell>
          <cell r="Q45">
            <v>95.3</v>
          </cell>
          <cell r="R45">
            <v>58.6</v>
          </cell>
          <cell r="S45">
            <v>54.9</v>
          </cell>
          <cell r="T45">
            <v>62</v>
          </cell>
          <cell r="U45">
            <v>29.6</v>
          </cell>
          <cell r="V45">
            <v>26.4</v>
          </cell>
          <cell r="W45">
            <v>32.700000000000003</v>
          </cell>
          <cell r="X45">
            <v>16</v>
          </cell>
          <cell r="Y45">
            <v>13.6</v>
          </cell>
          <cell r="Z45">
            <v>18.399999999999999</v>
          </cell>
          <cell r="AA45">
            <v>346</v>
          </cell>
          <cell r="AB45">
            <v>210</v>
          </cell>
          <cell r="AC45">
            <v>136</v>
          </cell>
          <cell r="AD45">
            <v>20.2</v>
          </cell>
          <cell r="AE45" t="str">
            <v>x</v>
          </cell>
          <cell r="AF45" t="str">
            <v>x</v>
          </cell>
          <cell r="AG45">
            <v>14.2</v>
          </cell>
          <cell r="AH45" t="str">
            <v>x</v>
          </cell>
          <cell r="AI45" t="str">
            <v>x</v>
          </cell>
          <cell r="AJ45">
            <v>78.900000000000006</v>
          </cell>
          <cell r="AK45">
            <v>76.2</v>
          </cell>
          <cell r="AL45">
            <v>83.1</v>
          </cell>
          <cell r="AM45">
            <v>73.7</v>
          </cell>
          <cell r="AN45">
            <v>71.900000000000006</v>
          </cell>
          <cell r="AO45">
            <v>76.5</v>
          </cell>
          <cell r="AP45">
            <v>17.600000000000001</v>
          </cell>
          <cell r="AQ45" t="str">
            <v>x</v>
          </cell>
          <cell r="AR45" t="str">
            <v>x</v>
          </cell>
          <cell r="AS45">
            <v>6.1</v>
          </cell>
          <cell r="AT45" t="str">
            <v>x</v>
          </cell>
          <cell r="AU45" t="str">
            <v>x</v>
          </cell>
          <cell r="AV45">
            <v>0.9</v>
          </cell>
          <cell r="AW45" t="str">
            <v>x</v>
          </cell>
          <cell r="AX45" t="str">
            <v>x</v>
          </cell>
          <cell r="AY45">
            <v>105</v>
          </cell>
          <cell r="AZ45">
            <v>76</v>
          </cell>
          <cell r="BA45">
            <v>29</v>
          </cell>
          <cell r="BB45">
            <v>16.2</v>
          </cell>
          <cell r="BC45" t="str">
            <v>x</v>
          </cell>
          <cell r="BD45" t="str">
            <v>x</v>
          </cell>
          <cell r="BE45">
            <v>14.3</v>
          </cell>
          <cell r="BF45" t="str">
            <v>x</v>
          </cell>
          <cell r="BG45" t="str">
            <v>x</v>
          </cell>
          <cell r="BH45">
            <v>50.5</v>
          </cell>
          <cell r="BI45">
            <v>57.9</v>
          </cell>
          <cell r="BJ45">
            <v>31</v>
          </cell>
          <cell r="BK45">
            <v>45.7</v>
          </cell>
          <cell r="BL45">
            <v>52.6</v>
          </cell>
          <cell r="BM45">
            <v>27.6</v>
          </cell>
          <cell r="BN45">
            <v>17.100000000000001</v>
          </cell>
          <cell r="BO45" t="str">
            <v>x</v>
          </cell>
          <cell r="BP45" t="str">
            <v>x</v>
          </cell>
          <cell r="BQ45" t="str">
            <v>x</v>
          </cell>
          <cell r="BR45" t="str">
            <v>x</v>
          </cell>
          <cell r="BS45" t="str">
            <v>x</v>
          </cell>
          <cell r="BT45" t="str">
            <v>x</v>
          </cell>
          <cell r="BU45" t="str">
            <v>x</v>
          </cell>
          <cell r="BV45" t="str">
            <v>x</v>
          </cell>
          <cell r="BW45">
            <v>3259</v>
          </cell>
          <cell r="BX45">
            <v>1651</v>
          </cell>
          <cell r="BY45">
            <v>1608</v>
          </cell>
          <cell r="BZ45">
            <v>59.2</v>
          </cell>
          <cell r="CA45">
            <v>53.2</v>
          </cell>
          <cell r="CB45">
            <v>65.400000000000006</v>
          </cell>
          <cell r="CC45">
            <v>50</v>
          </cell>
          <cell r="CD45">
            <v>44.9</v>
          </cell>
          <cell r="CE45">
            <v>55.3</v>
          </cell>
          <cell r="CF45">
            <v>93</v>
          </cell>
          <cell r="CG45">
            <v>91.3</v>
          </cell>
          <cell r="CH45">
            <v>94.8</v>
          </cell>
          <cell r="CI45">
            <v>90.9</v>
          </cell>
          <cell r="CJ45">
            <v>89.3</v>
          </cell>
          <cell r="CK45">
            <v>92.5</v>
          </cell>
          <cell r="CL45">
            <v>52.9</v>
          </cell>
          <cell r="CM45">
            <v>48.6</v>
          </cell>
          <cell r="CN45">
            <v>57.2</v>
          </cell>
          <cell r="CO45">
            <v>26.2</v>
          </cell>
          <cell r="CP45">
            <v>22.8</v>
          </cell>
          <cell r="CQ45">
            <v>29.7</v>
          </cell>
          <cell r="CR45">
            <v>13.9</v>
          </cell>
          <cell r="CS45">
            <v>11.4</v>
          </cell>
          <cell r="CT45">
            <v>16.5</v>
          </cell>
        </row>
        <row r="46">
          <cell r="A46" t="str">
            <v>E06000011</v>
          </cell>
          <cell r="B46" t="str">
            <v>East Riding of Yorkshire</v>
          </cell>
          <cell r="C46">
            <v>3239</v>
          </cell>
          <cell r="D46">
            <v>1598</v>
          </cell>
          <cell r="E46">
            <v>1641</v>
          </cell>
          <cell r="F46">
            <v>72.5</v>
          </cell>
          <cell r="G46">
            <v>66.599999999999994</v>
          </cell>
          <cell r="H46">
            <v>78.2</v>
          </cell>
          <cell r="I46">
            <v>61.9</v>
          </cell>
          <cell r="J46">
            <v>55.6</v>
          </cell>
          <cell r="K46">
            <v>68.099999999999994</v>
          </cell>
          <cell r="L46">
            <v>98.2</v>
          </cell>
          <cell r="M46">
            <v>97.9</v>
          </cell>
          <cell r="N46">
            <v>98.5</v>
          </cell>
          <cell r="O46">
            <v>96.5</v>
          </cell>
          <cell r="P46">
            <v>95.9</v>
          </cell>
          <cell r="Q46">
            <v>97</v>
          </cell>
          <cell r="R46">
            <v>63.8</v>
          </cell>
          <cell r="S46">
            <v>58.5</v>
          </cell>
          <cell r="T46">
            <v>68.900000000000006</v>
          </cell>
          <cell r="U46">
            <v>36.700000000000003</v>
          </cell>
          <cell r="V46">
            <v>29.3</v>
          </cell>
          <cell r="W46">
            <v>43.9</v>
          </cell>
          <cell r="X46">
            <v>24.4</v>
          </cell>
          <cell r="Y46">
            <v>17.100000000000001</v>
          </cell>
          <cell r="Z46">
            <v>31.4</v>
          </cell>
          <cell r="AA46">
            <v>362</v>
          </cell>
          <cell r="AB46">
            <v>210</v>
          </cell>
          <cell r="AC46">
            <v>152</v>
          </cell>
          <cell r="AD46">
            <v>28.5</v>
          </cell>
          <cell r="AE46" t="str">
            <v>x</v>
          </cell>
          <cell r="AF46" t="str">
            <v>x</v>
          </cell>
          <cell r="AG46">
            <v>19.600000000000001</v>
          </cell>
          <cell r="AH46" t="str">
            <v>x</v>
          </cell>
          <cell r="AI46" t="str">
            <v>x</v>
          </cell>
          <cell r="AJ46">
            <v>83.4</v>
          </cell>
          <cell r="AK46">
            <v>81.900000000000006</v>
          </cell>
          <cell r="AL46">
            <v>85.5</v>
          </cell>
          <cell r="AM46">
            <v>77.599999999999994</v>
          </cell>
          <cell r="AN46">
            <v>77.599999999999994</v>
          </cell>
          <cell r="AO46">
            <v>77.599999999999994</v>
          </cell>
          <cell r="AP46">
            <v>22.1</v>
          </cell>
          <cell r="AQ46" t="str">
            <v>x</v>
          </cell>
          <cell r="AR46" t="str">
            <v>x</v>
          </cell>
          <cell r="AS46">
            <v>7.5</v>
          </cell>
          <cell r="AT46" t="str">
            <v>x</v>
          </cell>
          <cell r="AU46" t="str">
            <v>x</v>
          </cell>
          <cell r="AV46" t="str">
            <v>x</v>
          </cell>
          <cell r="AW46" t="str">
            <v>x</v>
          </cell>
          <cell r="AX46" t="str">
            <v>x</v>
          </cell>
          <cell r="AY46">
            <v>107</v>
          </cell>
          <cell r="AZ46">
            <v>77</v>
          </cell>
          <cell r="BA46">
            <v>30</v>
          </cell>
          <cell r="BB46">
            <v>15</v>
          </cell>
          <cell r="BC46" t="str">
            <v>x</v>
          </cell>
          <cell r="BD46" t="str">
            <v>x</v>
          </cell>
          <cell r="BE46">
            <v>11.2</v>
          </cell>
          <cell r="BF46" t="str">
            <v>x</v>
          </cell>
          <cell r="BG46" t="str">
            <v>x</v>
          </cell>
          <cell r="BH46">
            <v>50.5</v>
          </cell>
          <cell r="BI46">
            <v>54.5</v>
          </cell>
          <cell r="BJ46">
            <v>40</v>
          </cell>
          <cell r="BK46">
            <v>44.9</v>
          </cell>
          <cell r="BL46">
            <v>46.8</v>
          </cell>
          <cell r="BM46">
            <v>40</v>
          </cell>
          <cell r="BN46">
            <v>12.1</v>
          </cell>
          <cell r="BO46" t="str">
            <v>x</v>
          </cell>
          <cell r="BP46" t="str">
            <v>x</v>
          </cell>
          <cell r="BQ46">
            <v>3.7</v>
          </cell>
          <cell r="BR46" t="str">
            <v>x</v>
          </cell>
          <cell r="BS46" t="str">
            <v>x</v>
          </cell>
          <cell r="BT46" t="str">
            <v>x</v>
          </cell>
          <cell r="BU46" t="str">
            <v>x</v>
          </cell>
          <cell r="BV46" t="str">
            <v>x</v>
          </cell>
          <cell r="BW46">
            <v>3708</v>
          </cell>
          <cell r="BX46">
            <v>1885</v>
          </cell>
          <cell r="BY46">
            <v>1823</v>
          </cell>
          <cell r="BZ46">
            <v>66.5</v>
          </cell>
          <cell r="CA46">
            <v>59.7</v>
          </cell>
          <cell r="CB46">
            <v>73.599999999999994</v>
          </cell>
          <cell r="CC46">
            <v>56.3</v>
          </cell>
          <cell r="CD46">
            <v>49.1</v>
          </cell>
          <cell r="CE46">
            <v>63.8</v>
          </cell>
          <cell r="CF46">
            <v>95.4</v>
          </cell>
          <cell r="CG46">
            <v>94.4</v>
          </cell>
          <cell r="CH46">
            <v>96.5</v>
          </cell>
          <cell r="CI46">
            <v>93.1</v>
          </cell>
          <cell r="CJ46">
            <v>91.9</v>
          </cell>
          <cell r="CK46">
            <v>94.5</v>
          </cell>
          <cell r="CL46">
            <v>58.2</v>
          </cell>
          <cell r="CM46">
            <v>52</v>
          </cell>
          <cell r="CN46">
            <v>64.7</v>
          </cell>
          <cell r="CO46">
            <v>32.9</v>
          </cell>
          <cell r="CP46">
            <v>25.5</v>
          </cell>
          <cell r="CQ46">
            <v>40.5</v>
          </cell>
          <cell r="CR46">
            <v>21.8</v>
          </cell>
          <cell r="CS46">
            <v>14.8</v>
          </cell>
          <cell r="CT46">
            <v>29</v>
          </cell>
        </row>
        <row r="47">
          <cell r="A47" t="str">
            <v>E06000010</v>
          </cell>
          <cell r="B47" t="str">
            <v>Kingston Upon Hull, City of</v>
          </cell>
          <cell r="C47">
            <v>1768</v>
          </cell>
          <cell r="D47">
            <v>879</v>
          </cell>
          <cell r="E47">
            <v>889</v>
          </cell>
          <cell r="F47">
            <v>67.5</v>
          </cell>
          <cell r="G47">
            <v>64.2</v>
          </cell>
          <cell r="H47">
            <v>70.8</v>
          </cell>
          <cell r="I47">
            <v>58.3</v>
          </cell>
          <cell r="J47">
            <v>55.9</v>
          </cell>
          <cell r="K47">
            <v>60.6</v>
          </cell>
          <cell r="L47">
            <v>98.2</v>
          </cell>
          <cell r="M47">
            <v>97.6</v>
          </cell>
          <cell r="N47">
            <v>98.8</v>
          </cell>
          <cell r="O47">
            <v>95.6</v>
          </cell>
          <cell r="P47">
            <v>95.3</v>
          </cell>
          <cell r="Q47">
            <v>95.8</v>
          </cell>
          <cell r="R47">
            <v>61</v>
          </cell>
          <cell r="S47">
            <v>60</v>
          </cell>
          <cell r="T47">
            <v>62.1</v>
          </cell>
          <cell r="U47">
            <v>34.200000000000003</v>
          </cell>
          <cell r="V47">
            <v>33.1</v>
          </cell>
          <cell r="W47">
            <v>35.299999999999997</v>
          </cell>
          <cell r="X47">
            <v>17.7</v>
          </cell>
          <cell r="Y47">
            <v>15.5</v>
          </cell>
          <cell r="Z47">
            <v>19.899999999999999</v>
          </cell>
          <cell r="AA47">
            <v>365</v>
          </cell>
          <cell r="AB47">
            <v>214</v>
          </cell>
          <cell r="AC47">
            <v>151</v>
          </cell>
          <cell r="AD47">
            <v>18.399999999999999</v>
          </cell>
          <cell r="AE47">
            <v>18.7</v>
          </cell>
          <cell r="AF47">
            <v>17.899999999999999</v>
          </cell>
          <cell r="AG47">
            <v>11</v>
          </cell>
          <cell r="AH47">
            <v>11.7</v>
          </cell>
          <cell r="AI47">
            <v>9.9</v>
          </cell>
          <cell r="AJ47">
            <v>88.5</v>
          </cell>
          <cell r="AK47">
            <v>87.9</v>
          </cell>
          <cell r="AL47">
            <v>89.4</v>
          </cell>
          <cell r="AM47">
            <v>74.2</v>
          </cell>
          <cell r="AN47">
            <v>78.5</v>
          </cell>
          <cell r="AO47">
            <v>68.2</v>
          </cell>
          <cell r="AP47">
            <v>11.8</v>
          </cell>
          <cell r="AQ47">
            <v>12.6</v>
          </cell>
          <cell r="AR47">
            <v>10.6</v>
          </cell>
          <cell r="AS47">
            <v>5.8</v>
          </cell>
          <cell r="AT47">
            <v>5.6</v>
          </cell>
          <cell r="AU47">
            <v>6</v>
          </cell>
          <cell r="AV47">
            <v>1.9</v>
          </cell>
          <cell r="AW47">
            <v>1.9</v>
          </cell>
          <cell r="AX47">
            <v>2</v>
          </cell>
          <cell r="AY47">
            <v>109</v>
          </cell>
          <cell r="AZ47">
            <v>80</v>
          </cell>
          <cell r="BA47">
            <v>29</v>
          </cell>
          <cell r="BB47">
            <v>11.9</v>
          </cell>
          <cell r="BC47">
            <v>10</v>
          </cell>
          <cell r="BD47">
            <v>17.2</v>
          </cell>
          <cell r="BE47">
            <v>10.1</v>
          </cell>
          <cell r="BF47">
            <v>7.5</v>
          </cell>
          <cell r="BG47">
            <v>17.2</v>
          </cell>
          <cell r="BH47">
            <v>38.5</v>
          </cell>
          <cell r="BI47">
            <v>38.799999999999997</v>
          </cell>
          <cell r="BJ47">
            <v>37.9</v>
          </cell>
          <cell r="BK47">
            <v>34.9</v>
          </cell>
          <cell r="BL47">
            <v>35</v>
          </cell>
          <cell r="BM47">
            <v>34.5</v>
          </cell>
          <cell r="BN47">
            <v>11.9</v>
          </cell>
          <cell r="BO47">
            <v>10</v>
          </cell>
          <cell r="BP47">
            <v>17.2</v>
          </cell>
          <cell r="BQ47">
            <v>4.5999999999999996</v>
          </cell>
          <cell r="BR47" t="str">
            <v>x</v>
          </cell>
          <cell r="BS47" t="str">
            <v>x</v>
          </cell>
          <cell r="BT47">
            <v>3.7</v>
          </cell>
          <cell r="BU47" t="str">
            <v>x</v>
          </cell>
          <cell r="BV47" t="str">
            <v>x</v>
          </cell>
          <cell r="BW47">
            <v>2336</v>
          </cell>
          <cell r="BX47">
            <v>1214</v>
          </cell>
          <cell r="BY47">
            <v>1122</v>
          </cell>
          <cell r="BZ47">
            <v>55.1</v>
          </cell>
          <cell r="CA47">
            <v>51</v>
          </cell>
          <cell r="CB47">
            <v>59.6</v>
          </cell>
          <cell r="CC47">
            <v>46.7</v>
          </cell>
          <cell r="CD47">
            <v>43.3</v>
          </cell>
          <cell r="CE47">
            <v>50.4</v>
          </cell>
          <cell r="CF47">
            <v>93</v>
          </cell>
          <cell r="CG47">
            <v>91.3</v>
          </cell>
          <cell r="CH47">
            <v>94.9</v>
          </cell>
          <cell r="CI47">
            <v>88.5</v>
          </cell>
          <cell r="CJ47">
            <v>87.5</v>
          </cell>
          <cell r="CK47">
            <v>89.6</v>
          </cell>
          <cell r="CL47">
            <v>49</v>
          </cell>
          <cell r="CM47">
            <v>46.6</v>
          </cell>
          <cell r="CN47">
            <v>51.6</v>
          </cell>
          <cell r="CO47">
            <v>27.1</v>
          </cell>
          <cell r="CP47">
            <v>25.2</v>
          </cell>
          <cell r="CQ47">
            <v>29.2</v>
          </cell>
          <cell r="CR47">
            <v>13.9</v>
          </cell>
          <cell r="CS47">
            <v>11.7</v>
          </cell>
          <cell r="CT47">
            <v>16.2</v>
          </cell>
        </row>
        <row r="48">
          <cell r="A48" t="str">
            <v>E08000034</v>
          </cell>
          <cell r="B48" t="str">
            <v>Kirklees</v>
          </cell>
          <cell r="C48">
            <v>4020</v>
          </cell>
          <cell r="D48">
            <v>1963</v>
          </cell>
          <cell r="E48">
            <v>2057</v>
          </cell>
          <cell r="F48">
            <v>70.900000000000006</v>
          </cell>
          <cell r="G48">
            <v>65.900000000000006</v>
          </cell>
          <cell r="H48">
            <v>75.8</v>
          </cell>
          <cell r="I48">
            <v>62</v>
          </cell>
          <cell r="J48">
            <v>57.5</v>
          </cell>
          <cell r="K48">
            <v>66.3</v>
          </cell>
          <cell r="L48">
            <v>98.3</v>
          </cell>
          <cell r="M48">
            <v>97.9</v>
          </cell>
          <cell r="N48">
            <v>98.7</v>
          </cell>
          <cell r="O48">
            <v>96.7</v>
          </cell>
          <cell r="P48">
            <v>96.3</v>
          </cell>
          <cell r="Q48">
            <v>97.1</v>
          </cell>
          <cell r="R48">
            <v>64.3</v>
          </cell>
          <cell r="S48">
            <v>59.9</v>
          </cell>
          <cell r="T48">
            <v>68.5</v>
          </cell>
          <cell r="U48">
            <v>38.799999999999997</v>
          </cell>
          <cell r="V48">
            <v>35.299999999999997</v>
          </cell>
          <cell r="W48">
            <v>42.1</v>
          </cell>
          <cell r="X48">
            <v>22.7</v>
          </cell>
          <cell r="Y48">
            <v>17.899999999999999</v>
          </cell>
          <cell r="Z48">
            <v>27.2</v>
          </cell>
          <cell r="AA48">
            <v>415</v>
          </cell>
          <cell r="AB48">
            <v>238</v>
          </cell>
          <cell r="AC48">
            <v>177</v>
          </cell>
          <cell r="AD48">
            <v>34.9</v>
          </cell>
          <cell r="AE48">
            <v>29.4</v>
          </cell>
          <cell r="AF48">
            <v>42.4</v>
          </cell>
          <cell r="AG48">
            <v>26.5</v>
          </cell>
          <cell r="AH48">
            <v>23.5</v>
          </cell>
          <cell r="AI48">
            <v>30.5</v>
          </cell>
          <cell r="AJ48">
            <v>90.4</v>
          </cell>
          <cell r="AK48">
            <v>87.4</v>
          </cell>
          <cell r="AL48">
            <v>94.4</v>
          </cell>
          <cell r="AM48">
            <v>81.400000000000006</v>
          </cell>
          <cell r="AN48">
            <v>80.3</v>
          </cell>
          <cell r="AO48">
            <v>83.1</v>
          </cell>
          <cell r="AP48">
            <v>27</v>
          </cell>
          <cell r="AQ48">
            <v>24.4</v>
          </cell>
          <cell r="AR48">
            <v>30.5</v>
          </cell>
          <cell r="AS48">
            <v>11.3</v>
          </cell>
          <cell r="AT48" t="str">
            <v>x</v>
          </cell>
          <cell r="AU48" t="str">
            <v>x</v>
          </cell>
          <cell r="AV48" t="str">
            <v>x</v>
          </cell>
          <cell r="AW48" t="str">
            <v>x</v>
          </cell>
          <cell r="AX48" t="str">
            <v>x</v>
          </cell>
          <cell r="AY48">
            <v>170</v>
          </cell>
          <cell r="AZ48">
            <v>134</v>
          </cell>
          <cell r="BA48">
            <v>36</v>
          </cell>
          <cell r="BB48">
            <v>10</v>
          </cell>
          <cell r="BC48">
            <v>8.1999999999999993</v>
          </cell>
          <cell r="BD48">
            <v>16.7</v>
          </cell>
          <cell r="BE48">
            <v>8.1999999999999993</v>
          </cell>
          <cell r="BF48">
            <v>7.5</v>
          </cell>
          <cell r="BG48">
            <v>11.1</v>
          </cell>
          <cell r="BH48">
            <v>41.2</v>
          </cell>
          <cell r="BI48">
            <v>44</v>
          </cell>
          <cell r="BJ48">
            <v>30.6</v>
          </cell>
          <cell r="BK48">
            <v>34.1</v>
          </cell>
          <cell r="BL48">
            <v>35.799999999999997</v>
          </cell>
          <cell r="BM48">
            <v>27.8</v>
          </cell>
          <cell r="BN48">
            <v>9.4</v>
          </cell>
          <cell r="BO48">
            <v>9</v>
          </cell>
          <cell r="BP48">
            <v>11.1</v>
          </cell>
          <cell r="BQ48">
            <v>3.5</v>
          </cell>
          <cell r="BR48" t="str">
            <v>x</v>
          </cell>
          <cell r="BS48" t="str">
            <v>x</v>
          </cell>
          <cell r="BT48" t="str">
            <v>x</v>
          </cell>
          <cell r="BU48" t="str">
            <v>x</v>
          </cell>
          <cell r="BV48" t="str">
            <v>x</v>
          </cell>
          <cell r="BW48">
            <v>4605</v>
          </cell>
          <cell r="BX48">
            <v>2335</v>
          </cell>
          <cell r="BY48">
            <v>2270</v>
          </cell>
          <cell r="BZ48">
            <v>65.5</v>
          </cell>
          <cell r="CA48">
            <v>58.8</v>
          </cell>
          <cell r="CB48">
            <v>72.2</v>
          </cell>
          <cell r="CC48">
            <v>56.8</v>
          </cell>
          <cell r="CD48">
            <v>51.1</v>
          </cell>
          <cell r="CE48">
            <v>62.6</v>
          </cell>
          <cell r="CF48">
            <v>95.5</v>
          </cell>
          <cell r="CG48">
            <v>93.7</v>
          </cell>
          <cell r="CH48">
            <v>97.3</v>
          </cell>
          <cell r="CI48">
            <v>93</v>
          </cell>
          <cell r="CJ48">
            <v>91.2</v>
          </cell>
          <cell r="CK48">
            <v>94.9</v>
          </cell>
          <cell r="CL48">
            <v>58.9</v>
          </cell>
          <cell r="CM48">
            <v>53.4</v>
          </cell>
          <cell r="CN48">
            <v>64.7</v>
          </cell>
          <cell r="CO48">
            <v>35</v>
          </cell>
          <cell r="CP48">
            <v>30.7</v>
          </cell>
          <cell r="CQ48">
            <v>39.4</v>
          </cell>
          <cell r="CR48">
            <v>20.399999999999999</v>
          </cell>
          <cell r="CS48">
            <v>15.5</v>
          </cell>
          <cell r="CT48">
            <v>25.5</v>
          </cell>
        </row>
        <row r="49">
          <cell r="A49" t="str">
            <v>E08000035</v>
          </cell>
          <cell r="B49" t="str">
            <v>Leeds</v>
          </cell>
          <cell r="C49">
            <v>6587</v>
          </cell>
          <cell r="D49">
            <v>3209</v>
          </cell>
          <cell r="E49">
            <v>3378</v>
          </cell>
          <cell r="F49">
            <v>71</v>
          </cell>
          <cell r="G49">
            <v>67.3</v>
          </cell>
          <cell r="H49">
            <v>74.5</v>
          </cell>
          <cell r="I49">
            <v>62.9</v>
          </cell>
          <cell r="J49">
            <v>59.3</v>
          </cell>
          <cell r="K49">
            <v>66.3</v>
          </cell>
          <cell r="L49">
            <v>96.6</v>
          </cell>
          <cell r="M49">
            <v>96.3</v>
          </cell>
          <cell r="N49">
            <v>96.9</v>
          </cell>
          <cell r="O49">
            <v>94.8</v>
          </cell>
          <cell r="P49">
            <v>94.7</v>
          </cell>
          <cell r="Q49">
            <v>94.8</v>
          </cell>
          <cell r="R49">
            <v>65.099999999999994</v>
          </cell>
          <cell r="S49">
            <v>62.1</v>
          </cell>
          <cell r="T49">
            <v>67.900000000000006</v>
          </cell>
          <cell r="U49">
            <v>46.1</v>
          </cell>
          <cell r="V49">
            <v>43</v>
          </cell>
          <cell r="W49">
            <v>49.1</v>
          </cell>
          <cell r="X49">
            <v>27.9</v>
          </cell>
          <cell r="Y49">
            <v>23.9</v>
          </cell>
          <cell r="Z49">
            <v>31.6</v>
          </cell>
          <cell r="AA49">
            <v>989</v>
          </cell>
          <cell r="AB49">
            <v>619</v>
          </cell>
          <cell r="AC49">
            <v>370</v>
          </cell>
          <cell r="AD49">
            <v>26.3</v>
          </cell>
          <cell r="AE49">
            <v>23.9</v>
          </cell>
          <cell r="AF49">
            <v>30.3</v>
          </cell>
          <cell r="AG49">
            <v>20.2</v>
          </cell>
          <cell r="AH49">
            <v>18.3</v>
          </cell>
          <cell r="AI49">
            <v>23.5</v>
          </cell>
          <cell r="AJ49">
            <v>74.099999999999994</v>
          </cell>
          <cell r="AK49">
            <v>72.900000000000006</v>
          </cell>
          <cell r="AL49">
            <v>76.2</v>
          </cell>
          <cell r="AM49">
            <v>66.7</v>
          </cell>
          <cell r="AN49">
            <v>67.400000000000006</v>
          </cell>
          <cell r="AO49">
            <v>65.7</v>
          </cell>
          <cell r="AP49">
            <v>22.6</v>
          </cell>
          <cell r="AQ49">
            <v>21.2</v>
          </cell>
          <cell r="AR49">
            <v>25.1</v>
          </cell>
          <cell r="AS49">
            <v>13.9</v>
          </cell>
          <cell r="AT49">
            <v>11.6</v>
          </cell>
          <cell r="AU49">
            <v>17.600000000000001</v>
          </cell>
          <cell r="AV49">
            <v>6.5</v>
          </cell>
          <cell r="AW49">
            <v>4.8</v>
          </cell>
          <cell r="AX49">
            <v>9.1999999999999993</v>
          </cell>
          <cell r="AY49">
            <v>202</v>
          </cell>
          <cell r="AZ49">
            <v>158</v>
          </cell>
          <cell r="BA49">
            <v>44</v>
          </cell>
          <cell r="BB49">
            <v>5.9</v>
          </cell>
          <cell r="BC49" t="str">
            <v>x</v>
          </cell>
          <cell r="BD49" t="str">
            <v>x</v>
          </cell>
          <cell r="BE49">
            <v>4</v>
          </cell>
          <cell r="BF49" t="str">
            <v>x</v>
          </cell>
          <cell r="BG49" t="str">
            <v>x</v>
          </cell>
          <cell r="BH49">
            <v>32.200000000000003</v>
          </cell>
          <cell r="BI49">
            <v>34.799999999999997</v>
          </cell>
          <cell r="BJ49">
            <v>22.7</v>
          </cell>
          <cell r="BK49">
            <v>25.7</v>
          </cell>
          <cell r="BL49">
            <v>28.5</v>
          </cell>
          <cell r="BM49">
            <v>15.9</v>
          </cell>
          <cell r="BN49">
            <v>5</v>
          </cell>
          <cell r="BO49" t="str">
            <v>x</v>
          </cell>
          <cell r="BP49" t="str">
            <v>x</v>
          </cell>
          <cell r="BQ49">
            <v>4</v>
          </cell>
          <cell r="BR49" t="str">
            <v>x</v>
          </cell>
          <cell r="BS49" t="str">
            <v>x</v>
          </cell>
          <cell r="BT49">
            <v>1.5</v>
          </cell>
          <cell r="BU49" t="str">
            <v>x</v>
          </cell>
          <cell r="BV49" t="str">
            <v>x</v>
          </cell>
          <cell r="BW49">
            <v>7850</v>
          </cell>
          <cell r="BX49">
            <v>4025</v>
          </cell>
          <cell r="BY49">
            <v>3825</v>
          </cell>
          <cell r="BZ49">
            <v>63.1</v>
          </cell>
          <cell r="CA49">
            <v>57.7</v>
          </cell>
          <cell r="CB49">
            <v>68.8</v>
          </cell>
          <cell r="CC49">
            <v>55.5</v>
          </cell>
          <cell r="CD49">
            <v>50.3</v>
          </cell>
          <cell r="CE49">
            <v>61</v>
          </cell>
          <cell r="CF49">
            <v>91.5</v>
          </cell>
          <cell r="CG49">
            <v>89.7</v>
          </cell>
          <cell r="CH49">
            <v>93.5</v>
          </cell>
          <cell r="CI49">
            <v>88.9</v>
          </cell>
          <cell r="CJ49">
            <v>87.3</v>
          </cell>
          <cell r="CK49">
            <v>90.5</v>
          </cell>
          <cell r="CL49">
            <v>57.7</v>
          </cell>
          <cell r="CM49">
            <v>53.1</v>
          </cell>
          <cell r="CN49">
            <v>62.5</v>
          </cell>
          <cell r="CO49">
            <v>40.6</v>
          </cell>
          <cell r="CP49">
            <v>36.200000000000003</v>
          </cell>
          <cell r="CQ49">
            <v>45.1</v>
          </cell>
          <cell r="CR49">
            <v>24.2</v>
          </cell>
          <cell r="CS49">
            <v>19.8</v>
          </cell>
          <cell r="CT49">
            <v>28.9</v>
          </cell>
        </row>
        <row r="50">
          <cell r="A50" t="str">
            <v>E06000012</v>
          </cell>
          <cell r="B50" t="str">
            <v>North East Lincolnshire</v>
          </cell>
          <cell r="C50">
            <v>1582</v>
          </cell>
          <cell r="D50">
            <v>783</v>
          </cell>
          <cell r="E50">
            <v>799</v>
          </cell>
          <cell r="F50">
            <v>66.900000000000006</v>
          </cell>
          <cell r="G50">
            <v>62.2</v>
          </cell>
          <cell r="H50">
            <v>71.5</v>
          </cell>
          <cell r="I50">
            <v>58</v>
          </cell>
          <cell r="J50">
            <v>53</v>
          </cell>
          <cell r="K50">
            <v>62.8</v>
          </cell>
          <cell r="L50">
            <v>97.7</v>
          </cell>
          <cell r="M50">
            <v>98.1</v>
          </cell>
          <cell r="N50">
            <v>97.2</v>
          </cell>
          <cell r="O50">
            <v>96.5</v>
          </cell>
          <cell r="P50">
            <v>96.9</v>
          </cell>
          <cell r="Q50">
            <v>96.1</v>
          </cell>
          <cell r="R50">
            <v>59.9</v>
          </cell>
          <cell r="S50">
            <v>55.3</v>
          </cell>
          <cell r="T50">
            <v>64.3</v>
          </cell>
          <cell r="U50">
            <v>43.9</v>
          </cell>
          <cell r="V50">
            <v>38.299999999999997</v>
          </cell>
          <cell r="W50">
            <v>49.4</v>
          </cell>
          <cell r="X50">
            <v>25.3</v>
          </cell>
          <cell r="Y50">
            <v>20.2</v>
          </cell>
          <cell r="Z50">
            <v>30.3</v>
          </cell>
          <cell r="AA50">
            <v>170</v>
          </cell>
          <cell r="AB50">
            <v>106</v>
          </cell>
          <cell r="AC50">
            <v>64</v>
          </cell>
          <cell r="AD50">
            <v>21.2</v>
          </cell>
          <cell r="AE50" t="str">
            <v>x</v>
          </cell>
          <cell r="AF50" t="str">
            <v>x</v>
          </cell>
          <cell r="AG50" t="str">
            <v>x</v>
          </cell>
          <cell r="AH50" t="str">
            <v>x</v>
          </cell>
          <cell r="AI50" t="str">
            <v>x</v>
          </cell>
          <cell r="AJ50">
            <v>82.4</v>
          </cell>
          <cell r="AK50" t="str">
            <v>x</v>
          </cell>
          <cell r="AL50" t="str">
            <v>x</v>
          </cell>
          <cell r="AM50">
            <v>71.8</v>
          </cell>
          <cell r="AN50" t="str">
            <v>x</v>
          </cell>
          <cell r="AO50" t="str">
            <v>x</v>
          </cell>
          <cell r="AP50" t="str">
            <v>x</v>
          </cell>
          <cell r="AQ50" t="str">
            <v>x</v>
          </cell>
          <cell r="AR50" t="str">
            <v>x</v>
          </cell>
          <cell r="AS50" t="str">
            <v>x</v>
          </cell>
          <cell r="AT50" t="str">
            <v>x</v>
          </cell>
          <cell r="AU50" t="str">
            <v>x</v>
          </cell>
          <cell r="AV50" t="str">
            <v>x</v>
          </cell>
          <cell r="AW50" t="str">
            <v>x</v>
          </cell>
          <cell r="AX50" t="str">
            <v>x</v>
          </cell>
          <cell r="AY50">
            <v>69</v>
          </cell>
          <cell r="AZ50">
            <v>51</v>
          </cell>
          <cell r="BA50">
            <v>18</v>
          </cell>
          <cell r="BB50">
            <v>7.2</v>
          </cell>
          <cell r="BC50" t="str">
            <v>x</v>
          </cell>
          <cell r="BD50" t="str">
            <v>x</v>
          </cell>
          <cell r="BE50" t="str">
            <v>x</v>
          </cell>
          <cell r="BF50" t="str">
            <v>x</v>
          </cell>
          <cell r="BG50" t="str">
            <v>x</v>
          </cell>
          <cell r="BH50">
            <v>36.200000000000003</v>
          </cell>
          <cell r="BI50" t="str">
            <v>x</v>
          </cell>
          <cell r="BJ50" t="str">
            <v>x</v>
          </cell>
          <cell r="BK50">
            <v>30.4</v>
          </cell>
          <cell r="BL50" t="str">
            <v>x</v>
          </cell>
          <cell r="BM50" t="str">
            <v>x</v>
          </cell>
          <cell r="BN50" t="str">
            <v>x</v>
          </cell>
          <cell r="BO50" t="str">
            <v>x</v>
          </cell>
          <cell r="BP50" t="str">
            <v>x</v>
          </cell>
          <cell r="BQ50" t="str">
            <v>x</v>
          </cell>
          <cell r="BR50" t="str">
            <v>x</v>
          </cell>
          <cell r="BS50" t="str">
            <v>x</v>
          </cell>
          <cell r="BT50" t="str">
            <v>x</v>
          </cell>
          <cell r="BU50" t="str">
            <v>x</v>
          </cell>
          <cell r="BV50" t="str">
            <v>x</v>
          </cell>
          <cell r="BW50">
            <v>1821</v>
          </cell>
          <cell r="BX50">
            <v>940</v>
          </cell>
          <cell r="BY50">
            <v>881</v>
          </cell>
          <cell r="BZ50">
            <v>60.4</v>
          </cell>
          <cell r="CA50">
            <v>54.3</v>
          </cell>
          <cell r="CB50">
            <v>66.900000000000006</v>
          </cell>
          <cell r="CC50">
            <v>52.1</v>
          </cell>
          <cell r="CD50">
            <v>45.9</v>
          </cell>
          <cell r="CE50">
            <v>58.7</v>
          </cell>
          <cell r="CF50">
            <v>93.9</v>
          </cell>
          <cell r="CG50">
            <v>93.1</v>
          </cell>
          <cell r="CH50">
            <v>94.8</v>
          </cell>
          <cell r="CI50">
            <v>91.7</v>
          </cell>
          <cell r="CJ50">
            <v>91.1</v>
          </cell>
          <cell r="CK50">
            <v>92.4</v>
          </cell>
          <cell r="CL50">
            <v>53.8</v>
          </cell>
          <cell r="CM50">
            <v>47.9</v>
          </cell>
          <cell r="CN50">
            <v>60</v>
          </cell>
          <cell r="CO50">
            <v>38.6</v>
          </cell>
          <cell r="CP50">
            <v>32.200000000000003</v>
          </cell>
          <cell r="CQ50">
            <v>45.4</v>
          </cell>
          <cell r="CR50">
            <v>22.1</v>
          </cell>
          <cell r="CS50">
            <v>16.899999999999999</v>
          </cell>
          <cell r="CT50">
            <v>27.7</v>
          </cell>
        </row>
        <row r="51">
          <cell r="A51" t="str">
            <v>E06000013</v>
          </cell>
          <cell r="B51" t="str">
            <v>North Lincolnshire</v>
          </cell>
          <cell r="C51">
            <v>1414</v>
          </cell>
          <cell r="D51">
            <v>683</v>
          </cell>
          <cell r="E51">
            <v>731</v>
          </cell>
          <cell r="F51">
            <v>72.599999999999994</v>
          </cell>
          <cell r="G51">
            <v>69.3</v>
          </cell>
          <cell r="H51">
            <v>75.599999999999994</v>
          </cell>
          <cell r="I51">
            <v>67</v>
          </cell>
          <cell r="J51">
            <v>63.1</v>
          </cell>
          <cell r="K51">
            <v>70.599999999999994</v>
          </cell>
          <cell r="L51">
            <v>97.1</v>
          </cell>
          <cell r="M51">
            <v>96.5</v>
          </cell>
          <cell r="N51">
            <v>97.7</v>
          </cell>
          <cell r="O51">
            <v>96.8</v>
          </cell>
          <cell r="P51">
            <v>96.3</v>
          </cell>
          <cell r="Q51">
            <v>97.3</v>
          </cell>
          <cell r="R51">
            <v>70.8</v>
          </cell>
          <cell r="S51">
            <v>69.3</v>
          </cell>
          <cell r="T51">
            <v>72.2</v>
          </cell>
          <cell r="U51">
            <v>41.1</v>
          </cell>
          <cell r="V51">
            <v>38.1</v>
          </cell>
          <cell r="W51">
            <v>43.9</v>
          </cell>
          <cell r="X51">
            <v>24.9</v>
          </cell>
          <cell r="Y51">
            <v>19.899999999999999</v>
          </cell>
          <cell r="Z51">
            <v>29.5</v>
          </cell>
          <cell r="AA51">
            <v>303</v>
          </cell>
          <cell r="AB51">
            <v>183</v>
          </cell>
          <cell r="AC51">
            <v>120</v>
          </cell>
          <cell r="AD51">
            <v>31.4</v>
          </cell>
          <cell r="AE51" t="str">
            <v>x</v>
          </cell>
          <cell r="AF51" t="str">
            <v>x</v>
          </cell>
          <cell r="AG51">
            <v>27.1</v>
          </cell>
          <cell r="AH51" t="str">
            <v>x</v>
          </cell>
          <cell r="AI51" t="str">
            <v>x</v>
          </cell>
          <cell r="AJ51">
            <v>87.8</v>
          </cell>
          <cell r="AK51">
            <v>86.3</v>
          </cell>
          <cell r="AL51">
            <v>90</v>
          </cell>
          <cell r="AM51">
            <v>84.5</v>
          </cell>
          <cell r="AN51">
            <v>84.7</v>
          </cell>
          <cell r="AO51">
            <v>84.2</v>
          </cell>
          <cell r="AP51">
            <v>33.299999999999997</v>
          </cell>
          <cell r="AQ51" t="str">
            <v>x</v>
          </cell>
          <cell r="AR51" t="str">
            <v>x</v>
          </cell>
          <cell r="AS51">
            <v>13.5</v>
          </cell>
          <cell r="AT51" t="str">
            <v>x</v>
          </cell>
          <cell r="AU51" t="str">
            <v>x</v>
          </cell>
          <cell r="AV51">
            <v>3.6</v>
          </cell>
          <cell r="AW51" t="str">
            <v>x</v>
          </cell>
          <cell r="AX51" t="str">
            <v>x</v>
          </cell>
          <cell r="AY51">
            <v>77</v>
          </cell>
          <cell r="AZ51">
            <v>60</v>
          </cell>
          <cell r="BA51">
            <v>17</v>
          </cell>
          <cell r="BB51">
            <v>9.1</v>
          </cell>
          <cell r="BC51" t="str">
            <v>x</v>
          </cell>
          <cell r="BD51" t="str">
            <v>x</v>
          </cell>
          <cell r="BE51">
            <v>6.5</v>
          </cell>
          <cell r="BF51" t="str">
            <v>x</v>
          </cell>
          <cell r="BG51" t="str">
            <v>x</v>
          </cell>
          <cell r="BH51">
            <v>53.2</v>
          </cell>
          <cell r="BI51">
            <v>56.7</v>
          </cell>
          <cell r="BJ51">
            <v>41.2</v>
          </cell>
          <cell r="BK51">
            <v>46.8</v>
          </cell>
          <cell r="BL51">
            <v>50</v>
          </cell>
          <cell r="BM51">
            <v>35.299999999999997</v>
          </cell>
          <cell r="BN51">
            <v>7.8</v>
          </cell>
          <cell r="BO51" t="str">
            <v>x</v>
          </cell>
          <cell r="BP51" t="str">
            <v>x</v>
          </cell>
          <cell r="BQ51">
            <v>5.2</v>
          </cell>
          <cell r="BR51" t="str">
            <v>x</v>
          </cell>
          <cell r="BS51" t="str">
            <v>x</v>
          </cell>
          <cell r="BT51" t="str">
            <v>x</v>
          </cell>
          <cell r="BU51" t="str">
            <v>x</v>
          </cell>
          <cell r="BV51" t="str">
            <v>x</v>
          </cell>
          <cell r="BW51">
            <v>1795</v>
          </cell>
          <cell r="BX51">
            <v>927</v>
          </cell>
          <cell r="BY51">
            <v>868</v>
          </cell>
          <cell r="BZ51">
            <v>62.9</v>
          </cell>
          <cell r="CA51">
            <v>57.3</v>
          </cell>
          <cell r="CB51">
            <v>68.900000000000006</v>
          </cell>
          <cell r="CC51">
            <v>57.6</v>
          </cell>
          <cell r="CD51">
            <v>51.9</v>
          </cell>
          <cell r="CE51">
            <v>63.7</v>
          </cell>
          <cell r="CF51">
            <v>93.6</v>
          </cell>
          <cell r="CG51">
            <v>91.9</v>
          </cell>
          <cell r="CH51">
            <v>95.5</v>
          </cell>
          <cell r="CI51">
            <v>92.6</v>
          </cell>
          <cell r="CJ51">
            <v>91</v>
          </cell>
          <cell r="CK51">
            <v>94.2</v>
          </cell>
          <cell r="CL51">
            <v>61.7</v>
          </cell>
          <cell r="CM51">
            <v>57.8</v>
          </cell>
          <cell r="CN51">
            <v>65.900000000000006</v>
          </cell>
          <cell r="CO51">
            <v>34.9</v>
          </cell>
          <cell r="CP51">
            <v>31</v>
          </cell>
          <cell r="CQ51">
            <v>39.1</v>
          </cell>
          <cell r="CR51">
            <v>20.3</v>
          </cell>
          <cell r="CS51">
            <v>15.3</v>
          </cell>
          <cell r="CT51">
            <v>25.6</v>
          </cell>
        </row>
        <row r="52">
          <cell r="A52" t="str">
            <v>E10000023</v>
          </cell>
          <cell r="B52" t="str">
            <v>North Yorkshire</v>
          </cell>
          <cell r="C52">
            <v>5672</v>
          </cell>
          <cell r="D52">
            <v>2857</v>
          </cell>
          <cell r="E52">
            <v>2815</v>
          </cell>
          <cell r="F52">
            <v>76</v>
          </cell>
          <cell r="G52">
            <v>71.8</v>
          </cell>
          <cell r="H52">
            <v>80.2</v>
          </cell>
          <cell r="I52">
            <v>67.8</v>
          </cell>
          <cell r="J52">
            <v>63.8</v>
          </cell>
          <cell r="K52">
            <v>71.8</v>
          </cell>
          <cell r="L52">
            <v>98</v>
          </cell>
          <cell r="M52">
            <v>97.9</v>
          </cell>
          <cell r="N52">
            <v>98</v>
          </cell>
          <cell r="O52">
            <v>97</v>
          </cell>
          <cell r="P52">
            <v>96.7</v>
          </cell>
          <cell r="Q52">
            <v>97.4</v>
          </cell>
          <cell r="R52">
            <v>70.3</v>
          </cell>
          <cell r="S52">
            <v>66.8</v>
          </cell>
          <cell r="T52">
            <v>73.900000000000006</v>
          </cell>
          <cell r="U52">
            <v>46.5</v>
          </cell>
          <cell r="V52">
            <v>40.1</v>
          </cell>
          <cell r="W52">
            <v>53</v>
          </cell>
          <cell r="X52">
            <v>31.7</v>
          </cell>
          <cell r="Y52">
            <v>26.1</v>
          </cell>
          <cell r="Z52">
            <v>37.5</v>
          </cell>
          <cell r="AA52">
            <v>597</v>
          </cell>
          <cell r="AB52">
            <v>357</v>
          </cell>
          <cell r="AC52">
            <v>240</v>
          </cell>
          <cell r="AD52">
            <v>37.9</v>
          </cell>
          <cell r="AE52">
            <v>34.700000000000003</v>
          </cell>
          <cell r="AF52">
            <v>42.5</v>
          </cell>
          <cell r="AG52">
            <v>28</v>
          </cell>
          <cell r="AH52" t="str">
            <v>x</v>
          </cell>
          <cell r="AI52" t="str">
            <v>x</v>
          </cell>
          <cell r="AJ52">
            <v>86.4</v>
          </cell>
          <cell r="AK52">
            <v>86.6</v>
          </cell>
          <cell r="AL52">
            <v>86.3</v>
          </cell>
          <cell r="AM52">
            <v>81.900000000000006</v>
          </cell>
          <cell r="AN52">
            <v>81.8</v>
          </cell>
          <cell r="AO52">
            <v>82.1</v>
          </cell>
          <cell r="AP52">
            <v>30.8</v>
          </cell>
          <cell r="AQ52">
            <v>27.7</v>
          </cell>
          <cell r="AR52">
            <v>35.4</v>
          </cell>
          <cell r="AS52">
            <v>12.2</v>
          </cell>
          <cell r="AT52" t="str">
            <v>x</v>
          </cell>
          <cell r="AU52" t="str">
            <v>x</v>
          </cell>
          <cell r="AV52" t="str">
            <v>x</v>
          </cell>
          <cell r="AW52" t="str">
            <v>x</v>
          </cell>
          <cell r="AX52" t="str">
            <v>x</v>
          </cell>
          <cell r="AY52">
            <v>182</v>
          </cell>
          <cell r="AZ52">
            <v>124</v>
          </cell>
          <cell r="BA52">
            <v>58</v>
          </cell>
          <cell r="BB52">
            <v>10.4</v>
          </cell>
          <cell r="BC52">
            <v>12.1</v>
          </cell>
          <cell r="BD52">
            <v>6.9</v>
          </cell>
          <cell r="BE52">
            <v>7.1</v>
          </cell>
          <cell r="BF52" t="str">
            <v>x</v>
          </cell>
          <cell r="BG52" t="str">
            <v>x</v>
          </cell>
          <cell r="BH52">
            <v>36.799999999999997</v>
          </cell>
          <cell r="BI52">
            <v>41.9</v>
          </cell>
          <cell r="BJ52">
            <v>25.9</v>
          </cell>
          <cell r="BK52">
            <v>33.5</v>
          </cell>
          <cell r="BL52">
            <v>38.700000000000003</v>
          </cell>
          <cell r="BM52">
            <v>22.4</v>
          </cell>
          <cell r="BN52">
            <v>7.7</v>
          </cell>
          <cell r="BO52">
            <v>8.9</v>
          </cell>
          <cell r="BP52">
            <v>5.2</v>
          </cell>
          <cell r="BQ52">
            <v>4.4000000000000004</v>
          </cell>
          <cell r="BR52" t="str">
            <v>x</v>
          </cell>
          <cell r="BS52" t="str">
            <v>x</v>
          </cell>
          <cell r="BT52" t="str">
            <v>x</v>
          </cell>
          <cell r="BU52" t="str">
            <v>x</v>
          </cell>
          <cell r="BV52" t="str">
            <v>x</v>
          </cell>
          <cell r="BW52">
            <v>6451</v>
          </cell>
          <cell r="BX52">
            <v>3338</v>
          </cell>
          <cell r="BY52">
            <v>3113</v>
          </cell>
          <cell r="BZ52">
            <v>70.599999999999994</v>
          </cell>
          <cell r="CA52">
            <v>65.599999999999994</v>
          </cell>
          <cell r="CB52">
            <v>75.900000000000006</v>
          </cell>
          <cell r="CC52">
            <v>62.4</v>
          </cell>
          <cell r="CD52">
            <v>57.6</v>
          </cell>
          <cell r="CE52">
            <v>67.599999999999994</v>
          </cell>
          <cell r="CF52">
            <v>95.2</v>
          </cell>
          <cell r="CG52">
            <v>94.6</v>
          </cell>
          <cell r="CH52">
            <v>95.8</v>
          </cell>
          <cell r="CI52">
            <v>93.8</v>
          </cell>
          <cell r="CJ52">
            <v>92.9</v>
          </cell>
          <cell r="CK52">
            <v>94.8</v>
          </cell>
          <cell r="CL52">
            <v>64.900000000000006</v>
          </cell>
          <cell r="CM52">
            <v>60.5</v>
          </cell>
          <cell r="CN52">
            <v>69.599999999999994</v>
          </cell>
          <cell r="CO52">
            <v>42.1</v>
          </cell>
          <cell r="CP52">
            <v>35.799999999999997</v>
          </cell>
          <cell r="CQ52">
            <v>48.9</v>
          </cell>
          <cell r="CR52">
            <v>28.5</v>
          </cell>
          <cell r="CS52">
            <v>22.9</v>
          </cell>
          <cell r="CT52">
            <v>34.5</v>
          </cell>
        </row>
        <row r="53">
          <cell r="A53" t="str">
            <v>E08000018</v>
          </cell>
          <cell r="B53" t="str">
            <v>Rotherham</v>
          </cell>
          <cell r="C53">
            <v>2784</v>
          </cell>
          <cell r="D53">
            <v>1269</v>
          </cell>
          <cell r="E53">
            <v>1515</v>
          </cell>
          <cell r="F53">
            <v>72.400000000000006</v>
          </cell>
          <cell r="G53">
            <v>70.3</v>
          </cell>
          <cell r="H53">
            <v>74.3</v>
          </cell>
          <cell r="I53">
            <v>62.3</v>
          </cell>
          <cell r="J53">
            <v>61.6</v>
          </cell>
          <cell r="K53">
            <v>62.9</v>
          </cell>
          <cell r="L53">
            <v>97.1</v>
          </cell>
          <cell r="M53">
            <v>97.6</v>
          </cell>
          <cell r="N53">
            <v>96.8</v>
          </cell>
          <cell r="O53">
            <v>94.6</v>
          </cell>
          <cell r="P53">
            <v>95.4</v>
          </cell>
          <cell r="Q53">
            <v>93.9</v>
          </cell>
          <cell r="R53">
            <v>65</v>
          </cell>
          <cell r="S53">
            <v>65.599999999999994</v>
          </cell>
          <cell r="T53">
            <v>64.5</v>
          </cell>
          <cell r="U53">
            <v>33.5</v>
          </cell>
          <cell r="V53">
            <v>30.6</v>
          </cell>
          <cell r="W53">
            <v>36</v>
          </cell>
          <cell r="X53">
            <v>20.2</v>
          </cell>
          <cell r="Y53">
            <v>17</v>
          </cell>
          <cell r="Z53">
            <v>22.8</v>
          </cell>
          <cell r="AA53">
            <v>418</v>
          </cell>
          <cell r="AB53">
            <v>256</v>
          </cell>
          <cell r="AC53">
            <v>162</v>
          </cell>
          <cell r="AD53">
            <v>27.3</v>
          </cell>
          <cell r="AE53" t="str">
            <v>x</v>
          </cell>
          <cell r="AF53" t="str">
            <v>x</v>
          </cell>
          <cell r="AG53">
            <v>20.100000000000001</v>
          </cell>
          <cell r="AH53" t="str">
            <v>x</v>
          </cell>
          <cell r="AI53" t="str">
            <v>x</v>
          </cell>
          <cell r="AJ53">
            <v>84.7</v>
          </cell>
          <cell r="AK53">
            <v>85.9</v>
          </cell>
          <cell r="AL53">
            <v>82.7</v>
          </cell>
          <cell r="AM53">
            <v>77</v>
          </cell>
          <cell r="AN53">
            <v>79.7</v>
          </cell>
          <cell r="AO53">
            <v>72.8</v>
          </cell>
          <cell r="AP53">
            <v>23.7</v>
          </cell>
          <cell r="AQ53" t="str">
            <v>x</v>
          </cell>
          <cell r="AR53" t="str">
            <v>x</v>
          </cell>
          <cell r="AS53">
            <v>5.5</v>
          </cell>
          <cell r="AT53" t="str">
            <v>x</v>
          </cell>
          <cell r="AU53" t="str">
            <v>x</v>
          </cell>
          <cell r="AV53">
            <v>1.9</v>
          </cell>
          <cell r="AW53" t="str">
            <v>x</v>
          </cell>
          <cell r="AX53" t="str">
            <v>x</v>
          </cell>
          <cell r="AY53">
            <v>113</v>
          </cell>
          <cell r="AZ53">
            <v>87</v>
          </cell>
          <cell r="BA53">
            <v>26</v>
          </cell>
          <cell r="BB53">
            <v>10.6</v>
          </cell>
          <cell r="BC53" t="str">
            <v>x</v>
          </cell>
          <cell r="BD53" t="str">
            <v>x</v>
          </cell>
          <cell r="BE53">
            <v>9.6999999999999993</v>
          </cell>
          <cell r="BF53" t="str">
            <v>x</v>
          </cell>
          <cell r="BG53" t="str">
            <v>x</v>
          </cell>
          <cell r="BH53">
            <v>30.1</v>
          </cell>
          <cell r="BI53">
            <v>34.5</v>
          </cell>
          <cell r="BJ53">
            <v>15.4</v>
          </cell>
          <cell r="BK53">
            <v>27.4</v>
          </cell>
          <cell r="BL53">
            <v>31</v>
          </cell>
          <cell r="BM53">
            <v>15.4</v>
          </cell>
          <cell r="BN53">
            <v>11.5</v>
          </cell>
          <cell r="BO53" t="str">
            <v>x</v>
          </cell>
          <cell r="BP53" t="str">
            <v>x</v>
          </cell>
          <cell r="BQ53">
            <v>3.5</v>
          </cell>
          <cell r="BR53" t="str">
            <v>x</v>
          </cell>
          <cell r="BS53" t="str">
            <v>x</v>
          </cell>
          <cell r="BT53">
            <v>3.5</v>
          </cell>
          <cell r="BU53" t="str">
            <v>x</v>
          </cell>
          <cell r="BV53" t="str">
            <v>x</v>
          </cell>
          <cell r="BW53">
            <v>3315</v>
          </cell>
          <cell r="BX53">
            <v>1612</v>
          </cell>
          <cell r="BY53">
            <v>1703</v>
          </cell>
          <cell r="BZ53">
            <v>64.599999999999994</v>
          </cell>
          <cell r="CA53">
            <v>60.8</v>
          </cell>
          <cell r="CB53">
            <v>68.3</v>
          </cell>
          <cell r="CC53">
            <v>55.2</v>
          </cell>
          <cell r="CD53">
            <v>52.7</v>
          </cell>
          <cell r="CE53">
            <v>57.6</v>
          </cell>
          <cell r="CF53">
            <v>93.3</v>
          </cell>
          <cell r="CG53">
            <v>92.3</v>
          </cell>
          <cell r="CH53">
            <v>94.2</v>
          </cell>
          <cell r="CI53">
            <v>90.1</v>
          </cell>
          <cell r="CJ53">
            <v>89.4</v>
          </cell>
          <cell r="CK53">
            <v>90.7</v>
          </cell>
          <cell r="CL53">
            <v>57.9</v>
          </cell>
          <cell r="CM53">
            <v>56.5</v>
          </cell>
          <cell r="CN53">
            <v>59.3</v>
          </cell>
          <cell r="CO53">
            <v>29</v>
          </cell>
          <cell r="CP53">
            <v>25.2</v>
          </cell>
          <cell r="CQ53">
            <v>32.5</v>
          </cell>
          <cell r="CR53">
            <v>17.3</v>
          </cell>
          <cell r="CS53">
            <v>14.1</v>
          </cell>
          <cell r="CT53">
            <v>20.3</v>
          </cell>
        </row>
        <row r="54">
          <cell r="A54" t="str">
            <v>E08000019</v>
          </cell>
          <cell r="B54" t="str">
            <v>Sheffield</v>
          </cell>
          <cell r="C54">
            <v>4260</v>
          </cell>
          <cell r="D54">
            <v>2061</v>
          </cell>
          <cell r="E54">
            <v>2199</v>
          </cell>
          <cell r="F54">
            <v>72.400000000000006</v>
          </cell>
          <cell r="G54">
            <v>69.7</v>
          </cell>
          <cell r="H54">
            <v>74.900000000000006</v>
          </cell>
          <cell r="I54">
            <v>62.5</v>
          </cell>
          <cell r="J54">
            <v>59.9</v>
          </cell>
          <cell r="K54">
            <v>65</v>
          </cell>
          <cell r="L54">
            <v>96.5</v>
          </cell>
          <cell r="M54">
            <v>96.9</v>
          </cell>
          <cell r="N54">
            <v>96</v>
          </cell>
          <cell r="O54">
            <v>95.2</v>
          </cell>
          <cell r="P54">
            <v>95.7</v>
          </cell>
          <cell r="Q54">
            <v>94.7</v>
          </cell>
          <cell r="R54">
            <v>64.2</v>
          </cell>
          <cell r="S54">
            <v>61.9</v>
          </cell>
          <cell r="T54">
            <v>66.3</v>
          </cell>
          <cell r="U54">
            <v>45</v>
          </cell>
          <cell r="V54">
            <v>41.3</v>
          </cell>
          <cell r="W54">
            <v>48.6</v>
          </cell>
          <cell r="X54">
            <v>26.9</v>
          </cell>
          <cell r="Y54">
            <v>22.2</v>
          </cell>
          <cell r="Z54">
            <v>31.3</v>
          </cell>
          <cell r="AA54">
            <v>832</v>
          </cell>
          <cell r="AB54">
            <v>503</v>
          </cell>
          <cell r="AC54">
            <v>329</v>
          </cell>
          <cell r="AD54">
            <v>32</v>
          </cell>
          <cell r="AE54">
            <v>30.4</v>
          </cell>
          <cell r="AF54">
            <v>34.299999999999997</v>
          </cell>
          <cell r="AG54">
            <v>21.4</v>
          </cell>
          <cell r="AH54">
            <v>20.9</v>
          </cell>
          <cell r="AI54">
            <v>22.2</v>
          </cell>
          <cell r="AJ54">
            <v>86.9</v>
          </cell>
          <cell r="AK54">
            <v>88.3</v>
          </cell>
          <cell r="AL54">
            <v>84.8</v>
          </cell>
          <cell r="AM54">
            <v>79.900000000000006</v>
          </cell>
          <cell r="AN54">
            <v>82.5</v>
          </cell>
          <cell r="AO54">
            <v>76</v>
          </cell>
          <cell r="AP54">
            <v>23.7</v>
          </cell>
          <cell r="AQ54">
            <v>24.1</v>
          </cell>
          <cell r="AR54">
            <v>23.1</v>
          </cell>
          <cell r="AS54">
            <v>15.1</v>
          </cell>
          <cell r="AT54">
            <v>13.5</v>
          </cell>
          <cell r="AU54">
            <v>17.600000000000001</v>
          </cell>
          <cell r="AV54">
            <v>6.1</v>
          </cell>
          <cell r="AW54" t="str">
            <v>x</v>
          </cell>
          <cell r="AX54" t="str">
            <v>x</v>
          </cell>
          <cell r="AY54">
            <v>206</v>
          </cell>
          <cell r="AZ54">
            <v>163</v>
          </cell>
          <cell r="BA54">
            <v>43</v>
          </cell>
          <cell r="BB54">
            <v>13.1</v>
          </cell>
          <cell r="BC54">
            <v>12.3</v>
          </cell>
          <cell r="BD54">
            <v>16.3</v>
          </cell>
          <cell r="BE54">
            <v>9.6999999999999993</v>
          </cell>
          <cell r="BF54">
            <v>8.6</v>
          </cell>
          <cell r="BG54">
            <v>14</v>
          </cell>
          <cell r="BH54">
            <v>36.4</v>
          </cell>
          <cell r="BI54">
            <v>36.200000000000003</v>
          </cell>
          <cell r="BJ54">
            <v>37.200000000000003</v>
          </cell>
          <cell r="BK54">
            <v>32</v>
          </cell>
          <cell r="BL54">
            <v>32.5</v>
          </cell>
          <cell r="BM54">
            <v>30.2</v>
          </cell>
          <cell r="BN54">
            <v>9.6999999999999993</v>
          </cell>
          <cell r="BO54">
            <v>8.6</v>
          </cell>
          <cell r="BP54">
            <v>14</v>
          </cell>
          <cell r="BQ54">
            <v>4.4000000000000004</v>
          </cell>
          <cell r="BR54">
            <v>3.1</v>
          </cell>
          <cell r="BS54">
            <v>9.3000000000000007</v>
          </cell>
          <cell r="BT54">
            <v>1.9</v>
          </cell>
          <cell r="BU54" t="str">
            <v>x</v>
          </cell>
          <cell r="BV54" t="str">
            <v>x</v>
          </cell>
          <cell r="BW54">
            <v>5298</v>
          </cell>
          <cell r="BX54">
            <v>2727</v>
          </cell>
          <cell r="BY54">
            <v>2571</v>
          </cell>
          <cell r="BZ54">
            <v>63.7</v>
          </cell>
          <cell r="CA54">
            <v>59</v>
          </cell>
          <cell r="CB54">
            <v>68.7</v>
          </cell>
          <cell r="CC54">
            <v>54</v>
          </cell>
          <cell r="CD54">
            <v>49.6</v>
          </cell>
          <cell r="CE54">
            <v>58.7</v>
          </cell>
          <cell r="CF54">
            <v>92.6</v>
          </cell>
          <cell r="CG54">
            <v>91.7</v>
          </cell>
          <cell r="CH54">
            <v>93.6</v>
          </cell>
          <cell r="CI54">
            <v>90.4</v>
          </cell>
          <cell r="CJ54">
            <v>89.5</v>
          </cell>
          <cell r="CK54">
            <v>91.2</v>
          </cell>
          <cell r="CL54">
            <v>55.7</v>
          </cell>
          <cell r="CM54">
            <v>51.7</v>
          </cell>
          <cell r="CN54">
            <v>59.9</v>
          </cell>
          <cell r="CO54">
            <v>38.799999999999997</v>
          </cell>
          <cell r="CP54">
            <v>33.9</v>
          </cell>
          <cell r="CQ54">
            <v>44</v>
          </cell>
          <cell r="CR54">
            <v>22.7</v>
          </cell>
          <cell r="CS54">
            <v>17.8</v>
          </cell>
          <cell r="CT54">
            <v>27.8</v>
          </cell>
        </row>
        <row r="55">
          <cell r="A55" t="str">
            <v>E08000036</v>
          </cell>
          <cell r="B55" t="str">
            <v>Wakefield</v>
          </cell>
          <cell r="C55">
            <v>3172</v>
          </cell>
          <cell r="D55">
            <v>1518</v>
          </cell>
          <cell r="E55">
            <v>1654</v>
          </cell>
          <cell r="F55">
            <v>75.3</v>
          </cell>
          <cell r="G55">
            <v>71</v>
          </cell>
          <cell r="H55">
            <v>79.2</v>
          </cell>
          <cell r="I55">
            <v>66.3</v>
          </cell>
          <cell r="J55">
            <v>62.4</v>
          </cell>
          <cell r="K55">
            <v>69.900000000000006</v>
          </cell>
          <cell r="L55">
            <v>97.9</v>
          </cell>
          <cell r="M55">
            <v>97.3</v>
          </cell>
          <cell r="N55">
            <v>98.4</v>
          </cell>
          <cell r="O55">
            <v>96.8</v>
          </cell>
          <cell r="P55">
            <v>96</v>
          </cell>
          <cell r="Q55">
            <v>97.6</v>
          </cell>
          <cell r="R55">
            <v>68.2</v>
          </cell>
          <cell r="S55">
            <v>64.599999999999994</v>
          </cell>
          <cell r="T55">
            <v>71.599999999999994</v>
          </cell>
          <cell r="U55">
            <v>36.799999999999997</v>
          </cell>
          <cell r="V55">
            <v>31.2</v>
          </cell>
          <cell r="W55">
            <v>41.9</v>
          </cell>
          <cell r="X55">
            <v>24.5</v>
          </cell>
          <cell r="Y55">
            <v>18.7</v>
          </cell>
          <cell r="Z55">
            <v>29.7</v>
          </cell>
          <cell r="AA55">
            <v>463</v>
          </cell>
          <cell r="AB55">
            <v>255</v>
          </cell>
          <cell r="AC55">
            <v>208</v>
          </cell>
          <cell r="AD55">
            <v>36.1</v>
          </cell>
          <cell r="AE55">
            <v>33.700000000000003</v>
          </cell>
          <cell r="AF55">
            <v>38.9</v>
          </cell>
          <cell r="AG55">
            <v>27.9</v>
          </cell>
          <cell r="AH55">
            <v>26.3</v>
          </cell>
          <cell r="AI55">
            <v>29.8</v>
          </cell>
          <cell r="AJ55">
            <v>83.6</v>
          </cell>
          <cell r="AK55">
            <v>82.4</v>
          </cell>
          <cell r="AL55">
            <v>85.1</v>
          </cell>
          <cell r="AM55">
            <v>78.8</v>
          </cell>
          <cell r="AN55">
            <v>79.2</v>
          </cell>
          <cell r="AO55">
            <v>78.400000000000006</v>
          </cell>
          <cell r="AP55">
            <v>31.3</v>
          </cell>
          <cell r="AQ55">
            <v>29</v>
          </cell>
          <cell r="AR55">
            <v>34.1</v>
          </cell>
          <cell r="AS55">
            <v>12.7</v>
          </cell>
          <cell r="AT55">
            <v>12.9</v>
          </cell>
          <cell r="AU55">
            <v>12.5</v>
          </cell>
          <cell r="AV55">
            <v>7.3</v>
          </cell>
          <cell r="AW55" t="str">
            <v>x</v>
          </cell>
          <cell r="AX55" t="str">
            <v>x</v>
          </cell>
          <cell r="AY55">
            <v>134</v>
          </cell>
          <cell r="AZ55">
            <v>109</v>
          </cell>
          <cell r="BA55">
            <v>25</v>
          </cell>
          <cell r="BB55">
            <v>14.9</v>
          </cell>
          <cell r="BC55">
            <v>14.7</v>
          </cell>
          <cell r="BD55">
            <v>16</v>
          </cell>
          <cell r="BE55">
            <v>14.9</v>
          </cell>
          <cell r="BF55">
            <v>14.7</v>
          </cell>
          <cell r="BG55">
            <v>16</v>
          </cell>
          <cell r="BH55">
            <v>48.5</v>
          </cell>
          <cell r="BI55">
            <v>49.5</v>
          </cell>
          <cell r="BJ55">
            <v>44</v>
          </cell>
          <cell r="BK55">
            <v>44.8</v>
          </cell>
          <cell r="BL55">
            <v>46.8</v>
          </cell>
          <cell r="BM55">
            <v>36</v>
          </cell>
          <cell r="BN55">
            <v>14.9</v>
          </cell>
          <cell r="BO55">
            <v>14.7</v>
          </cell>
          <cell r="BP55">
            <v>16</v>
          </cell>
          <cell r="BQ55">
            <v>6.7</v>
          </cell>
          <cell r="BR55">
            <v>5.5</v>
          </cell>
          <cell r="BS55">
            <v>12</v>
          </cell>
          <cell r="BT55">
            <v>3</v>
          </cell>
          <cell r="BU55" t="str">
            <v>x</v>
          </cell>
          <cell r="BV55" t="str">
            <v>x</v>
          </cell>
          <cell r="BW55">
            <v>3770</v>
          </cell>
          <cell r="BX55">
            <v>1882</v>
          </cell>
          <cell r="BY55">
            <v>1888</v>
          </cell>
          <cell r="BZ55">
            <v>68.3</v>
          </cell>
          <cell r="CA55">
            <v>62.7</v>
          </cell>
          <cell r="CB55">
            <v>73.900000000000006</v>
          </cell>
          <cell r="CC55">
            <v>59.8</v>
          </cell>
          <cell r="CD55">
            <v>54.7</v>
          </cell>
          <cell r="CE55">
            <v>64.8</v>
          </cell>
          <cell r="CF55">
            <v>94.4</v>
          </cell>
          <cell r="CG55">
            <v>92.5</v>
          </cell>
          <cell r="CH55">
            <v>96.2</v>
          </cell>
          <cell r="CI55">
            <v>92.8</v>
          </cell>
          <cell r="CJ55">
            <v>90.9</v>
          </cell>
          <cell r="CK55">
            <v>94.7</v>
          </cell>
          <cell r="CL55">
            <v>61.8</v>
          </cell>
          <cell r="CM55">
            <v>56.9</v>
          </cell>
          <cell r="CN55">
            <v>66.7</v>
          </cell>
          <cell r="CO55">
            <v>32.799999999999997</v>
          </cell>
          <cell r="CP55">
            <v>27.3</v>
          </cell>
          <cell r="CQ55">
            <v>38.200000000000003</v>
          </cell>
          <cell r="CR55">
            <v>21.6</v>
          </cell>
          <cell r="CS55">
            <v>16.2</v>
          </cell>
          <cell r="CT55">
            <v>27</v>
          </cell>
        </row>
        <row r="56">
          <cell r="A56" t="str">
            <v>E06000014</v>
          </cell>
          <cell r="B56" t="str">
            <v>York</v>
          </cell>
          <cell r="C56">
            <v>1521</v>
          </cell>
          <cell r="D56">
            <v>738</v>
          </cell>
          <cell r="E56">
            <v>783</v>
          </cell>
          <cell r="F56">
            <v>78.7</v>
          </cell>
          <cell r="G56">
            <v>74.5</v>
          </cell>
          <cell r="H56">
            <v>82.6</v>
          </cell>
          <cell r="I56">
            <v>68.599999999999994</v>
          </cell>
          <cell r="J56">
            <v>64.5</v>
          </cell>
          <cell r="K56">
            <v>72.5</v>
          </cell>
          <cell r="L56">
            <v>99.1</v>
          </cell>
          <cell r="M56">
            <v>99.2</v>
          </cell>
          <cell r="N56">
            <v>99</v>
          </cell>
          <cell r="O56">
            <v>98.1</v>
          </cell>
          <cell r="P56">
            <v>98</v>
          </cell>
          <cell r="Q56">
            <v>98.2</v>
          </cell>
          <cell r="R56">
            <v>69.8</v>
          </cell>
          <cell r="S56">
            <v>65.599999999999994</v>
          </cell>
          <cell r="T56">
            <v>73.8</v>
          </cell>
          <cell r="U56">
            <v>59</v>
          </cell>
          <cell r="V56">
            <v>58.8</v>
          </cell>
          <cell r="W56">
            <v>59.1</v>
          </cell>
          <cell r="X56">
            <v>34.799999999999997</v>
          </cell>
          <cell r="Y56">
            <v>30.1</v>
          </cell>
          <cell r="Z56">
            <v>39.299999999999997</v>
          </cell>
          <cell r="AA56">
            <v>161</v>
          </cell>
          <cell r="AB56">
            <v>110</v>
          </cell>
          <cell r="AC56">
            <v>51</v>
          </cell>
          <cell r="AD56">
            <v>37.299999999999997</v>
          </cell>
          <cell r="AE56" t="str">
            <v>x</v>
          </cell>
          <cell r="AF56" t="str">
            <v>x</v>
          </cell>
          <cell r="AG56">
            <v>28.6</v>
          </cell>
          <cell r="AH56" t="str">
            <v>x</v>
          </cell>
          <cell r="AI56" t="str">
            <v>x</v>
          </cell>
          <cell r="AJ56">
            <v>89.4</v>
          </cell>
          <cell r="AK56" t="str">
            <v>x</v>
          </cell>
          <cell r="AL56" t="str">
            <v>x</v>
          </cell>
          <cell r="AM56">
            <v>83.2</v>
          </cell>
          <cell r="AN56" t="str">
            <v>x</v>
          </cell>
          <cell r="AO56" t="str">
            <v>x</v>
          </cell>
          <cell r="AP56" t="str">
            <v>x</v>
          </cell>
          <cell r="AQ56" t="str">
            <v>x</v>
          </cell>
          <cell r="AR56" t="str">
            <v>x</v>
          </cell>
          <cell r="AS56" t="str">
            <v>x</v>
          </cell>
          <cell r="AT56" t="str">
            <v>x</v>
          </cell>
          <cell r="AU56" t="str">
            <v>x</v>
          </cell>
          <cell r="AV56" t="str">
            <v>x</v>
          </cell>
          <cell r="AW56" t="str">
            <v>x</v>
          </cell>
          <cell r="AX56" t="str">
            <v>x</v>
          </cell>
          <cell r="AY56">
            <v>36</v>
          </cell>
          <cell r="AZ56">
            <v>31</v>
          </cell>
          <cell r="BA56">
            <v>5</v>
          </cell>
          <cell r="BB56">
            <v>11.1</v>
          </cell>
          <cell r="BC56" t="str">
            <v>x</v>
          </cell>
          <cell r="BD56" t="str">
            <v>x</v>
          </cell>
          <cell r="BE56">
            <v>11.1</v>
          </cell>
          <cell r="BF56" t="str">
            <v>x</v>
          </cell>
          <cell r="BG56" t="str">
            <v>x</v>
          </cell>
          <cell r="BH56">
            <v>22.2</v>
          </cell>
          <cell r="BI56" t="str">
            <v>x</v>
          </cell>
          <cell r="BJ56" t="str">
            <v>x</v>
          </cell>
          <cell r="BK56">
            <v>19.399999999999999</v>
          </cell>
          <cell r="BL56" t="str">
            <v>x</v>
          </cell>
          <cell r="BM56" t="str">
            <v>x</v>
          </cell>
          <cell r="BN56" t="str">
            <v>x</v>
          </cell>
          <cell r="BO56" t="str">
            <v>x</v>
          </cell>
          <cell r="BP56" t="str">
            <v>x</v>
          </cell>
          <cell r="BQ56" t="str">
            <v>x</v>
          </cell>
          <cell r="BR56" t="str">
            <v>x</v>
          </cell>
          <cell r="BS56" t="str">
            <v>x</v>
          </cell>
          <cell r="BT56" t="str">
            <v>x</v>
          </cell>
          <cell r="BU56" t="str">
            <v>x</v>
          </cell>
          <cell r="BV56" t="str">
            <v>x</v>
          </cell>
          <cell r="BW56">
            <v>1718</v>
          </cell>
          <cell r="BX56">
            <v>879</v>
          </cell>
          <cell r="BY56">
            <v>839</v>
          </cell>
          <cell r="BZ56">
            <v>73.400000000000006</v>
          </cell>
          <cell r="CA56">
            <v>67</v>
          </cell>
          <cell r="CB56">
            <v>80.099999999999994</v>
          </cell>
          <cell r="CC56">
            <v>63.7</v>
          </cell>
          <cell r="CD56">
            <v>57.7</v>
          </cell>
          <cell r="CE56">
            <v>70</v>
          </cell>
          <cell r="CF56">
            <v>96.6</v>
          </cell>
          <cell r="CG56">
            <v>95.2</v>
          </cell>
          <cell r="CH56">
            <v>98</v>
          </cell>
          <cell r="CI56">
            <v>95.1</v>
          </cell>
          <cell r="CJ56">
            <v>93.4</v>
          </cell>
          <cell r="CK56">
            <v>96.8</v>
          </cell>
          <cell r="CL56">
            <v>64.8</v>
          </cell>
          <cell r="CM56">
            <v>58.7</v>
          </cell>
          <cell r="CN56">
            <v>71.3</v>
          </cell>
          <cell r="CO56">
            <v>54.4</v>
          </cell>
          <cell r="CP56">
            <v>52.2</v>
          </cell>
          <cell r="CQ56">
            <v>56.6</v>
          </cell>
          <cell r="CR56">
            <v>32.1</v>
          </cell>
          <cell r="CS56">
            <v>26.7</v>
          </cell>
          <cell r="CT56">
            <v>37.799999999999997</v>
          </cell>
        </row>
        <row r="57">
          <cell r="A57" t="str">
            <v>E06000015</v>
          </cell>
          <cell r="B57" t="str">
            <v>Derby</v>
          </cell>
          <cell r="C57">
            <v>2366</v>
          </cell>
          <cell r="D57">
            <v>1149</v>
          </cell>
          <cell r="E57">
            <v>1217</v>
          </cell>
          <cell r="F57">
            <v>64.900000000000006</v>
          </cell>
          <cell r="G57">
            <v>60.2</v>
          </cell>
          <cell r="H57">
            <v>69.3</v>
          </cell>
          <cell r="I57">
            <v>55.6</v>
          </cell>
          <cell r="J57">
            <v>51.8</v>
          </cell>
          <cell r="K57">
            <v>59.2</v>
          </cell>
          <cell r="L57">
            <v>96.8</v>
          </cell>
          <cell r="M57">
            <v>96.3</v>
          </cell>
          <cell r="N57">
            <v>97.3</v>
          </cell>
          <cell r="O57">
            <v>95.1</v>
          </cell>
          <cell r="P57">
            <v>95.4</v>
          </cell>
          <cell r="Q57">
            <v>94.9</v>
          </cell>
          <cell r="R57">
            <v>58.9</v>
          </cell>
          <cell r="S57">
            <v>55.6</v>
          </cell>
          <cell r="T57">
            <v>62</v>
          </cell>
          <cell r="U57">
            <v>35.1</v>
          </cell>
          <cell r="V57">
            <v>32.1</v>
          </cell>
          <cell r="W57">
            <v>37.9</v>
          </cell>
          <cell r="X57">
            <v>21.4</v>
          </cell>
          <cell r="Y57">
            <v>17.5</v>
          </cell>
          <cell r="Z57">
            <v>25.1</v>
          </cell>
          <cell r="AA57">
            <v>425</v>
          </cell>
          <cell r="AB57">
            <v>255</v>
          </cell>
          <cell r="AC57">
            <v>170</v>
          </cell>
          <cell r="AD57">
            <v>19.3</v>
          </cell>
          <cell r="AE57" t="str">
            <v>x</v>
          </cell>
          <cell r="AF57" t="str">
            <v>x</v>
          </cell>
          <cell r="AG57">
            <v>14.1</v>
          </cell>
          <cell r="AH57" t="str">
            <v>x</v>
          </cell>
          <cell r="AI57" t="str">
            <v>x</v>
          </cell>
          <cell r="AJ57">
            <v>79.8</v>
          </cell>
          <cell r="AK57">
            <v>81.599999999999994</v>
          </cell>
          <cell r="AL57">
            <v>77.099999999999994</v>
          </cell>
          <cell r="AM57">
            <v>72.900000000000006</v>
          </cell>
          <cell r="AN57">
            <v>76.099999999999994</v>
          </cell>
          <cell r="AO57">
            <v>68.2</v>
          </cell>
          <cell r="AP57">
            <v>15.8</v>
          </cell>
          <cell r="AQ57" t="str">
            <v>x</v>
          </cell>
          <cell r="AR57" t="str">
            <v>x</v>
          </cell>
          <cell r="AS57">
            <v>7.1</v>
          </cell>
          <cell r="AT57" t="str">
            <v>x</v>
          </cell>
          <cell r="AU57" t="str">
            <v>x</v>
          </cell>
          <cell r="AV57">
            <v>3.1</v>
          </cell>
          <cell r="AW57" t="str">
            <v>x</v>
          </cell>
          <cell r="AX57" t="str">
            <v>x</v>
          </cell>
          <cell r="AY57">
            <v>119</v>
          </cell>
          <cell r="AZ57">
            <v>86</v>
          </cell>
          <cell r="BA57">
            <v>33</v>
          </cell>
          <cell r="BB57">
            <v>8.4</v>
          </cell>
          <cell r="BC57" t="str">
            <v>x</v>
          </cell>
          <cell r="BD57" t="str">
            <v>x</v>
          </cell>
          <cell r="BE57">
            <v>7.6</v>
          </cell>
          <cell r="BF57" t="str">
            <v>x</v>
          </cell>
          <cell r="BG57" t="str">
            <v>x</v>
          </cell>
          <cell r="BH57">
            <v>30.3</v>
          </cell>
          <cell r="BI57">
            <v>33.700000000000003</v>
          </cell>
          <cell r="BJ57">
            <v>21.2</v>
          </cell>
          <cell r="BK57">
            <v>24.4</v>
          </cell>
          <cell r="BL57">
            <v>29.1</v>
          </cell>
          <cell r="BM57">
            <v>12.1</v>
          </cell>
          <cell r="BN57">
            <v>7.6</v>
          </cell>
          <cell r="BO57" t="str">
            <v>x</v>
          </cell>
          <cell r="BP57" t="str">
            <v>x</v>
          </cell>
          <cell r="BQ57">
            <v>2.5</v>
          </cell>
          <cell r="BR57" t="str">
            <v>x</v>
          </cell>
          <cell r="BS57" t="str">
            <v>x</v>
          </cell>
          <cell r="BT57">
            <v>2.5</v>
          </cell>
          <cell r="BU57" t="str">
            <v>x</v>
          </cell>
          <cell r="BV57" t="str">
            <v>x</v>
          </cell>
          <cell r="BW57">
            <v>2911</v>
          </cell>
          <cell r="BX57">
            <v>1490</v>
          </cell>
          <cell r="BY57">
            <v>1421</v>
          </cell>
          <cell r="BZ57">
            <v>55.9</v>
          </cell>
          <cell r="CA57">
            <v>50.1</v>
          </cell>
          <cell r="CB57">
            <v>62</v>
          </cell>
          <cell r="CC57">
            <v>47.6</v>
          </cell>
          <cell r="CD57">
            <v>42.6</v>
          </cell>
          <cell r="CE57">
            <v>52.9</v>
          </cell>
          <cell r="CF57">
            <v>91.6</v>
          </cell>
          <cell r="CG57">
            <v>90.1</v>
          </cell>
          <cell r="CH57">
            <v>93.1</v>
          </cell>
          <cell r="CI57">
            <v>89</v>
          </cell>
          <cell r="CJ57">
            <v>88.3</v>
          </cell>
          <cell r="CK57">
            <v>89.8</v>
          </cell>
          <cell r="CL57">
            <v>50.5</v>
          </cell>
          <cell r="CM57">
            <v>45.8</v>
          </cell>
          <cell r="CN57">
            <v>55.5</v>
          </cell>
          <cell r="CO57">
            <v>29.6</v>
          </cell>
          <cell r="CP57">
            <v>26</v>
          </cell>
          <cell r="CQ57">
            <v>33.4</v>
          </cell>
          <cell r="CR57">
            <v>18</v>
          </cell>
          <cell r="CS57">
            <v>14.1</v>
          </cell>
          <cell r="CT57">
            <v>22</v>
          </cell>
        </row>
        <row r="58">
          <cell r="A58" t="str">
            <v>E10000007</v>
          </cell>
          <cell r="B58" t="str">
            <v>Derbyshire</v>
          </cell>
          <cell r="C58">
            <v>6844</v>
          </cell>
          <cell r="D58">
            <v>3309</v>
          </cell>
          <cell r="E58">
            <v>3535</v>
          </cell>
          <cell r="F58">
            <v>71.3</v>
          </cell>
          <cell r="G58">
            <v>66</v>
          </cell>
          <cell r="H58">
            <v>76.2</v>
          </cell>
          <cell r="I58">
            <v>62.3</v>
          </cell>
          <cell r="J58">
            <v>57.1</v>
          </cell>
          <cell r="K58">
            <v>67.3</v>
          </cell>
          <cell r="L58">
            <v>98.3</v>
          </cell>
          <cell r="M58">
            <v>98.2</v>
          </cell>
          <cell r="N58">
            <v>98.4</v>
          </cell>
          <cell r="O58">
            <v>96.1</v>
          </cell>
          <cell r="P58">
            <v>96.1</v>
          </cell>
          <cell r="Q58">
            <v>96.2</v>
          </cell>
          <cell r="R58">
            <v>65.2</v>
          </cell>
          <cell r="S58">
            <v>60.7</v>
          </cell>
          <cell r="T58">
            <v>69.400000000000006</v>
          </cell>
          <cell r="U58">
            <v>34.200000000000003</v>
          </cell>
          <cell r="V58">
            <v>31.1</v>
          </cell>
          <cell r="W58">
            <v>37.1</v>
          </cell>
          <cell r="X58">
            <v>21.8</v>
          </cell>
          <cell r="Y58">
            <v>17.7</v>
          </cell>
          <cell r="Z58">
            <v>25.7</v>
          </cell>
          <cell r="AA58">
            <v>945</v>
          </cell>
          <cell r="AB58">
            <v>548</v>
          </cell>
          <cell r="AC58">
            <v>397</v>
          </cell>
          <cell r="AD58">
            <v>29.8</v>
          </cell>
          <cell r="AE58">
            <v>27.9</v>
          </cell>
          <cell r="AF58">
            <v>32.5</v>
          </cell>
          <cell r="AG58">
            <v>21.2</v>
          </cell>
          <cell r="AH58">
            <v>19.899999999999999</v>
          </cell>
          <cell r="AI58">
            <v>22.9</v>
          </cell>
          <cell r="AJ58">
            <v>83.6</v>
          </cell>
          <cell r="AK58">
            <v>83.4</v>
          </cell>
          <cell r="AL58">
            <v>83.9</v>
          </cell>
          <cell r="AM58">
            <v>74.900000000000006</v>
          </cell>
          <cell r="AN58">
            <v>75</v>
          </cell>
          <cell r="AO58">
            <v>74.8</v>
          </cell>
          <cell r="AP58">
            <v>24.8</v>
          </cell>
          <cell r="AQ58">
            <v>23</v>
          </cell>
          <cell r="AR58">
            <v>27.2</v>
          </cell>
          <cell r="AS58">
            <v>10.3</v>
          </cell>
          <cell r="AT58">
            <v>9.5</v>
          </cell>
          <cell r="AU58">
            <v>11.3</v>
          </cell>
          <cell r="AV58">
            <v>5.3</v>
          </cell>
          <cell r="AW58" t="str">
            <v>x</v>
          </cell>
          <cell r="AX58" t="str">
            <v>x</v>
          </cell>
          <cell r="AY58">
            <v>270</v>
          </cell>
          <cell r="AZ58">
            <v>209</v>
          </cell>
          <cell r="BA58">
            <v>61</v>
          </cell>
          <cell r="BB58">
            <v>16.7</v>
          </cell>
          <cell r="BC58">
            <v>18.2</v>
          </cell>
          <cell r="BD58">
            <v>11.5</v>
          </cell>
          <cell r="BE58">
            <v>13.7</v>
          </cell>
          <cell r="BF58">
            <v>14.8</v>
          </cell>
          <cell r="BG58">
            <v>9.8000000000000007</v>
          </cell>
          <cell r="BH58">
            <v>50</v>
          </cell>
          <cell r="BI58">
            <v>54.5</v>
          </cell>
          <cell r="BJ58">
            <v>34.4</v>
          </cell>
          <cell r="BK58">
            <v>44.8</v>
          </cell>
          <cell r="BL58">
            <v>48.3</v>
          </cell>
          <cell r="BM58">
            <v>32.799999999999997</v>
          </cell>
          <cell r="BN58">
            <v>13.7</v>
          </cell>
          <cell r="BO58">
            <v>14.8</v>
          </cell>
          <cell r="BP58">
            <v>9.8000000000000007</v>
          </cell>
          <cell r="BQ58">
            <v>5.2</v>
          </cell>
          <cell r="BR58">
            <v>5.3</v>
          </cell>
          <cell r="BS58">
            <v>4.9000000000000004</v>
          </cell>
          <cell r="BT58">
            <v>1.9</v>
          </cell>
          <cell r="BU58" t="str">
            <v>x</v>
          </cell>
          <cell r="BV58" t="str">
            <v>x</v>
          </cell>
          <cell r="BW58">
            <v>8060</v>
          </cell>
          <cell r="BX58">
            <v>4066</v>
          </cell>
          <cell r="BY58">
            <v>3994</v>
          </cell>
          <cell r="BZ58">
            <v>64.599999999999994</v>
          </cell>
          <cell r="CA58">
            <v>58.4</v>
          </cell>
          <cell r="CB58">
            <v>70.900000000000006</v>
          </cell>
          <cell r="CC58">
            <v>55.9</v>
          </cell>
          <cell r="CD58">
            <v>49.9</v>
          </cell>
          <cell r="CE58">
            <v>62</v>
          </cell>
          <cell r="CF58">
            <v>94.9</v>
          </cell>
          <cell r="CG58">
            <v>93.9</v>
          </cell>
          <cell r="CH58">
            <v>95.9</v>
          </cell>
          <cell r="CI58">
            <v>91.9</v>
          </cell>
          <cell r="CJ58">
            <v>90.8</v>
          </cell>
          <cell r="CK58">
            <v>93.1</v>
          </cell>
          <cell r="CL58">
            <v>58.7</v>
          </cell>
          <cell r="CM58">
            <v>53.2</v>
          </cell>
          <cell r="CN58">
            <v>64.3</v>
          </cell>
          <cell r="CO58">
            <v>30.4</v>
          </cell>
          <cell r="CP58">
            <v>26.8</v>
          </cell>
          <cell r="CQ58">
            <v>34.1</v>
          </cell>
          <cell r="CR58">
            <v>19.2</v>
          </cell>
          <cell r="CS58">
            <v>15.2</v>
          </cell>
          <cell r="CT58">
            <v>23.3</v>
          </cell>
        </row>
        <row r="59">
          <cell r="A59" t="str">
            <v>E06000016</v>
          </cell>
          <cell r="B59" t="str">
            <v>Leicester</v>
          </cell>
          <cell r="C59">
            <v>2744</v>
          </cell>
          <cell r="D59">
            <v>1339</v>
          </cell>
          <cell r="E59">
            <v>1405</v>
          </cell>
          <cell r="F59">
            <v>68.3</v>
          </cell>
          <cell r="G59">
            <v>62.3</v>
          </cell>
          <cell r="H59">
            <v>74.099999999999994</v>
          </cell>
          <cell r="I59">
            <v>58.7</v>
          </cell>
          <cell r="J59">
            <v>52.6</v>
          </cell>
          <cell r="K59">
            <v>64.599999999999994</v>
          </cell>
          <cell r="L59">
            <v>96.2</v>
          </cell>
          <cell r="M59">
            <v>94.6</v>
          </cell>
          <cell r="N59">
            <v>97.7</v>
          </cell>
          <cell r="O59">
            <v>94.4</v>
          </cell>
          <cell r="P59">
            <v>93.1</v>
          </cell>
          <cell r="Q59">
            <v>95.7</v>
          </cell>
          <cell r="R59">
            <v>61.2</v>
          </cell>
          <cell r="S59">
            <v>56.2</v>
          </cell>
          <cell r="T59">
            <v>66</v>
          </cell>
          <cell r="U59">
            <v>39.4</v>
          </cell>
          <cell r="V59">
            <v>34.700000000000003</v>
          </cell>
          <cell r="W59">
            <v>43.9</v>
          </cell>
          <cell r="X59">
            <v>22.6</v>
          </cell>
          <cell r="Y59">
            <v>18.600000000000001</v>
          </cell>
          <cell r="Z59">
            <v>26.5</v>
          </cell>
          <cell r="AA59">
            <v>459</v>
          </cell>
          <cell r="AB59">
            <v>262</v>
          </cell>
          <cell r="AC59">
            <v>197</v>
          </cell>
          <cell r="AD59">
            <v>20.3</v>
          </cell>
          <cell r="AE59" t="str">
            <v>x</v>
          </cell>
          <cell r="AF59" t="str">
            <v>x</v>
          </cell>
          <cell r="AG59">
            <v>15</v>
          </cell>
          <cell r="AH59" t="str">
            <v>x</v>
          </cell>
          <cell r="AI59" t="str">
            <v>x</v>
          </cell>
          <cell r="AJ59">
            <v>83.9</v>
          </cell>
          <cell r="AK59">
            <v>80.2</v>
          </cell>
          <cell r="AL59">
            <v>88.8</v>
          </cell>
          <cell r="AM59">
            <v>74.5</v>
          </cell>
          <cell r="AN59">
            <v>73.7</v>
          </cell>
          <cell r="AO59">
            <v>75.599999999999994</v>
          </cell>
          <cell r="AP59">
            <v>18.3</v>
          </cell>
          <cell r="AQ59" t="str">
            <v>x</v>
          </cell>
          <cell r="AR59" t="str">
            <v>x</v>
          </cell>
          <cell r="AS59">
            <v>9.6</v>
          </cell>
          <cell r="AT59" t="str">
            <v>x</v>
          </cell>
          <cell r="AU59" t="str">
            <v>x</v>
          </cell>
          <cell r="AV59" t="str">
            <v>x</v>
          </cell>
          <cell r="AW59" t="str">
            <v>x</v>
          </cell>
          <cell r="AX59" t="str">
            <v>x</v>
          </cell>
          <cell r="AY59">
            <v>145</v>
          </cell>
          <cell r="AZ59">
            <v>115</v>
          </cell>
          <cell r="BA59">
            <v>30</v>
          </cell>
          <cell r="BB59">
            <v>6.9</v>
          </cell>
          <cell r="BC59" t="str">
            <v>x</v>
          </cell>
          <cell r="BD59" t="str">
            <v>x</v>
          </cell>
          <cell r="BE59">
            <v>4.8</v>
          </cell>
          <cell r="BF59" t="str">
            <v>x</v>
          </cell>
          <cell r="BG59" t="str">
            <v>x</v>
          </cell>
          <cell r="BH59">
            <v>29</v>
          </cell>
          <cell r="BI59">
            <v>30.4</v>
          </cell>
          <cell r="BJ59">
            <v>23.3</v>
          </cell>
          <cell r="BK59">
            <v>24.8</v>
          </cell>
          <cell r="BL59">
            <v>26.1</v>
          </cell>
          <cell r="BM59">
            <v>20</v>
          </cell>
          <cell r="BN59">
            <v>6.2</v>
          </cell>
          <cell r="BO59" t="str">
            <v>x</v>
          </cell>
          <cell r="BP59" t="str">
            <v>x</v>
          </cell>
          <cell r="BQ59">
            <v>2.8</v>
          </cell>
          <cell r="BR59" t="str">
            <v>x</v>
          </cell>
          <cell r="BS59" t="str">
            <v>x</v>
          </cell>
          <cell r="BT59" t="str">
            <v>x</v>
          </cell>
          <cell r="BU59" t="str">
            <v>x</v>
          </cell>
          <cell r="BV59" t="str">
            <v>x</v>
          </cell>
          <cell r="BW59">
            <v>3348</v>
          </cell>
          <cell r="BX59">
            <v>1716</v>
          </cell>
          <cell r="BY59">
            <v>1632</v>
          </cell>
          <cell r="BZ59">
            <v>59.1</v>
          </cell>
          <cell r="CA59">
            <v>51.6</v>
          </cell>
          <cell r="CB59">
            <v>67</v>
          </cell>
          <cell r="CC59">
            <v>50.4</v>
          </cell>
          <cell r="CD59">
            <v>43.2</v>
          </cell>
          <cell r="CE59">
            <v>58</v>
          </cell>
          <cell r="CF59">
            <v>91.6</v>
          </cell>
          <cell r="CG59">
            <v>88.1</v>
          </cell>
          <cell r="CH59">
            <v>95.3</v>
          </cell>
          <cell r="CI59">
            <v>88.7</v>
          </cell>
          <cell r="CJ59">
            <v>85.7</v>
          </cell>
          <cell r="CK59">
            <v>91.9</v>
          </cell>
          <cell r="CL59">
            <v>53</v>
          </cell>
          <cell r="CM59">
            <v>46.7</v>
          </cell>
          <cell r="CN59">
            <v>59.6</v>
          </cell>
          <cell r="CO59">
            <v>33.799999999999997</v>
          </cell>
          <cell r="CP59">
            <v>28.5</v>
          </cell>
          <cell r="CQ59">
            <v>39.299999999999997</v>
          </cell>
          <cell r="CR59">
            <v>18.8</v>
          </cell>
          <cell r="CS59">
            <v>14.8</v>
          </cell>
          <cell r="CT59">
            <v>23</v>
          </cell>
        </row>
        <row r="60">
          <cell r="A60" t="str">
            <v>E10000018</v>
          </cell>
          <cell r="B60" t="str">
            <v>Leicestershire</v>
          </cell>
          <cell r="C60">
            <v>6125</v>
          </cell>
          <cell r="D60">
            <v>2981</v>
          </cell>
          <cell r="E60">
            <v>3144</v>
          </cell>
          <cell r="F60">
            <v>74.400000000000006</v>
          </cell>
          <cell r="G60">
            <v>70.3</v>
          </cell>
          <cell r="H60">
            <v>78.2</v>
          </cell>
          <cell r="I60">
            <v>64.099999999999994</v>
          </cell>
          <cell r="J60">
            <v>59</v>
          </cell>
          <cell r="K60">
            <v>68.900000000000006</v>
          </cell>
          <cell r="L60">
            <v>97.9</v>
          </cell>
          <cell r="M60">
            <v>98.1</v>
          </cell>
          <cell r="N60">
            <v>97.8</v>
          </cell>
          <cell r="O60">
            <v>97.5</v>
          </cell>
          <cell r="P60">
            <v>97.7</v>
          </cell>
          <cell r="Q60">
            <v>97.2</v>
          </cell>
          <cell r="R60">
            <v>66.5</v>
          </cell>
          <cell r="S60">
            <v>62</v>
          </cell>
          <cell r="T60">
            <v>70.900000000000006</v>
          </cell>
          <cell r="U60">
            <v>32.700000000000003</v>
          </cell>
          <cell r="V60">
            <v>29.4</v>
          </cell>
          <cell r="W60">
            <v>35.799999999999997</v>
          </cell>
          <cell r="X60">
            <v>20</v>
          </cell>
          <cell r="Y60">
            <v>15.8</v>
          </cell>
          <cell r="Z60">
            <v>24</v>
          </cell>
          <cell r="AA60">
            <v>881</v>
          </cell>
          <cell r="AB60">
            <v>563</v>
          </cell>
          <cell r="AC60">
            <v>318</v>
          </cell>
          <cell r="AD60">
            <v>30.3</v>
          </cell>
          <cell r="AE60">
            <v>29.7</v>
          </cell>
          <cell r="AF60">
            <v>31.4</v>
          </cell>
          <cell r="AG60">
            <v>19.3</v>
          </cell>
          <cell r="AH60">
            <v>18.5</v>
          </cell>
          <cell r="AI60">
            <v>20.8</v>
          </cell>
          <cell r="AJ60">
            <v>88.8</v>
          </cell>
          <cell r="AK60">
            <v>88.5</v>
          </cell>
          <cell r="AL60">
            <v>89.3</v>
          </cell>
          <cell r="AM60">
            <v>84</v>
          </cell>
          <cell r="AN60">
            <v>83.8</v>
          </cell>
          <cell r="AO60">
            <v>84.3</v>
          </cell>
          <cell r="AP60">
            <v>20.7</v>
          </cell>
          <cell r="AQ60">
            <v>19.899999999999999</v>
          </cell>
          <cell r="AR60">
            <v>22</v>
          </cell>
          <cell r="AS60">
            <v>11.2</v>
          </cell>
          <cell r="AT60" t="str">
            <v>x</v>
          </cell>
          <cell r="AU60" t="str">
            <v>x</v>
          </cell>
          <cell r="AV60">
            <v>2.8</v>
          </cell>
          <cell r="AW60" t="str">
            <v>x</v>
          </cell>
          <cell r="AX60" t="str">
            <v>x</v>
          </cell>
          <cell r="AY60">
            <v>240</v>
          </cell>
          <cell r="AZ60">
            <v>176</v>
          </cell>
          <cell r="BA60">
            <v>64</v>
          </cell>
          <cell r="BB60">
            <v>11.3</v>
          </cell>
          <cell r="BC60">
            <v>11.4</v>
          </cell>
          <cell r="BD60">
            <v>10.9</v>
          </cell>
          <cell r="BE60">
            <v>9.1999999999999993</v>
          </cell>
          <cell r="BF60">
            <v>9.6999999999999993</v>
          </cell>
          <cell r="BG60">
            <v>7.8</v>
          </cell>
          <cell r="BH60">
            <v>50.8</v>
          </cell>
          <cell r="BI60">
            <v>54.5</v>
          </cell>
          <cell r="BJ60">
            <v>40.6</v>
          </cell>
          <cell r="BK60">
            <v>42.1</v>
          </cell>
          <cell r="BL60">
            <v>47.2</v>
          </cell>
          <cell r="BM60">
            <v>28.1</v>
          </cell>
          <cell r="BN60">
            <v>10.4</v>
          </cell>
          <cell r="BO60">
            <v>10.8</v>
          </cell>
          <cell r="BP60">
            <v>9.4</v>
          </cell>
          <cell r="BQ60">
            <v>4.5999999999999996</v>
          </cell>
          <cell r="BR60" t="str">
            <v>x</v>
          </cell>
          <cell r="BS60" t="str">
            <v>x</v>
          </cell>
          <cell r="BT60">
            <v>3.3</v>
          </cell>
          <cell r="BU60" t="str">
            <v>x</v>
          </cell>
          <cell r="BV60" t="str">
            <v>x</v>
          </cell>
          <cell r="BW60">
            <v>7246</v>
          </cell>
          <cell r="BX60">
            <v>3720</v>
          </cell>
          <cell r="BY60">
            <v>3526</v>
          </cell>
          <cell r="BZ60">
            <v>66.900000000000006</v>
          </cell>
          <cell r="CA60">
            <v>61.4</v>
          </cell>
          <cell r="CB60">
            <v>72.7</v>
          </cell>
          <cell r="CC60">
            <v>56.8</v>
          </cell>
          <cell r="CD60">
            <v>50.5</v>
          </cell>
          <cell r="CE60">
            <v>63.5</v>
          </cell>
          <cell r="CF60">
            <v>95.3</v>
          </cell>
          <cell r="CG60">
            <v>94.5</v>
          </cell>
          <cell r="CH60">
            <v>96</v>
          </cell>
          <cell r="CI60">
            <v>94</v>
          </cell>
          <cell r="CJ60">
            <v>93.2</v>
          </cell>
          <cell r="CK60">
            <v>94.8</v>
          </cell>
          <cell r="CL60">
            <v>59.1</v>
          </cell>
          <cell r="CM60">
            <v>53.2</v>
          </cell>
          <cell r="CN60">
            <v>65.400000000000006</v>
          </cell>
          <cell r="CO60">
            <v>29.1</v>
          </cell>
          <cell r="CP60">
            <v>25.5</v>
          </cell>
          <cell r="CQ60">
            <v>32.9</v>
          </cell>
          <cell r="CR60">
            <v>17.3</v>
          </cell>
          <cell r="CS60">
            <v>13.2</v>
          </cell>
          <cell r="CT60">
            <v>21.7</v>
          </cell>
        </row>
        <row r="61">
          <cell r="A61" t="str">
            <v>E10000019</v>
          </cell>
          <cell r="B61" t="str">
            <v>Lincolnshire</v>
          </cell>
          <cell r="C61">
            <v>6601</v>
          </cell>
          <cell r="D61">
            <v>3151</v>
          </cell>
          <cell r="E61">
            <v>3450</v>
          </cell>
          <cell r="F61">
            <v>74.2</v>
          </cell>
          <cell r="G61">
            <v>70.5</v>
          </cell>
          <cell r="H61">
            <v>77.599999999999994</v>
          </cell>
          <cell r="I61">
            <v>64.5</v>
          </cell>
          <cell r="J61">
            <v>61</v>
          </cell>
          <cell r="K61">
            <v>67.599999999999994</v>
          </cell>
          <cell r="L61">
            <v>98.5</v>
          </cell>
          <cell r="M61">
            <v>98.3</v>
          </cell>
          <cell r="N61">
            <v>98.6</v>
          </cell>
          <cell r="O61">
            <v>97.1</v>
          </cell>
          <cell r="P61">
            <v>97</v>
          </cell>
          <cell r="Q61">
            <v>97.2</v>
          </cell>
          <cell r="R61">
            <v>66.7</v>
          </cell>
          <cell r="S61">
            <v>63.6</v>
          </cell>
          <cell r="T61">
            <v>69.400000000000006</v>
          </cell>
          <cell r="U61">
            <v>51.6</v>
          </cell>
          <cell r="V61">
            <v>48.1</v>
          </cell>
          <cell r="W61">
            <v>54.8</v>
          </cell>
          <cell r="X61">
            <v>32.200000000000003</v>
          </cell>
          <cell r="Y61">
            <v>29.1</v>
          </cell>
          <cell r="Z61">
            <v>35.1</v>
          </cell>
          <cell r="AA61">
            <v>1172</v>
          </cell>
          <cell r="AB61">
            <v>669</v>
          </cell>
          <cell r="AC61">
            <v>503</v>
          </cell>
          <cell r="AD61">
            <v>31.7</v>
          </cell>
          <cell r="AE61">
            <v>29.1</v>
          </cell>
          <cell r="AF61">
            <v>35.200000000000003</v>
          </cell>
          <cell r="AG61">
            <v>24</v>
          </cell>
          <cell r="AH61">
            <v>21.4</v>
          </cell>
          <cell r="AI61">
            <v>27.4</v>
          </cell>
          <cell r="AJ61">
            <v>87.5</v>
          </cell>
          <cell r="AK61">
            <v>87.4</v>
          </cell>
          <cell r="AL61">
            <v>87.5</v>
          </cell>
          <cell r="AM61">
            <v>81.3</v>
          </cell>
          <cell r="AN61">
            <v>83.3</v>
          </cell>
          <cell r="AO61">
            <v>78.7</v>
          </cell>
          <cell r="AP61">
            <v>26.6</v>
          </cell>
          <cell r="AQ61">
            <v>24.8</v>
          </cell>
          <cell r="AR61">
            <v>29</v>
          </cell>
          <cell r="AS61">
            <v>15.9</v>
          </cell>
          <cell r="AT61">
            <v>16.600000000000001</v>
          </cell>
          <cell r="AU61">
            <v>14.9</v>
          </cell>
          <cell r="AV61">
            <v>6.8</v>
          </cell>
          <cell r="AW61">
            <v>6.4</v>
          </cell>
          <cell r="AX61">
            <v>7.4</v>
          </cell>
          <cell r="AY61">
            <v>370</v>
          </cell>
          <cell r="AZ61">
            <v>274</v>
          </cell>
          <cell r="BA61">
            <v>96</v>
          </cell>
          <cell r="BB61">
            <v>9.6999999999999993</v>
          </cell>
          <cell r="BC61">
            <v>10.9</v>
          </cell>
          <cell r="BD61">
            <v>6.3</v>
          </cell>
          <cell r="BE61">
            <v>7.6</v>
          </cell>
          <cell r="BF61">
            <v>8.4</v>
          </cell>
          <cell r="BG61">
            <v>5.2</v>
          </cell>
          <cell r="BH61">
            <v>45.4</v>
          </cell>
          <cell r="BI61">
            <v>44.9</v>
          </cell>
          <cell r="BJ61">
            <v>46.9</v>
          </cell>
          <cell r="BK61">
            <v>37.6</v>
          </cell>
          <cell r="BL61">
            <v>39.1</v>
          </cell>
          <cell r="BM61">
            <v>33.299999999999997</v>
          </cell>
          <cell r="BN61">
            <v>8.4</v>
          </cell>
          <cell r="BO61">
            <v>9.5</v>
          </cell>
          <cell r="BP61">
            <v>5.2</v>
          </cell>
          <cell r="BQ61">
            <v>4.5999999999999996</v>
          </cell>
          <cell r="BR61">
            <v>3.6</v>
          </cell>
          <cell r="BS61">
            <v>7.3</v>
          </cell>
          <cell r="BT61">
            <v>2.2000000000000002</v>
          </cell>
          <cell r="BU61">
            <v>1.8</v>
          </cell>
          <cell r="BV61">
            <v>3.1</v>
          </cell>
          <cell r="BW61">
            <v>8144</v>
          </cell>
          <cell r="BX61">
            <v>4095</v>
          </cell>
          <cell r="BY61">
            <v>4049</v>
          </cell>
          <cell r="BZ61">
            <v>65.2</v>
          </cell>
          <cell r="CA61">
            <v>59.8</v>
          </cell>
          <cell r="CB61">
            <v>70.7</v>
          </cell>
          <cell r="CC61">
            <v>56.1</v>
          </cell>
          <cell r="CD61">
            <v>51</v>
          </cell>
          <cell r="CE61">
            <v>61.1</v>
          </cell>
          <cell r="CF61">
            <v>94.5</v>
          </cell>
          <cell r="CG61">
            <v>92.9</v>
          </cell>
          <cell r="CH61">
            <v>96</v>
          </cell>
          <cell r="CI61">
            <v>92.1</v>
          </cell>
          <cell r="CJ61">
            <v>90.9</v>
          </cell>
          <cell r="CK61">
            <v>93.4</v>
          </cell>
          <cell r="CL61">
            <v>58.3</v>
          </cell>
          <cell r="CM61">
            <v>53.7</v>
          </cell>
          <cell r="CN61">
            <v>62.9</v>
          </cell>
          <cell r="CO61">
            <v>44.3</v>
          </cell>
          <cell r="CP61">
            <v>40</v>
          </cell>
          <cell r="CQ61">
            <v>48.8</v>
          </cell>
          <cell r="CR61">
            <v>27.2</v>
          </cell>
          <cell r="CS61">
            <v>23.5</v>
          </cell>
          <cell r="CT61">
            <v>30.9</v>
          </cell>
        </row>
        <row r="62">
          <cell r="A62" t="str">
            <v>E10000021</v>
          </cell>
          <cell r="B62" t="str">
            <v>Northamptonshire</v>
          </cell>
          <cell r="C62">
            <v>6720</v>
          </cell>
          <cell r="D62">
            <v>3300</v>
          </cell>
          <cell r="E62">
            <v>3420</v>
          </cell>
          <cell r="F62">
            <v>66.900000000000006</v>
          </cell>
          <cell r="G62">
            <v>61.5</v>
          </cell>
          <cell r="H62">
            <v>72.099999999999994</v>
          </cell>
          <cell r="I62">
            <v>57.9</v>
          </cell>
          <cell r="J62">
            <v>53.3</v>
          </cell>
          <cell r="K62">
            <v>62.5</v>
          </cell>
          <cell r="L62">
            <v>97.3</v>
          </cell>
          <cell r="M62">
            <v>96.5</v>
          </cell>
          <cell r="N62">
            <v>98</v>
          </cell>
          <cell r="O62">
            <v>94.9</v>
          </cell>
          <cell r="P62">
            <v>94.1</v>
          </cell>
          <cell r="Q62">
            <v>95.7</v>
          </cell>
          <cell r="R62">
            <v>60.7</v>
          </cell>
          <cell r="S62">
            <v>57.1</v>
          </cell>
          <cell r="T62">
            <v>64.2</v>
          </cell>
          <cell r="U62">
            <v>46.1</v>
          </cell>
          <cell r="V62">
            <v>42.1</v>
          </cell>
          <cell r="W62">
            <v>50.1</v>
          </cell>
          <cell r="X62">
            <v>24.8</v>
          </cell>
          <cell r="Y62">
            <v>19.8</v>
          </cell>
          <cell r="Z62">
            <v>29.6</v>
          </cell>
          <cell r="AA62">
            <v>669</v>
          </cell>
          <cell r="AB62">
            <v>391</v>
          </cell>
          <cell r="AC62">
            <v>278</v>
          </cell>
          <cell r="AD62">
            <v>27.5</v>
          </cell>
          <cell r="AE62">
            <v>26.9</v>
          </cell>
          <cell r="AF62">
            <v>28.4</v>
          </cell>
          <cell r="AG62">
            <v>19.100000000000001</v>
          </cell>
          <cell r="AH62">
            <v>17.899999999999999</v>
          </cell>
          <cell r="AI62">
            <v>20.9</v>
          </cell>
          <cell r="AJ62">
            <v>85.7</v>
          </cell>
          <cell r="AK62">
            <v>87.2</v>
          </cell>
          <cell r="AL62">
            <v>83.5</v>
          </cell>
          <cell r="AM62">
            <v>78.5</v>
          </cell>
          <cell r="AN62">
            <v>80.3</v>
          </cell>
          <cell r="AO62">
            <v>75.900000000000006</v>
          </cell>
          <cell r="AP62">
            <v>20.8</v>
          </cell>
          <cell r="AQ62">
            <v>20.7</v>
          </cell>
          <cell r="AR62">
            <v>20.9</v>
          </cell>
          <cell r="AS62">
            <v>13.3</v>
          </cell>
          <cell r="AT62">
            <v>12.8</v>
          </cell>
          <cell r="AU62">
            <v>14</v>
          </cell>
          <cell r="AV62">
            <v>5.7</v>
          </cell>
          <cell r="AW62" t="str">
            <v>x</v>
          </cell>
          <cell r="AX62" t="str">
            <v>x</v>
          </cell>
          <cell r="AY62">
            <v>375</v>
          </cell>
          <cell r="AZ62">
            <v>279</v>
          </cell>
          <cell r="BA62">
            <v>96</v>
          </cell>
          <cell r="BB62">
            <v>13.3</v>
          </cell>
          <cell r="BC62">
            <v>14.3</v>
          </cell>
          <cell r="BD62">
            <v>10.4</v>
          </cell>
          <cell r="BE62">
            <v>9.9</v>
          </cell>
          <cell r="BF62">
            <v>10.8</v>
          </cell>
          <cell r="BG62">
            <v>7.3</v>
          </cell>
          <cell r="BH62">
            <v>48.5</v>
          </cell>
          <cell r="BI62">
            <v>52</v>
          </cell>
          <cell r="BJ62">
            <v>38.5</v>
          </cell>
          <cell r="BK62">
            <v>38.9</v>
          </cell>
          <cell r="BL62">
            <v>44.1</v>
          </cell>
          <cell r="BM62">
            <v>24</v>
          </cell>
          <cell r="BN62">
            <v>10.9</v>
          </cell>
          <cell r="BO62">
            <v>12.2</v>
          </cell>
          <cell r="BP62">
            <v>7.3</v>
          </cell>
          <cell r="BQ62">
            <v>5.3</v>
          </cell>
          <cell r="BR62">
            <v>5.4</v>
          </cell>
          <cell r="BS62">
            <v>5.2</v>
          </cell>
          <cell r="BT62">
            <v>1.3</v>
          </cell>
          <cell r="BU62" t="str">
            <v>x</v>
          </cell>
          <cell r="BV62" t="str">
            <v>x</v>
          </cell>
          <cell r="BW62">
            <v>7764</v>
          </cell>
          <cell r="BX62">
            <v>3970</v>
          </cell>
          <cell r="BY62">
            <v>3794</v>
          </cell>
          <cell r="BZ62">
            <v>60.9</v>
          </cell>
          <cell r="CA62">
            <v>54.8</v>
          </cell>
          <cell r="CB62">
            <v>67.3</v>
          </cell>
          <cell r="CC62">
            <v>52.3</v>
          </cell>
          <cell r="CD62">
            <v>46.8</v>
          </cell>
          <cell r="CE62">
            <v>58</v>
          </cell>
          <cell r="CF62">
            <v>93.9</v>
          </cell>
          <cell r="CG62">
            <v>92.4</v>
          </cell>
          <cell r="CH62">
            <v>95.4</v>
          </cell>
          <cell r="CI62">
            <v>90.8</v>
          </cell>
          <cell r="CJ62">
            <v>89.2</v>
          </cell>
          <cell r="CK62">
            <v>92.4</v>
          </cell>
          <cell r="CL62">
            <v>54.9</v>
          </cell>
          <cell r="CM62">
            <v>50.4</v>
          </cell>
          <cell r="CN62">
            <v>59.6</v>
          </cell>
          <cell r="CO62">
            <v>41.3</v>
          </cell>
          <cell r="CP62">
            <v>36.6</v>
          </cell>
          <cell r="CQ62">
            <v>46.3</v>
          </cell>
          <cell r="CR62">
            <v>22</v>
          </cell>
          <cell r="CS62">
            <v>17</v>
          </cell>
          <cell r="CT62">
            <v>27.2</v>
          </cell>
        </row>
        <row r="63">
          <cell r="A63" t="str">
            <v>E06000018</v>
          </cell>
          <cell r="B63" t="str">
            <v>Nottingham</v>
          </cell>
          <cell r="C63">
            <v>2179</v>
          </cell>
          <cell r="D63">
            <v>1087</v>
          </cell>
          <cell r="E63">
            <v>1092</v>
          </cell>
          <cell r="F63">
            <v>55.7</v>
          </cell>
          <cell r="G63">
            <v>50</v>
          </cell>
          <cell r="H63">
            <v>61.4</v>
          </cell>
          <cell r="I63">
            <v>48.1</v>
          </cell>
          <cell r="J63">
            <v>43</v>
          </cell>
          <cell r="K63">
            <v>53.2</v>
          </cell>
          <cell r="L63">
            <v>93.5</v>
          </cell>
          <cell r="M63">
            <v>91.1</v>
          </cell>
          <cell r="N63">
            <v>95.9</v>
          </cell>
          <cell r="O63" t="str">
            <v>x</v>
          </cell>
          <cell r="P63" t="str">
            <v>x</v>
          </cell>
          <cell r="Q63">
            <v>93.9</v>
          </cell>
          <cell r="R63">
            <v>51.5</v>
          </cell>
          <cell r="S63">
            <v>47.7</v>
          </cell>
          <cell r="T63">
            <v>55.2</v>
          </cell>
          <cell r="U63">
            <v>36.4</v>
          </cell>
          <cell r="V63">
            <v>31.4</v>
          </cell>
          <cell r="W63">
            <v>41.4</v>
          </cell>
          <cell r="X63">
            <v>17.5</v>
          </cell>
          <cell r="Y63">
            <v>11.3</v>
          </cell>
          <cell r="Z63">
            <v>23.7</v>
          </cell>
          <cell r="AA63">
            <v>381</v>
          </cell>
          <cell r="AB63">
            <v>214</v>
          </cell>
          <cell r="AC63">
            <v>167</v>
          </cell>
          <cell r="AD63">
            <v>20.2</v>
          </cell>
          <cell r="AE63" t="str">
            <v>x</v>
          </cell>
          <cell r="AF63" t="str">
            <v>x</v>
          </cell>
          <cell r="AG63" t="str">
            <v>x</v>
          </cell>
          <cell r="AH63" t="str">
            <v>x</v>
          </cell>
          <cell r="AI63" t="str">
            <v>x</v>
          </cell>
          <cell r="AJ63" t="str">
            <v>x</v>
          </cell>
          <cell r="AK63" t="str">
            <v>x</v>
          </cell>
          <cell r="AL63">
            <v>77.8</v>
          </cell>
          <cell r="AM63" t="str">
            <v>x</v>
          </cell>
          <cell r="AN63" t="str">
            <v>x</v>
          </cell>
          <cell r="AO63" t="str">
            <v>x</v>
          </cell>
          <cell r="AP63" t="str">
            <v>x</v>
          </cell>
          <cell r="AQ63" t="str">
            <v>x</v>
          </cell>
          <cell r="AR63" t="str">
            <v>x</v>
          </cell>
          <cell r="AS63" t="str">
            <v>x</v>
          </cell>
          <cell r="AT63" t="str">
            <v>x</v>
          </cell>
          <cell r="AU63" t="str">
            <v>x</v>
          </cell>
          <cell r="AV63" t="str">
            <v>x</v>
          </cell>
          <cell r="AW63" t="str">
            <v>x</v>
          </cell>
          <cell r="AX63" t="str">
            <v>x</v>
          </cell>
          <cell r="AY63">
            <v>59</v>
          </cell>
          <cell r="AZ63">
            <v>40</v>
          </cell>
          <cell r="BA63">
            <v>19</v>
          </cell>
          <cell r="BB63">
            <v>5.0999999999999996</v>
          </cell>
          <cell r="BC63" t="str">
            <v>x</v>
          </cell>
          <cell r="BD63" t="str">
            <v>x</v>
          </cell>
          <cell r="BE63" t="str">
            <v>x</v>
          </cell>
          <cell r="BF63" t="str">
            <v>x</v>
          </cell>
          <cell r="BG63" t="str">
            <v>x</v>
          </cell>
          <cell r="BH63" t="str">
            <v>x</v>
          </cell>
          <cell r="BI63" t="str">
            <v>x</v>
          </cell>
          <cell r="BJ63">
            <v>15.8</v>
          </cell>
          <cell r="BK63">
            <v>16.899999999999999</v>
          </cell>
          <cell r="BL63" t="str">
            <v>x</v>
          </cell>
          <cell r="BM63" t="str">
            <v>x</v>
          </cell>
          <cell r="BN63" t="str">
            <v>x</v>
          </cell>
          <cell r="BO63" t="str">
            <v>x</v>
          </cell>
          <cell r="BP63" t="str">
            <v>x</v>
          </cell>
          <cell r="BQ63" t="str">
            <v>x</v>
          </cell>
          <cell r="BR63" t="str">
            <v>x</v>
          </cell>
          <cell r="BS63" t="str">
            <v>x</v>
          </cell>
          <cell r="BT63" t="str">
            <v>x</v>
          </cell>
          <cell r="BU63" t="str">
            <v>x</v>
          </cell>
          <cell r="BV63" t="str">
            <v>x</v>
          </cell>
          <cell r="BW63">
            <v>2619</v>
          </cell>
          <cell r="BX63">
            <v>1341</v>
          </cell>
          <cell r="BY63">
            <v>1278</v>
          </cell>
          <cell r="BZ63">
            <v>49.4</v>
          </cell>
          <cell r="CA63">
            <v>43.5</v>
          </cell>
          <cell r="CB63">
            <v>55.6</v>
          </cell>
          <cell r="CC63">
            <v>42.4</v>
          </cell>
          <cell r="CD63">
            <v>37.200000000000003</v>
          </cell>
          <cell r="CE63">
            <v>47.8</v>
          </cell>
          <cell r="CF63">
            <v>88.7</v>
          </cell>
          <cell r="CG63">
            <v>85.3</v>
          </cell>
          <cell r="CH63">
            <v>92.3</v>
          </cell>
          <cell r="CI63">
            <v>85.6</v>
          </cell>
          <cell r="CJ63">
            <v>82.3</v>
          </cell>
          <cell r="CK63">
            <v>89.2</v>
          </cell>
          <cell r="CL63">
            <v>45.5</v>
          </cell>
          <cell r="CM63">
            <v>41.5</v>
          </cell>
          <cell r="CN63">
            <v>49.7</v>
          </cell>
          <cell r="CO63">
            <v>31.7</v>
          </cell>
          <cell r="CP63">
            <v>26.7</v>
          </cell>
          <cell r="CQ63">
            <v>36.9</v>
          </cell>
          <cell r="CR63">
            <v>15</v>
          </cell>
          <cell r="CS63">
            <v>9.5</v>
          </cell>
          <cell r="CT63">
            <v>20.8</v>
          </cell>
        </row>
        <row r="64">
          <cell r="A64" t="str">
            <v>E10000024</v>
          </cell>
          <cell r="B64" t="str">
            <v>Nottinghamshire</v>
          </cell>
          <cell r="C64">
            <v>7066</v>
          </cell>
          <cell r="D64">
            <v>3465</v>
          </cell>
          <cell r="E64">
            <v>3601</v>
          </cell>
          <cell r="F64">
            <v>72.3</v>
          </cell>
          <cell r="G64">
            <v>67.8</v>
          </cell>
          <cell r="H64">
            <v>76.7</v>
          </cell>
          <cell r="I64">
            <v>63.4</v>
          </cell>
          <cell r="J64">
            <v>58.3</v>
          </cell>
          <cell r="K64">
            <v>68.3</v>
          </cell>
          <cell r="L64">
            <v>98.6</v>
          </cell>
          <cell r="M64">
            <v>98.8</v>
          </cell>
          <cell r="N64">
            <v>98.3</v>
          </cell>
          <cell r="O64">
            <v>96.4</v>
          </cell>
          <cell r="P64">
            <v>96.8</v>
          </cell>
          <cell r="Q64">
            <v>96.1</v>
          </cell>
          <cell r="R64">
            <v>66.2</v>
          </cell>
          <cell r="S64">
            <v>61.6</v>
          </cell>
          <cell r="T64">
            <v>70.599999999999994</v>
          </cell>
          <cell r="U64">
            <v>41.8</v>
          </cell>
          <cell r="V64">
            <v>36.9</v>
          </cell>
          <cell r="W64">
            <v>46.6</v>
          </cell>
          <cell r="X64">
            <v>25.8</v>
          </cell>
          <cell r="Y64">
            <v>20.2</v>
          </cell>
          <cell r="Z64">
            <v>31.2</v>
          </cell>
          <cell r="AA64">
            <v>965</v>
          </cell>
          <cell r="AB64">
            <v>592</v>
          </cell>
          <cell r="AC64">
            <v>373</v>
          </cell>
          <cell r="AD64">
            <v>24.8</v>
          </cell>
          <cell r="AE64" t="str">
            <v>x</v>
          </cell>
          <cell r="AF64" t="str">
            <v>x</v>
          </cell>
          <cell r="AG64">
            <v>19.2</v>
          </cell>
          <cell r="AH64" t="str">
            <v>x</v>
          </cell>
          <cell r="AI64" t="str">
            <v>x</v>
          </cell>
          <cell r="AJ64">
            <v>82.1</v>
          </cell>
          <cell r="AK64">
            <v>81.400000000000006</v>
          </cell>
          <cell r="AL64">
            <v>83.1</v>
          </cell>
          <cell r="AM64">
            <v>74.3</v>
          </cell>
          <cell r="AN64">
            <v>73.3</v>
          </cell>
          <cell r="AO64">
            <v>75.900000000000006</v>
          </cell>
          <cell r="AP64">
            <v>21.8</v>
          </cell>
          <cell r="AQ64" t="str">
            <v>x</v>
          </cell>
          <cell r="AR64" t="str">
            <v>x</v>
          </cell>
          <cell r="AS64">
            <v>7.9</v>
          </cell>
          <cell r="AT64" t="str">
            <v>x</v>
          </cell>
          <cell r="AU64" t="str">
            <v>x</v>
          </cell>
          <cell r="AV64">
            <v>3.2</v>
          </cell>
          <cell r="AW64" t="str">
            <v>x</v>
          </cell>
          <cell r="AX64" t="str">
            <v>x</v>
          </cell>
          <cell r="AY64">
            <v>161</v>
          </cell>
          <cell r="AZ64">
            <v>117</v>
          </cell>
          <cell r="BA64">
            <v>44</v>
          </cell>
          <cell r="BB64">
            <v>4.3</v>
          </cell>
          <cell r="BC64" t="str">
            <v>x</v>
          </cell>
          <cell r="BD64" t="str">
            <v>x</v>
          </cell>
          <cell r="BE64">
            <v>3.7</v>
          </cell>
          <cell r="BF64" t="str">
            <v>x</v>
          </cell>
          <cell r="BG64" t="str">
            <v>x</v>
          </cell>
          <cell r="BH64">
            <v>21.7</v>
          </cell>
          <cell r="BI64">
            <v>25.6</v>
          </cell>
          <cell r="BJ64">
            <v>11.4</v>
          </cell>
          <cell r="BK64">
            <v>20.5</v>
          </cell>
          <cell r="BL64">
            <v>23.9</v>
          </cell>
          <cell r="BM64">
            <v>11.4</v>
          </cell>
          <cell r="BN64">
            <v>4.3</v>
          </cell>
          <cell r="BO64" t="str">
            <v>x</v>
          </cell>
          <cell r="BP64" t="str">
            <v>x</v>
          </cell>
          <cell r="BQ64" t="str">
            <v>x</v>
          </cell>
          <cell r="BR64" t="str">
            <v>x</v>
          </cell>
          <cell r="BS64" t="str">
            <v>x</v>
          </cell>
          <cell r="BT64" t="str">
            <v>x</v>
          </cell>
          <cell r="BU64" t="str">
            <v>x</v>
          </cell>
          <cell r="BV64" t="str">
            <v>x</v>
          </cell>
          <cell r="BW64">
            <v>8193</v>
          </cell>
          <cell r="BX64">
            <v>4174</v>
          </cell>
          <cell r="BY64">
            <v>4019</v>
          </cell>
          <cell r="BZ64">
            <v>65.400000000000006</v>
          </cell>
          <cell r="CA64">
            <v>59.6</v>
          </cell>
          <cell r="CB64">
            <v>71.400000000000006</v>
          </cell>
          <cell r="CC64">
            <v>57</v>
          </cell>
          <cell r="CD64">
            <v>50.9</v>
          </cell>
          <cell r="CE64">
            <v>63.4</v>
          </cell>
          <cell r="CF64">
            <v>95.1</v>
          </cell>
          <cell r="CG64">
            <v>94.3</v>
          </cell>
          <cell r="CH64">
            <v>96</v>
          </cell>
          <cell r="CI64">
            <v>92.3</v>
          </cell>
          <cell r="CJ64">
            <v>91.4</v>
          </cell>
          <cell r="CK64">
            <v>93.3</v>
          </cell>
          <cell r="CL64">
            <v>59.7</v>
          </cell>
          <cell r="CM64">
            <v>54</v>
          </cell>
          <cell r="CN64">
            <v>65.599999999999994</v>
          </cell>
          <cell r="CO64">
            <v>37</v>
          </cell>
          <cell r="CP64">
            <v>31.6</v>
          </cell>
          <cell r="CQ64">
            <v>42.7</v>
          </cell>
          <cell r="CR64">
            <v>22.6</v>
          </cell>
          <cell r="CS64">
            <v>17.2</v>
          </cell>
          <cell r="CT64">
            <v>28.3</v>
          </cell>
        </row>
        <row r="65">
          <cell r="A65" t="str">
            <v>E06000017</v>
          </cell>
          <cell r="B65" t="str">
            <v>Rutland</v>
          </cell>
          <cell r="C65">
            <v>409</v>
          </cell>
          <cell r="D65">
            <v>187</v>
          </cell>
          <cell r="E65">
            <v>222</v>
          </cell>
          <cell r="F65">
            <v>83.9</v>
          </cell>
          <cell r="G65">
            <v>81.8</v>
          </cell>
          <cell r="H65">
            <v>85.6</v>
          </cell>
          <cell r="I65">
            <v>77.3</v>
          </cell>
          <cell r="J65">
            <v>73.8</v>
          </cell>
          <cell r="K65">
            <v>80.2</v>
          </cell>
          <cell r="L65">
            <v>100</v>
          </cell>
          <cell r="M65">
            <v>100</v>
          </cell>
          <cell r="N65">
            <v>100</v>
          </cell>
          <cell r="O65" t="str">
            <v>x</v>
          </cell>
          <cell r="P65" t="str">
            <v>x</v>
          </cell>
          <cell r="Q65">
            <v>100</v>
          </cell>
          <cell r="R65">
            <v>79.2</v>
          </cell>
          <cell r="S65">
            <v>76.5</v>
          </cell>
          <cell r="T65">
            <v>81.5</v>
          </cell>
          <cell r="U65">
            <v>46.5</v>
          </cell>
          <cell r="V65">
            <v>38.5</v>
          </cell>
          <cell r="W65">
            <v>53.2</v>
          </cell>
          <cell r="X65">
            <v>35.700000000000003</v>
          </cell>
          <cell r="Y65">
            <v>31.6</v>
          </cell>
          <cell r="Z65">
            <v>39.200000000000003</v>
          </cell>
          <cell r="AA65">
            <v>68</v>
          </cell>
          <cell r="AB65">
            <v>48</v>
          </cell>
          <cell r="AC65">
            <v>20</v>
          </cell>
          <cell r="AD65">
            <v>51.5</v>
          </cell>
          <cell r="AE65" t="str">
            <v>x</v>
          </cell>
          <cell r="AF65" t="str">
            <v>x</v>
          </cell>
          <cell r="AG65" t="str">
            <v>x</v>
          </cell>
          <cell r="AH65" t="str">
            <v>x</v>
          </cell>
          <cell r="AI65" t="str">
            <v>x</v>
          </cell>
          <cell r="AJ65" t="str">
            <v>x</v>
          </cell>
          <cell r="AK65" t="str">
            <v>x</v>
          </cell>
          <cell r="AL65">
            <v>100</v>
          </cell>
          <cell r="AM65" t="str">
            <v>x</v>
          </cell>
          <cell r="AN65" t="str">
            <v>x</v>
          </cell>
          <cell r="AO65" t="str">
            <v>x</v>
          </cell>
          <cell r="AP65" t="str">
            <v>x</v>
          </cell>
          <cell r="AQ65" t="str">
            <v>x</v>
          </cell>
          <cell r="AR65" t="str">
            <v>x</v>
          </cell>
          <cell r="AS65" t="str">
            <v>x</v>
          </cell>
          <cell r="AT65" t="str">
            <v>x</v>
          </cell>
          <cell r="AU65" t="str">
            <v>x</v>
          </cell>
          <cell r="AV65" t="str">
            <v>x</v>
          </cell>
          <cell r="AW65" t="str">
            <v>x</v>
          </cell>
          <cell r="AX65" t="str">
            <v>x</v>
          </cell>
          <cell r="AY65">
            <v>26</v>
          </cell>
          <cell r="AZ65">
            <v>13</v>
          </cell>
          <cell r="BA65">
            <v>13</v>
          </cell>
          <cell r="BB65">
            <v>19.2</v>
          </cell>
          <cell r="BC65" t="str">
            <v>x</v>
          </cell>
          <cell r="BD65" t="str">
            <v>x</v>
          </cell>
          <cell r="BE65" t="str">
            <v>x</v>
          </cell>
          <cell r="BF65" t="str">
            <v>x</v>
          </cell>
          <cell r="BG65" t="str">
            <v>x</v>
          </cell>
          <cell r="BH65" t="str">
            <v>x</v>
          </cell>
          <cell r="BI65" t="str">
            <v>x</v>
          </cell>
          <cell r="BJ65">
            <v>61.5</v>
          </cell>
          <cell r="BK65">
            <v>57.7</v>
          </cell>
          <cell r="BL65" t="str">
            <v>x</v>
          </cell>
          <cell r="BM65" t="str">
            <v>x</v>
          </cell>
          <cell r="BN65" t="str">
            <v>x</v>
          </cell>
          <cell r="BO65" t="str">
            <v>x</v>
          </cell>
          <cell r="BP65" t="str">
            <v>x</v>
          </cell>
          <cell r="BQ65" t="str">
            <v>x</v>
          </cell>
          <cell r="BR65" t="str">
            <v>x</v>
          </cell>
          <cell r="BS65" t="str">
            <v>x</v>
          </cell>
          <cell r="BT65" t="str">
            <v>x</v>
          </cell>
          <cell r="BU65" t="str">
            <v>x</v>
          </cell>
          <cell r="BV65" t="str">
            <v>x</v>
          </cell>
          <cell r="BW65">
            <v>503</v>
          </cell>
          <cell r="BX65">
            <v>248</v>
          </cell>
          <cell r="BY65">
            <v>255</v>
          </cell>
          <cell r="BZ65">
            <v>76.099999999999994</v>
          </cell>
          <cell r="CA65">
            <v>73.8</v>
          </cell>
          <cell r="CB65">
            <v>78.400000000000006</v>
          </cell>
          <cell r="CC65">
            <v>67.2</v>
          </cell>
          <cell r="CD65">
            <v>62.1</v>
          </cell>
          <cell r="CE65">
            <v>72.2</v>
          </cell>
          <cell r="CF65">
            <v>97.6</v>
          </cell>
          <cell r="CG65">
            <v>97.2</v>
          </cell>
          <cell r="CH65">
            <v>98</v>
          </cell>
          <cell r="CI65">
            <v>97.2</v>
          </cell>
          <cell r="CJ65">
            <v>96.4</v>
          </cell>
          <cell r="CK65">
            <v>98</v>
          </cell>
          <cell r="CL65">
            <v>68.8</v>
          </cell>
          <cell r="CM65">
            <v>64.099999999999994</v>
          </cell>
          <cell r="CN65">
            <v>73.3</v>
          </cell>
          <cell r="CO65">
            <v>38.200000000000003</v>
          </cell>
          <cell r="CP65">
            <v>29.4</v>
          </cell>
          <cell r="CQ65">
            <v>46.7</v>
          </cell>
          <cell r="CR65">
            <v>29.2</v>
          </cell>
          <cell r="CS65">
            <v>23.8</v>
          </cell>
          <cell r="CT65">
            <v>34.5</v>
          </cell>
        </row>
        <row r="66">
          <cell r="A66" t="str">
            <v>E08000025</v>
          </cell>
          <cell r="B66" t="str">
            <v>Birmingham</v>
          </cell>
          <cell r="C66">
            <v>10009</v>
          </cell>
          <cell r="D66">
            <v>4866</v>
          </cell>
          <cell r="E66">
            <v>5143</v>
          </cell>
          <cell r="F66">
            <v>72.8</v>
          </cell>
          <cell r="G66">
            <v>69.099999999999994</v>
          </cell>
          <cell r="H66">
            <v>76.2</v>
          </cell>
          <cell r="I66">
            <v>61.9</v>
          </cell>
          <cell r="J66">
            <v>60</v>
          </cell>
          <cell r="K66">
            <v>63.7</v>
          </cell>
          <cell r="L66">
            <v>97.9</v>
          </cell>
          <cell r="M66">
            <v>97.2</v>
          </cell>
          <cell r="N66">
            <v>98.6</v>
          </cell>
          <cell r="O66">
            <v>95.9</v>
          </cell>
          <cell r="P66">
            <v>95.5</v>
          </cell>
          <cell r="Q66">
            <v>96.2</v>
          </cell>
          <cell r="R66">
            <v>63.8</v>
          </cell>
          <cell r="S66">
            <v>62.7</v>
          </cell>
          <cell r="T66">
            <v>64.8</v>
          </cell>
          <cell r="U66">
            <v>44.1</v>
          </cell>
          <cell r="V66">
            <v>38.5</v>
          </cell>
          <cell r="W66">
            <v>49.3</v>
          </cell>
          <cell r="X66">
            <v>27.3</v>
          </cell>
          <cell r="Y66">
            <v>20.9</v>
          </cell>
          <cell r="Z66">
            <v>33.299999999999997</v>
          </cell>
          <cell r="AA66">
            <v>1727</v>
          </cell>
          <cell r="AB66">
            <v>976</v>
          </cell>
          <cell r="AC66">
            <v>751</v>
          </cell>
          <cell r="AD66">
            <v>34.200000000000003</v>
          </cell>
          <cell r="AE66">
            <v>31.1</v>
          </cell>
          <cell r="AF66">
            <v>38.1</v>
          </cell>
          <cell r="AG66">
            <v>24.7</v>
          </cell>
          <cell r="AH66">
            <v>22.1</v>
          </cell>
          <cell r="AI66">
            <v>28</v>
          </cell>
          <cell r="AJ66">
            <v>90.2</v>
          </cell>
          <cell r="AK66">
            <v>90.8</v>
          </cell>
          <cell r="AL66">
            <v>89.5</v>
          </cell>
          <cell r="AM66">
            <v>81.400000000000006</v>
          </cell>
          <cell r="AN66">
            <v>83.7</v>
          </cell>
          <cell r="AO66">
            <v>78.3</v>
          </cell>
          <cell r="AP66">
            <v>26.6</v>
          </cell>
          <cell r="AQ66">
            <v>24.6</v>
          </cell>
          <cell r="AR66">
            <v>29.3</v>
          </cell>
          <cell r="AS66">
            <v>12.7</v>
          </cell>
          <cell r="AT66">
            <v>10.1</v>
          </cell>
          <cell r="AU66">
            <v>16</v>
          </cell>
          <cell r="AV66">
            <v>6.6</v>
          </cell>
          <cell r="AW66">
            <v>5</v>
          </cell>
          <cell r="AX66">
            <v>8.6999999999999993</v>
          </cell>
          <cell r="AY66">
            <v>526</v>
          </cell>
          <cell r="AZ66">
            <v>383</v>
          </cell>
          <cell r="BA66">
            <v>143</v>
          </cell>
          <cell r="BB66">
            <v>9.9</v>
          </cell>
          <cell r="BC66">
            <v>8.9</v>
          </cell>
          <cell r="BD66">
            <v>12.6</v>
          </cell>
          <cell r="BE66">
            <v>7.4</v>
          </cell>
          <cell r="BF66">
            <v>7</v>
          </cell>
          <cell r="BG66">
            <v>8.4</v>
          </cell>
          <cell r="BH66">
            <v>40.299999999999997</v>
          </cell>
          <cell r="BI66">
            <v>38.4</v>
          </cell>
          <cell r="BJ66">
            <v>45.5</v>
          </cell>
          <cell r="BK66">
            <v>34.4</v>
          </cell>
          <cell r="BL66">
            <v>32.9</v>
          </cell>
          <cell r="BM66">
            <v>38.5</v>
          </cell>
          <cell r="BN66">
            <v>9.3000000000000007</v>
          </cell>
          <cell r="BO66">
            <v>9.6999999999999993</v>
          </cell>
          <cell r="BP66">
            <v>8.4</v>
          </cell>
          <cell r="BQ66">
            <v>3.8</v>
          </cell>
          <cell r="BR66">
            <v>3.1</v>
          </cell>
          <cell r="BS66">
            <v>5.6</v>
          </cell>
          <cell r="BT66">
            <v>1.7</v>
          </cell>
          <cell r="BU66">
            <v>1.3</v>
          </cell>
          <cell r="BV66">
            <v>2.8</v>
          </cell>
          <cell r="BW66">
            <v>12263</v>
          </cell>
          <cell r="BX66">
            <v>6226</v>
          </cell>
          <cell r="BY66">
            <v>6037</v>
          </cell>
          <cell r="BZ66">
            <v>64.599999999999994</v>
          </cell>
          <cell r="CA66">
            <v>59.4</v>
          </cell>
          <cell r="CB66">
            <v>70</v>
          </cell>
          <cell r="CC66">
            <v>54.3</v>
          </cell>
          <cell r="CD66">
            <v>50.8</v>
          </cell>
          <cell r="CE66">
            <v>58</v>
          </cell>
          <cell r="CF66">
            <v>94.3</v>
          </cell>
          <cell r="CG66">
            <v>92.6</v>
          </cell>
          <cell r="CH66">
            <v>96.2</v>
          </cell>
          <cell r="CI66">
            <v>91.2</v>
          </cell>
          <cell r="CJ66">
            <v>89.8</v>
          </cell>
          <cell r="CK66">
            <v>92.6</v>
          </cell>
          <cell r="CL66">
            <v>56.2</v>
          </cell>
          <cell r="CM66">
            <v>53.4</v>
          </cell>
          <cell r="CN66">
            <v>59.1</v>
          </cell>
          <cell r="CO66">
            <v>37.9</v>
          </cell>
          <cell r="CP66">
            <v>31.9</v>
          </cell>
          <cell r="CQ66">
            <v>44.1</v>
          </cell>
          <cell r="CR66">
            <v>23.3</v>
          </cell>
          <cell r="CS66">
            <v>17.2</v>
          </cell>
          <cell r="CT66">
            <v>29.5</v>
          </cell>
        </row>
        <row r="67">
          <cell r="A67" t="str">
            <v>E08000026</v>
          </cell>
          <cell r="B67" t="str">
            <v>Coventry</v>
          </cell>
          <cell r="C67">
            <v>2709</v>
          </cell>
          <cell r="D67">
            <v>1282</v>
          </cell>
          <cell r="E67">
            <v>1427</v>
          </cell>
          <cell r="F67">
            <v>70.7</v>
          </cell>
          <cell r="G67">
            <v>65.2</v>
          </cell>
          <cell r="H67">
            <v>75.5</v>
          </cell>
          <cell r="I67">
            <v>59.2</v>
          </cell>
          <cell r="J67">
            <v>54.8</v>
          </cell>
          <cell r="K67">
            <v>63.1</v>
          </cell>
          <cell r="L67">
            <v>98.1</v>
          </cell>
          <cell r="M67">
            <v>97.8</v>
          </cell>
          <cell r="N67">
            <v>98.3</v>
          </cell>
          <cell r="O67">
            <v>93.2</v>
          </cell>
          <cell r="P67">
            <v>91.9</v>
          </cell>
          <cell r="Q67">
            <v>94.4</v>
          </cell>
          <cell r="R67">
            <v>62.3</v>
          </cell>
          <cell r="S67">
            <v>58.8</v>
          </cell>
          <cell r="T67">
            <v>65.400000000000006</v>
          </cell>
          <cell r="U67">
            <v>38.5</v>
          </cell>
          <cell r="V67">
            <v>33.9</v>
          </cell>
          <cell r="W67">
            <v>42.7</v>
          </cell>
          <cell r="X67">
            <v>21.1</v>
          </cell>
          <cell r="Y67">
            <v>16.100000000000001</v>
          </cell>
          <cell r="Z67">
            <v>25.5</v>
          </cell>
          <cell r="AA67">
            <v>547</v>
          </cell>
          <cell r="AB67">
            <v>329</v>
          </cell>
          <cell r="AC67">
            <v>218</v>
          </cell>
          <cell r="AD67">
            <v>29.6</v>
          </cell>
          <cell r="AE67" t="str">
            <v>x</v>
          </cell>
          <cell r="AF67" t="str">
            <v>x</v>
          </cell>
          <cell r="AG67">
            <v>22.5</v>
          </cell>
          <cell r="AH67" t="str">
            <v>x</v>
          </cell>
          <cell r="AI67" t="str">
            <v>x</v>
          </cell>
          <cell r="AJ67">
            <v>88.3</v>
          </cell>
          <cell r="AK67">
            <v>87.8</v>
          </cell>
          <cell r="AL67">
            <v>89</v>
          </cell>
          <cell r="AM67">
            <v>81.400000000000006</v>
          </cell>
          <cell r="AN67">
            <v>81.5</v>
          </cell>
          <cell r="AO67">
            <v>81.2</v>
          </cell>
          <cell r="AP67">
            <v>27.8</v>
          </cell>
          <cell r="AQ67" t="str">
            <v>x</v>
          </cell>
          <cell r="AR67" t="str">
            <v>x</v>
          </cell>
          <cell r="AS67" t="str">
            <v>x</v>
          </cell>
          <cell r="AT67" t="str">
            <v>x</v>
          </cell>
          <cell r="AU67" t="str">
            <v>x</v>
          </cell>
          <cell r="AV67" t="str">
            <v>x</v>
          </cell>
          <cell r="AW67" t="str">
            <v>x</v>
          </cell>
          <cell r="AX67" t="str">
            <v>x</v>
          </cell>
          <cell r="AY67">
            <v>146</v>
          </cell>
          <cell r="AZ67">
            <v>122</v>
          </cell>
          <cell r="BA67">
            <v>24</v>
          </cell>
          <cell r="BB67">
            <v>7.5</v>
          </cell>
          <cell r="BC67" t="str">
            <v>x</v>
          </cell>
          <cell r="BD67" t="str">
            <v>x</v>
          </cell>
          <cell r="BE67">
            <v>5.5</v>
          </cell>
          <cell r="BF67" t="str">
            <v>x</v>
          </cell>
          <cell r="BG67" t="str">
            <v>x</v>
          </cell>
          <cell r="BH67">
            <v>37.700000000000003</v>
          </cell>
          <cell r="BI67">
            <v>38.5</v>
          </cell>
          <cell r="BJ67">
            <v>33.299999999999997</v>
          </cell>
          <cell r="BK67">
            <v>27.4</v>
          </cell>
          <cell r="BL67">
            <v>27.9</v>
          </cell>
          <cell r="BM67">
            <v>25</v>
          </cell>
          <cell r="BN67">
            <v>6.8</v>
          </cell>
          <cell r="BO67" t="str">
            <v>x</v>
          </cell>
          <cell r="BP67" t="str">
            <v>x</v>
          </cell>
          <cell r="BQ67" t="str">
            <v>x</v>
          </cell>
          <cell r="BR67" t="str">
            <v>x</v>
          </cell>
          <cell r="BS67" t="str">
            <v>x</v>
          </cell>
          <cell r="BT67" t="str">
            <v>x</v>
          </cell>
          <cell r="BU67" t="str">
            <v>x</v>
          </cell>
          <cell r="BV67" t="str">
            <v>x</v>
          </cell>
          <cell r="BW67">
            <v>3402</v>
          </cell>
          <cell r="BX67">
            <v>1733</v>
          </cell>
          <cell r="BY67">
            <v>1669</v>
          </cell>
          <cell r="BZ67">
            <v>61.3</v>
          </cell>
          <cell r="CA67">
            <v>53.9</v>
          </cell>
          <cell r="CB67">
            <v>69.099999999999994</v>
          </cell>
          <cell r="CC67">
            <v>51</v>
          </cell>
          <cell r="CD67">
            <v>44.8</v>
          </cell>
          <cell r="CE67">
            <v>57.3</v>
          </cell>
          <cell r="CF67">
            <v>93.9</v>
          </cell>
          <cell r="CG67">
            <v>91.7</v>
          </cell>
          <cell r="CH67">
            <v>96.2</v>
          </cell>
          <cell r="CI67">
            <v>88.5</v>
          </cell>
          <cell r="CJ67">
            <v>85.4</v>
          </cell>
          <cell r="CK67">
            <v>91.7</v>
          </cell>
          <cell r="CL67">
            <v>54.4</v>
          </cell>
          <cell r="CM67">
            <v>49.1</v>
          </cell>
          <cell r="CN67">
            <v>59.8</v>
          </cell>
          <cell r="CO67">
            <v>32.4</v>
          </cell>
          <cell r="CP67">
            <v>26.9</v>
          </cell>
          <cell r="CQ67">
            <v>38.1</v>
          </cell>
          <cell r="CR67">
            <v>17.2</v>
          </cell>
          <cell r="CS67">
            <v>12.3</v>
          </cell>
          <cell r="CT67">
            <v>22.2</v>
          </cell>
        </row>
        <row r="68">
          <cell r="A68" t="str">
            <v>E08000027</v>
          </cell>
          <cell r="B68" t="str">
            <v>Dudley</v>
          </cell>
          <cell r="C68">
            <v>3009</v>
          </cell>
          <cell r="D68">
            <v>1498</v>
          </cell>
          <cell r="E68">
            <v>1511</v>
          </cell>
          <cell r="F68">
            <v>70</v>
          </cell>
          <cell r="G68">
            <v>64.599999999999994</v>
          </cell>
          <cell r="H68">
            <v>75.400000000000006</v>
          </cell>
          <cell r="I68">
            <v>60.6</v>
          </cell>
          <cell r="J68">
            <v>57.9</v>
          </cell>
          <cell r="K68">
            <v>63.3</v>
          </cell>
          <cell r="L68">
            <v>98.4</v>
          </cell>
          <cell r="M68">
            <v>98.1</v>
          </cell>
          <cell r="N68">
            <v>98.7</v>
          </cell>
          <cell r="O68">
            <v>97</v>
          </cell>
          <cell r="P68">
            <v>96.6</v>
          </cell>
          <cell r="Q68">
            <v>97.4</v>
          </cell>
          <cell r="R68">
            <v>63.2</v>
          </cell>
          <cell r="S68">
            <v>61.2</v>
          </cell>
          <cell r="T68">
            <v>65.2</v>
          </cell>
          <cell r="U68">
            <v>37</v>
          </cell>
          <cell r="V68">
            <v>34.200000000000003</v>
          </cell>
          <cell r="W68">
            <v>39.799999999999997</v>
          </cell>
          <cell r="X68">
            <v>20.5</v>
          </cell>
          <cell r="Y68">
            <v>16.8</v>
          </cell>
          <cell r="Z68">
            <v>24.1</v>
          </cell>
          <cell r="AA68">
            <v>478</v>
          </cell>
          <cell r="AB68">
            <v>326</v>
          </cell>
          <cell r="AC68">
            <v>152</v>
          </cell>
          <cell r="AD68">
            <v>26.8</v>
          </cell>
          <cell r="AE68">
            <v>24.8</v>
          </cell>
          <cell r="AF68">
            <v>30.9</v>
          </cell>
          <cell r="AG68">
            <v>20.100000000000001</v>
          </cell>
          <cell r="AH68" t="str">
            <v>x</v>
          </cell>
          <cell r="AI68" t="str">
            <v>x</v>
          </cell>
          <cell r="AJ68">
            <v>91</v>
          </cell>
          <cell r="AK68">
            <v>89.9</v>
          </cell>
          <cell r="AL68">
            <v>93.4</v>
          </cell>
          <cell r="AM68">
            <v>78.900000000000006</v>
          </cell>
          <cell r="AN68">
            <v>80.099999999999994</v>
          </cell>
          <cell r="AO68">
            <v>76.3</v>
          </cell>
          <cell r="AP68">
            <v>21.1</v>
          </cell>
          <cell r="AQ68" t="str">
            <v>x</v>
          </cell>
          <cell r="AR68" t="str">
            <v>x</v>
          </cell>
          <cell r="AS68">
            <v>11.1</v>
          </cell>
          <cell r="AT68" t="str">
            <v>x</v>
          </cell>
          <cell r="AU68" t="str">
            <v>x</v>
          </cell>
          <cell r="AV68" t="str">
            <v>x</v>
          </cell>
          <cell r="AW68" t="str">
            <v>x</v>
          </cell>
          <cell r="AX68" t="str">
            <v>x</v>
          </cell>
          <cell r="AY68">
            <v>147</v>
          </cell>
          <cell r="AZ68">
            <v>107</v>
          </cell>
          <cell r="BA68">
            <v>40</v>
          </cell>
          <cell r="BB68">
            <v>6.1</v>
          </cell>
          <cell r="BC68">
            <v>5.6</v>
          </cell>
          <cell r="BD68">
            <v>7.5</v>
          </cell>
          <cell r="BE68">
            <v>4.0999999999999996</v>
          </cell>
          <cell r="BF68" t="str">
            <v>x</v>
          </cell>
          <cell r="BG68" t="str">
            <v>x</v>
          </cell>
          <cell r="BH68">
            <v>50.3</v>
          </cell>
          <cell r="BI68">
            <v>50.5</v>
          </cell>
          <cell r="BJ68">
            <v>50</v>
          </cell>
          <cell r="BK68">
            <v>38.799999999999997</v>
          </cell>
          <cell r="BL68">
            <v>42.1</v>
          </cell>
          <cell r="BM68">
            <v>30</v>
          </cell>
          <cell r="BN68">
            <v>5.4</v>
          </cell>
          <cell r="BO68" t="str">
            <v>x</v>
          </cell>
          <cell r="BP68" t="str">
            <v>x</v>
          </cell>
          <cell r="BQ68">
            <v>2</v>
          </cell>
          <cell r="BR68" t="str">
            <v>x</v>
          </cell>
          <cell r="BS68" t="str">
            <v>x</v>
          </cell>
          <cell r="BT68" t="str">
            <v>x</v>
          </cell>
          <cell r="BU68" t="str">
            <v>x</v>
          </cell>
          <cell r="BV68" t="str">
            <v>x</v>
          </cell>
          <cell r="BW68">
            <v>3634</v>
          </cell>
          <cell r="BX68">
            <v>1931</v>
          </cell>
          <cell r="BY68">
            <v>1703</v>
          </cell>
          <cell r="BZ68">
            <v>61.8</v>
          </cell>
          <cell r="CA68">
            <v>54.6</v>
          </cell>
          <cell r="CB68">
            <v>69.8</v>
          </cell>
          <cell r="CC68">
            <v>53</v>
          </cell>
          <cell r="CD68">
            <v>48.3</v>
          </cell>
          <cell r="CE68">
            <v>58.3</v>
          </cell>
          <cell r="CF68">
            <v>95.5</v>
          </cell>
          <cell r="CG68">
            <v>94</v>
          </cell>
          <cell r="CH68">
            <v>97.1</v>
          </cell>
          <cell r="CI68">
            <v>92.3</v>
          </cell>
          <cell r="CJ68">
            <v>90.8</v>
          </cell>
          <cell r="CK68">
            <v>94</v>
          </cell>
          <cell r="CL68">
            <v>55.3</v>
          </cell>
          <cell r="CM68">
            <v>51.2</v>
          </cell>
          <cell r="CN68">
            <v>60.1</v>
          </cell>
          <cell r="CO68">
            <v>32.200000000000003</v>
          </cell>
          <cell r="CP68">
            <v>28.1</v>
          </cell>
          <cell r="CQ68">
            <v>36.9</v>
          </cell>
          <cell r="CR68">
            <v>17.399999999999999</v>
          </cell>
          <cell r="CS68">
            <v>13.5</v>
          </cell>
          <cell r="CT68">
            <v>22</v>
          </cell>
        </row>
        <row r="69">
          <cell r="A69" t="str">
            <v>E06000019</v>
          </cell>
          <cell r="B69" t="str">
            <v>Herefordshire, County of</v>
          </cell>
          <cell r="C69">
            <v>1477</v>
          </cell>
          <cell r="D69">
            <v>732</v>
          </cell>
          <cell r="E69">
            <v>745</v>
          </cell>
          <cell r="F69">
            <v>75.099999999999994</v>
          </cell>
          <cell r="G69">
            <v>72.7</v>
          </cell>
          <cell r="H69">
            <v>77.400000000000006</v>
          </cell>
          <cell r="I69">
            <v>67</v>
          </cell>
          <cell r="J69">
            <v>65.3</v>
          </cell>
          <cell r="K69">
            <v>68.7</v>
          </cell>
          <cell r="L69">
            <v>98.2</v>
          </cell>
          <cell r="M69">
            <v>97.7</v>
          </cell>
          <cell r="N69">
            <v>98.7</v>
          </cell>
          <cell r="O69">
            <v>95.9</v>
          </cell>
          <cell r="P69">
            <v>95.5</v>
          </cell>
          <cell r="Q69">
            <v>96.2</v>
          </cell>
          <cell r="R69">
            <v>70</v>
          </cell>
          <cell r="S69">
            <v>68.900000000000006</v>
          </cell>
          <cell r="T69">
            <v>71.099999999999994</v>
          </cell>
          <cell r="U69">
            <v>49.4</v>
          </cell>
          <cell r="V69">
            <v>46</v>
          </cell>
          <cell r="W69">
            <v>52.8</v>
          </cell>
          <cell r="X69">
            <v>30.9</v>
          </cell>
          <cell r="Y69">
            <v>26</v>
          </cell>
          <cell r="Z69">
            <v>35.700000000000003</v>
          </cell>
          <cell r="AA69">
            <v>322</v>
          </cell>
          <cell r="AB69">
            <v>213</v>
          </cell>
          <cell r="AC69">
            <v>109</v>
          </cell>
          <cell r="AD69">
            <v>29.5</v>
          </cell>
          <cell r="AE69" t="str">
            <v>x</v>
          </cell>
          <cell r="AF69" t="str">
            <v>x</v>
          </cell>
          <cell r="AG69">
            <v>23.6</v>
          </cell>
          <cell r="AH69" t="str">
            <v>x</v>
          </cell>
          <cell r="AI69" t="str">
            <v>x</v>
          </cell>
          <cell r="AJ69">
            <v>88.5</v>
          </cell>
          <cell r="AK69" t="str">
            <v>x</v>
          </cell>
          <cell r="AL69" t="str">
            <v>x</v>
          </cell>
          <cell r="AM69">
            <v>85.1</v>
          </cell>
          <cell r="AN69" t="str">
            <v>x</v>
          </cell>
          <cell r="AO69" t="str">
            <v>x</v>
          </cell>
          <cell r="AP69">
            <v>26.4</v>
          </cell>
          <cell r="AQ69" t="str">
            <v>x</v>
          </cell>
          <cell r="AR69" t="str">
            <v>x</v>
          </cell>
          <cell r="AS69" t="str">
            <v>x</v>
          </cell>
          <cell r="AT69" t="str">
            <v>x</v>
          </cell>
          <cell r="AU69" t="str">
            <v>x</v>
          </cell>
          <cell r="AV69" t="str">
            <v>x</v>
          </cell>
          <cell r="AW69" t="str">
            <v>x</v>
          </cell>
          <cell r="AX69" t="str">
            <v>x</v>
          </cell>
          <cell r="AY69">
            <v>62</v>
          </cell>
          <cell r="AZ69">
            <v>49</v>
          </cell>
          <cell r="BA69">
            <v>13</v>
          </cell>
          <cell r="BB69">
            <v>6.5</v>
          </cell>
          <cell r="BC69" t="str">
            <v>x</v>
          </cell>
          <cell r="BD69" t="str">
            <v>x</v>
          </cell>
          <cell r="BE69">
            <v>6.5</v>
          </cell>
          <cell r="BF69" t="str">
            <v>x</v>
          </cell>
          <cell r="BG69" t="str">
            <v>x</v>
          </cell>
          <cell r="BH69">
            <v>35.5</v>
          </cell>
          <cell r="BI69" t="str">
            <v>x</v>
          </cell>
          <cell r="BJ69" t="str">
            <v>x</v>
          </cell>
          <cell r="BK69">
            <v>32.299999999999997</v>
          </cell>
          <cell r="BL69" t="str">
            <v>x</v>
          </cell>
          <cell r="BM69" t="str">
            <v>x</v>
          </cell>
          <cell r="BN69">
            <v>8.1</v>
          </cell>
          <cell r="BO69" t="str">
            <v>x</v>
          </cell>
          <cell r="BP69" t="str">
            <v>x</v>
          </cell>
          <cell r="BQ69" t="str">
            <v>x</v>
          </cell>
          <cell r="BR69" t="str">
            <v>x</v>
          </cell>
          <cell r="BS69" t="str">
            <v>x</v>
          </cell>
          <cell r="BT69" t="str">
            <v>x</v>
          </cell>
          <cell r="BU69" t="str">
            <v>x</v>
          </cell>
          <cell r="BV69" t="str">
            <v>x</v>
          </cell>
          <cell r="BW69">
            <v>1861</v>
          </cell>
          <cell r="BX69">
            <v>994</v>
          </cell>
          <cell r="BY69">
            <v>867</v>
          </cell>
          <cell r="BZ69">
            <v>64.900000000000006</v>
          </cell>
          <cell r="CA69">
            <v>60.3</v>
          </cell>
          <cell r="CB69">
            <v>70.2</v>
          </cell>
          <cell r="CC69">
            <v>57.5</v>
          </cell>
          <cell r="CD69">
            <v>53.5</v>
          </cell>
          <cell r="CE69">
            <v>62.1</v>
          </cell>
          <cell r="CF69">
            <v>94.4</v>
          </cell>
          <cell r="CG69">
            <v>92.9</v>
          </cell>
          <cell r="CH69">
            <v>96.2</v>
          </cell>
          <cell r="CI69">
            <v>91.9</v>
          </cell>
          <cell r="CJ69">
            <v>90.5</v>
          </cell>
          <cell r="CK69">
            <v>93.4</v>
          </cell>
          <cell r="CL69">
            <v>60.4</v>
          </cell>
          <cell r="CM69">
            <v>57</v>
          </cell>
          <cell r="CN69">
            <v>64.2</v>
          </cell>
          <cell r="CO69">
            <v>41.5</v>
          </cell>
          <cell r="CP69">
            <v>36.6</v>
          </cell>
          <cell r="CQ69">
            <v>47.2</v>
          </cell>
          <cell r="CR69">
            <v>25.2</v>
          </cell>
          <cell r="CS69">
            <v>19.899999999999999</v>
          </cell>
          <cell r="CT69">
            <v>31.3</v>
          </cell>
        </row>
        <row r="70">
          <cell r="A70" t="str">
            <v>E08000028</v>
          </cell>
          <cell r="B70" t="str">
            <v>Sandwell</v>
          </cell>
          <cell r="C70">
            <v>2855</v>
          </cell>
          <cell r="D70">
            <v>1456</v>
          </cell>
          <cell r="E70">
            <v>1399</v>
          </cell>
          <cell r="F70">
            <v>65.900000000000006</v>
          </cell>
          <cell r="G70">
            <v>61.5</v>
          </cell>
          <cell r="H70">
            <v>70.5</v>
          </cell>
          <cell r="I70">
            <v>55</v>
          </cell>
          <cell r="J70">
            <v>50.4</v>
          </cell>
          <cell r="K70">
            <v>59.8</v>
          </cell>
          <cell r="L70">
            <v>97.2</v>
          </cell>
          <cell r="M70">
            <v>97.1</v>
          </cell>
          <cell r="N70">
            <v>97.2</v>
          </cell>
          <cell r="O70">
            <v>95.1</v>
          </cell>
          <cell r="P70">
            <v>95.3</v>
          </cell>
          <cell r="Q70">
            <v>94.9</v>
          </cell>
          <cell r="R70">
            <v>58.4</v>
          </cell>
          <cell r="S70">
            <v>55.1</v>
          </cell>
          <cell r="T70">
            <v>61.8</v>
          </cell>
          <cell r="U70">
            <v>32.700000000000003</v>
          </cell>
          <cell r="V70">
            <v>29.5</v>
          </cell>
          <cell r="W70">
            <v>36</v>
          </cell>
          <cell r="X70">
            <v>17.7</v>
          </cell>
          <cell r="Y70">
            <v>13.3</v>
          </cell>
          <cell r="Z70">
            <v>22.3</v>
          </cell>
          <cell r="AA70">
            <v>533</v>
          </cell>
          <cell r="AB70">
            <v>328</v>
          </cell>
          <cell r="AC70">
            <v>205</v>
          </cell>
          <cell r="AD70">
            <v>15.2</v>
          </cell>
          <cell r="AE70" t="str">
            <v>x</v>
          </cell>
          <cell r="AF70" t="str">
            <v>x</v>
          </cell>
          <cell r="AG70">
            <v>10.9</v>
          </cell>
          <cell r="AH70" t="str">
            <v>x</v>
          </cell>
          <cell r="AI70" t="str">
            <v>x</v>
          </cell>
          <cell r="AJ70">
            <v>85</v>
          </cell>
          <cell r="AK70">
            <v>84.5</v>
          </cell>
          <cell r="AL70">
            <v>85.9</v>
          </cell>
          <cell r="AM70">
            <v>73</v>
          </cell>
          <cell r="AN70" t="str">
            <v>x</v>
          </cell>
          <cell r="AO70" t="str">
            <v>x</v>
          </cell>
          <cell r="AP70">
            <v>13.3</v>
          </cell>
          <cell r="AQ70" t="str">
            <v>x</v>
          </cell>
          <cell r="AR70" t="str">
            <v>x</v>
          </cell>
          <cell r="AS70">
            <v>6.6</v>
          </cell>
          <cell r="AT70" t="str">
            <v>x</v>
          </cell>
          <cell r="AU70" t="str">
            <v>x</v>
          </cell>
          <cell r="AV70">
            <v>2.2999999999999998</v>
          </cell>
          <cell r="AW70" t="str">
            <v>x</v>
          </cell>
          <cell r="AX70" t="str">
            <v>x</v>
          </cell>
          <cell r="AY70">
            <v>99</v>
          </cell>
          <cell r="AZ70">
            <v>75</v>
          </cell>
          <cell r="BA70">
            <v>24</v>
          </cell>
          <cell r="BB70">
            <v>8.1</v>
          </cell>
          <cell r="BC70" t="str">
            <v>x</v>
          </cell>
          <cell r="BD70" t="str">
            <v>x</v>
          </cell>
          <cell r="BE70">
            <v>7.1</v>
          </cell>
          <cell r="BF70" t="str">
            <v>x</v>
          </cell>
          <cell r="BG70" t="str">
            <v>x</v>
          </cell>
          <cell r="BH70">
            <v>41.4</v>
          </cell>
          <cell r="BI70">
            <v>44</v>
          </cell>
          <cell r="BJ70">
            <v>33.299999999999997</v>
          </cell>
          <cell r="BK70">
            <v>28.3</v>
          </cell>
          <cell r="BL70" t="str">
            <v>x</v>
          </cell>
          <cell r="BM70" t="str">
            <v>x</v>
          </cell>
          <cell r="BN70">
            <v>7.1</v>
          </cell>
          <cell r="BO70" t="str">
            <v>x</v>
          </cell>
          <cell r="BP70" t="str">
            <v>x</v>
          </cell>
          <cell r="BQ70">
            <v>3</v>
          </cell>
          <cell r="BR70" t="str">
            <v>x</v>
          </cell>
          <cell r="BS70" t="str">
            <v>x</v>
          </cell>
          <cell r="BT70">
            <v>3</v>
          </cell>
          <cell r="BU70" t="str">
            <v>x</v>
          </cell>
          <cell r="BV70" t="str">
            <v>x</v>
          </cell>
          <cell r="BW70">
            <v>3487</v>
          </cell>
          <cell r="BX70">
            <v>1859</v>
          </cell>
          <cell r="BY70">
            <v>1628</v>
          </cell>
          <cell r="BZ70">
            <v>56.5</v>
          </cell>
          <cell r="CA70">
            <v>51.1</v>
          </cell>
          <cell r="CB70">
            <v>62.7</v>
          </cell>
          <cell r="CC70">
            <v>46.9</v>
          </cell>
          <cell r="CD70">
            <v>41.8</v>
          </cell>
          <cell r="CE70">
            <v>52.7</v>
          </cell>
          <cell r="CF70">
            <v>93.7</v>
          </cell>
          <cell r="CG70">
            <v>92.7</v>
          </cell>
          <cell r="CH70">
            <v>94.8</v>
          </cell>
          <cell r="CI70">
            <v>89.8</v>
          </cell>
          <cell r="CJ70">
            <v>88.9</v>
          </cell>
          <cell r="CK70">
            <v>90.9</v>
          </cell>
          <cell r="CL70">
            <v>50</v>
          </cell>
          <cell r="CM70">
            <v>46</v>
          </cell>
          <cell r="CN70">
            <v>54.6</v>
          </cell>
          <cell r="CO70">
            <v>27.8</v>
          </cell>
          <cell r="CP70">
            <v>24.2</v>
          </cell>
          <cell r="CQ70">
            <v>32.1</v>
          </cell>
          <cell r="CR70">
            <v>14.9</v>
          </cell>
          <cell r="CS70">
            <v>10.9</v>
          </cell>
          <cell r="CT70">
            <v>19.5</v>
          </cell>
        </row>
        <row r="71">
          <cell r="A71" t="str">
            <v>E06000051</v>
          </cell>
          <cell r="B71" t="str">
            <v>Shropshire</v>
          </cell>
          <cell r="C71">
            <v>2731</v>
          </cell>
          <cell r="D71">
            <v>1340</v>
          </cell>
          <cell r="E71">
            <v>1391</v>
          </cell>
          <cell r="F71">
            <v>72.400000000000006</v>
          </cell>
          <cell r="G71">
            <v>68.3</v>
          </cell>
          <cell r="H71">
            <v>76.3</v>
          </cell>
          <cell r="I71">
            <v>61.7</v>
          </cell>
          <cell r="J71">
            <v>56.7</v>
          </cell>
          <cell r="K71">
            <v>66.599999999999994</v>
          </cell>
          <cell r="L71">
            <v>98.5</v>
          </cell>
          <cell r="M71">
            <v>98.7</v>
          </cell>
          <cell r="N71">
            <v>98.4</v>
          </cell>
          <cell r="O71">
            <v>97.1</v>
          </cell>
          <cell r="P71">
            <v>97.5</v>
          </cell>
          <cell r="Q71">
            <v>96.8</v>
          </cell>
          <cell r="R71">
            <v>63.7</v>
          </cell>
          <cell r="S71">
            <v>59.3</v>
          </cell>
          <cell r="T71">
            <v>68.099999999999994</v>
          </cell>
          <cell r="U71">
            <v>41.2</v>
          </cell>
          <cell r="V71">
            <v>36</v>
          </cell>
          <cell r="W71">
            <v>46.3</v>
          </cell>
          <cell r="X71">
            <v>26.5</v>
          </cell>
          <cell r="Y71">
            <v>20.100000000000001</v>
          </cell>
          <cell r="Z71">
            <v>32.6</v>
          </cell>
          <cell r="AA71">
            <v>181</v>
          </cell>
          <cell r="AB71">
            <v>106</v>
          </cell>
          <cell r="AC71">
            <v>75</v>
          </cell>
          <cell r="AD71">
            <v>21</v>
          </cell>
          <cell r="AE71">
            <v>19.8</v>
          </cell>
          <cell r="AF71">
            <v>22.7</v>
          </cell>
          <cell r="AG71">
            <v>14.9</v>
          </cell>
          <cell r="AH71">
            <v>15.1</v>
          </cell>
          <cell r="AI71">
            <v>14.7</v>
          </cell>
          <cell r="AJ71">
            <v>85.1</v>
          </cell>
          <cell r="AK71">
            <v>87.7</v>
          </cell>
          <cell r="AL71">
            <v>81.3</v>
          </cell>
          <cell r="AM71">
            <v>80.099999999999994</v>
          </cell>
          <cell r="AN71">
            <v>84.9</v>
          </cell>
          <cell r="AO71">
            <v>73.3</v>
          </cell>
          <cell r="AP71">
            <v>17.100000000000001</v>
          </cell>
          <cell r="AQ71">
            <v>17.899999999999999</v>
          </cell>
          <cell r="AR71">
            <v>16</v>
          </cell>
          <cell r="AS71">
            <v>5.5</v>
          </cell>
          <cell r="AT71" t="str">
            <v>x</v>
          </cell>
          <cell r="AU71" t="str">
            <v>x</v>
          </cell>
          <cell r="AV71" t="str">
            <v>x</v>
          </cell>
          <cell r="AW71" t="str">
            <v>x</v>
          </cell>
          <cell r="AX71" t="str">
            <v>x</v>
          </cell>
          <cell r="AY71">
            <v>143</v>
          </cell>
          <cell r="AZ71">
            <v>102</v>
          </cell>
          <cell r="BA71">
            <v>41</v>
          </cell>
          <cell r="BB71">
            <v>16.100000000000001</v>
          </cell>
          <cell r="BC71">
            <v>17.600000000000001</v>
          </cell>
          <cell r="BD71">
            <v>12.2</v>
          </cell>
          <cell r="BE71">
            <v>9.8000000000000007</v>
          </cell>
          <cell r="BF71">
            <v>10.8</v>
          </cell>
          <cell r="BG71">
            <v>7.3</v>
          </cell>
          <cell r="BH71">
            <v>68.5</v>
          </cell>
          <cell r="BI71">
            <v>74.5</v>
          </cell>
          <cell r="BJ71">
            <v>53.7</v>
          </cell>
          <cell r="BK71">
            <v>60.8</v>
          </cell>
          <cell r="BL71">
            <v>68.599999999999994</v>
          </cell>
          <cell r="BM71">
            <v>41.5</v>
          </cell>
          <cell r="BN71">
            <v>9.8000000000000007</v>
          </cell>
          <cell r="BO71">
            <v>10.8</v>
          </cell>
          <cell r="BP71">
            <v>7.3</v>
          </cell>
          <cell r="BQ71">
            <v>4.2</v>
          </cell>
          <cell r="BR71" t="str">
            <v>x</v>
          </cell>
          <cell r="BS71" t="str">
            <v>x</v>
          </cell>
          <cell r="BT71" t="str">
            <v>x</v>
          </cell>
          <cell r="BU71" t="str">
            <v>x</v>
          </cell>
          <cell r="BV71" t="str">
            <v>x</v>
          </cell>
          <cell r="BW71">
            <v>3055</v>
          </cell>
          <cell r="BX71">
            <v>1548</v>
          </cell>
          <cell r="BY71">
            <v>1507</v>
          </cell>
          <cell r="BZ71">
            <v>66.7</v>
          </cell>
          <cell r="CA71">
            <v>61.6</v>
          </cell>
          <cell r="CB71">
            <v>71.900000000000006</v>
          </cell>
          <cell r="CC71">
            <v>56.5</v>
          </cell>
          <cell r="CD71">
            <v>50.8</v>
          </cell>
          <cell r="CE71">
            <v>62.4</v>
          </cell>
          <cell r="CF71">
            <v>96.3</v>
          </cell>
          <cell r="CG71">
            <v>96.3</v>
          </cell>
          <cell r="CH71">
            <v>96.4</v>
          </cell>
          <cell r="CI71">
            <v>94.4</v>
          </cell>
          <cell r="CJ71">
            <v>94.7</v>
          </cell>
          <cell r="CK71">
            <v>94.2</v>
          </cell>
          <cell r="CL71">
            <v>58.5</v>
          </cell>
          <cell r="CM71">
            <v>53.2</v>
          </cell>
          <cell r="CN71">
            <v>63.8</v>
          </cell>
          <cell r="CO71">
            <v>37.4</v>
          </cell>
          <cell r="CP71">
            <v>31.8</v>
          </cell>
          <cell r="CQ71">
            <v>43.1</v>
          </cell>
          <cell r="CR71">
            <v>23.9</v>
          </cell>
          <cell r="CS71">
            <v>17.600000000000001</v>
          </cell>
          <cell r="CT71">
            <v>30.4</v>
          </cell>
        </row>
        <row r="72">
          <cell r="A72" t="str">
            <v>E08000029</v>
          </cell>
          <cell r="B72" t="str">
            <v>Solihull</v>
          </cell>
          <cell r="C72">
            <v>2627</v>
          </cell>
          <cell r="D72">
            <v>1305</v>
          </cell>
          <cell r="E72">
            <v>1322</v>
          </cell>
          <cell r="F72">
            <v>76.2</v>
          </cell>
          <cell r="G72">
            <v>71.7</v>
          </cell>
          <cell r="H72">
            <v>80.599999999999994</v>
          </cell>
          <cell r="I72">
            <v>66.099999999999994</v>
          </cell>
          <cell r="J72">
            <v>62.5</v>
          </cell>
          <cell r="K72">
            <v>69.7</v>
          </cell>
          <cell r="L72">
            <v>99</v>
          </cell>
          <cell r="M72">
            <v>99</v>
          </cell>
          <cell r="N72">
            <v>98.9</v>
          </cell>
          <cell r="O72">
            <v>97.6</v>
          </cell>
          <cell r="P72">
            <v>97.9</v>
          </cell>
          <cell r="Q72">
            <v>97.4</v>
          </cell>
          <cell r="R72">
            <v>67.900000000000006</v>
          </cell>
          <cell r="S72">
            <v>64.900000000000006</v>
          </cell>
          <cell r="T72">
            <v>71</v>
          </cell>
          <cell r="U72">
            <v>49.9</v>
          </cell>
          <cell r="V72">
            <v>45.2</v>
          </cell>
          <cell r="W72">
            <v>54.5</v>
          </cell>
          <cell r="X72">
            <v>33</v>
          </cell>
          <cell r="Y72">
            <v>27.9</v>
          </cell>
          <cell r="Z72">
            <v>38</v>
          </cell>
          <cell r="AA72">
            <v>317</v>
          </cell>
          <cell r="AB72">
            <v>190</v>
          </cell>
          <cell r="AC72">
            <v>127</v>
          </cell>
          <cell r="AD72">
            <v>42.3</v>
          </cell>
          <cell r="AE72">
            <v>34.200000000000003</v>
          </cell>
          <cell r="AF72">
            <v>54.3</v>
          </cell>
          <cell r="AG72">
            <v>30.9</v>
          </cell>
          <cell r="AH72">
            <v>25.3</v>
          </cell>
          <cell r="AI72">
            <v>39.4</v>
          </cell>
          <cell r="AJ72">
            <v>92.1</v>
          </cell>
          <cell r="AK72">
            <v>91.1</v>
          </cell>
          <cell r="AL72">
            <v>93.7</v>
          </cell>
          <cell r="AM72">
            <v>88.6</v>
          </cell>
          <cell r="AN72">
            <v>88.9</v>
          </cell>
          <cell r="AO72">
            <v>88.2</v>
          </cell>
          <cell r="AP72">
            <v>35.6</v>
          </cell>
          <cell r="AQ72">
            <v>29.5</v>
          </cell>
          <cell r="AR72">
            <v>44.9</v>
          </cell>
          <cell r="AS72">
            <v>14.5</v>
          </cell>
          <cell r="AT72" t="str">
            <v>x</v>
          </cell>
          <cell r="AU72" t="str">
            <v>x</v>
          </cell>
          <cell r="AV72" t="str">
            <v>x</v>
          </cell>
          <cell r="AW72" t="str">
            <v>x</v>
          </cell>
          <cell r="AX72" t="str">
            <v>x</v>
          </cell>
          <cell r="AY72">
            <v>119</v>
          </cell>
          <cell r="AZ72">
            <v>89</v>
          </cell>
          <cell r="BA72">
            <v>30</v>
          </cell>
          <cell r="BB72">
            <v>24.4</v>
          </cell>
          <cell r="BC72">
            <v>28.1</v>
          </cell>
          <cell r="BD72">
            <v>13.3</v>
          </cell>
          <cell r="BE72">
            <v>21.8</v>
          </cell>
          <cell r="BF72">
            <v>25.8</v>
          </cell>
          <cell r="BG72">
            <v>10</v>
          </cell>
          <cell r="BH72">
            <v>55.5</v>
          </cell>
          <cell r="BI72">
            <v>61.8</v>
          </cell>
          <cell r="BJ72">
            <v>36.700000000000003</v>
          </cell>
          <cell r="BK72">
            <v>46.2</v>
          </cell>
          <cell r="BL72">
            <v>52.8</v>
          </cell>
          <cell r="BM72">
            <v>26.7</v>
          </cell>
          <cell r="BN72">
            <v>21.8</v>
          </cell>
          <cell r="BO72">
            <v>25.8</v>
          </cell>
          <cell r="BP72">
            <v>10</v>
          </cell>
          <cell r="BQ72">
            <v>4.2</v>
          </cell>
          <cell r="BR72" t="str">
            <v>x</v>
          </cell>
          <cell r="BS72" t="str">
            <v>x</v>
          </cell>
          <cell r="BT72" t="str">
            <v>x</v>
          </cell>
          <cell r="BU72" t="str">
            <v>x</v>
          </cell>
          <cell r="BV72" t="str">
            <v>x</v>
          </cell>
          <cell r="BW72">
            <v>3063</v>
          </cell>
          <cell r="BX72">
            <v>1584</v>
          </cell>
          <cell r="BY72">
            <v>1479</v>
          </cell>
          <cell r="BZ72">
            <v>70.7</v>
          </cell>
          <cell r="CA72">
            <v>64.8</v>
          </cell>
          <cell r="CB72">
            <v>77</v>
          </cell>
          <cell r="CC72">
            <v>60.8</v>
          </cell>
          <cell r="CD72">
            <v>56</v>
          </cell>
          <cell r="CE72">
            <v>65.900000000000006</v>
          </cell>
          <cell r="CF72">
            <v>96.6</v>
          </cell>
          <cell r="CG72">
            <v>96</v>
          </cell>
          <cell r="CH72">
            <v>97.2</v>
          </cell>
          <cell r="CI72">
            <v>94.7</v>
          </cell>
          <cell r="CJ72">
            <v>94.3</v>
          </cell>
          <cell r="CK72">
            <v>95.2</v>
          </cell>
          <cell r="CL72">
            <v>62.8</v>
          </cell>
          <cell r="CM72">
            <v>58.5</v>
          </cell>
          <cell r="CN72">
            <v>67.5</v>
          </cell>
          <cell r="CO72">
            <v>44.4</v>
          </cell>
          <cell r="CP72">
            <v>39</v>
          </cell>
          <cell r="CQ72">
            <v>50.2</v>
          </cell>
          <cell r="CR72">
            <v>29.2</v>
          </cell>
          <cell r="CS72">
            <v>24.1</v>
          </cell>
          <cell r="CT72">
            <v>34.700000000000003</v>
          </cell>
        </row>
        <row r="73">
          <cell r="A73" t="str">
            <v>E10000028</v>
          </cell>
          <cell r="B73" t="str">
            <v>Staffordshire</v>
          </cell>
          <cell r="C73">
            <v>7674</v>
          </cell>
          <cell r="D73">
            <v>3803</v>
          </cell>
          <cell r="E73">
            <v>3871</v>
          </cell>
          <cell r="F73">
            <v>72.599999999999994</v>
          </cell>
          <cell r="G73">
            <v>68.3</v>
          </cell>
          <cell r="H73">
            <v>76.900000000000006</v>
          </cell>
          <cell r="I73">
            <v>62.6</v>
          </cell>
          <cell r="J73">
            <v>59</v>
          </cell>
          <cell r="K73">
            <v>66.2</v>
          </cell>
          <cell r="L73">
            <v>98.3</v>
          </cell>
          <cell r="M73">
            <v>98.1</v>
          </cell>
          <cell r="N73">
            <v>98.5</v>
          </cell>
          <cell r="O73">
            <v>97.1</v>
          </cell>
          <cell r="P73">
            <v>96.9</v>
          </cell>
          <cell r="Q73">
            <v>97.2</v>
          </cell>
          <cell r="R73">
            <v>64.7</v>
          </cell>
          <cell r="S73">
            <v>61.8</v>
          </cell>
          <cell r="T73">
            <v>67.7</v>
          </cell>
          <cell r="U73">
            <v>42</v>
          </cell>
          <cell r="V73">
            <v>38.299999999999997</v>
          </cell>
          <cell r="W73">
            <v>45.6</v>
          </cell>
          <cell r="X73">
            <v>24.8</v>
          </cell>
          <cell r="Y73">
            <v>19.7</v>
          </cell>
          <cell r="Z73">
            <v>29.9</v>
          </cell>
          <cell r="AA73">
            <v>962</v>
          </cell>
          <cell r="AB73">
            <v>621</v>
          </cell>
          <cell r="AC73">
            <v>341</v>
          </cell>
          <cell r="AD73">
            <v>28.2</v>
          </cell>
          <cell r="AE73">
            <v>26.2</v>
          </cell>
          <cell r="AF73">
            <v>31.7</v>
          </cell>
          <cell r="AG73">
            <v>21</v>
          </cell>
          <cell r="AH73">
            <v>20.3</v>
          </cell>
          <cell r="AI73">
            <v>22.3</v>
          </cell>
          <cell r="AJ73">
            <v>88.7</v>
          </cell>
          <cell r="AK73">
            <v>87.1</v>
          </cell>
          <cell r="AL73">
            <v>91.5</v>
          </cell>
          <cell r="AM73">
            <v>82.4</v>
          </cell>
          <cell r="AN73">
            <v>82.6</v>
          </cell>
          <cell r="AO73">
            <v>82.1</v>
          </cell>
          <cell r="AP73">
            <v>23</v>
          </cell>
          <cell r="AQ73">
            <v>22.5</v>
          </cell>
          <cell r="AR73">
            <v>23.8</v>
          </cell>
          <cell r="AS73">
            <v>9.6</v>
          </cell>
          <cell r="AT73" t="str">
            <v>x</v>
          </cell>
          <cell r="AU73" t="str">
            <v>x</v>
          </cell>
          <cell r="AV73" t="str">
            <v>x</v>
          </cell>
          <cell r="AW73" t="str">
            <v>x</v>
          </cell>
          <cell r="AX73" t="str">
            <v>x</v>
          </cell>
          <cell r="AY73">
            <v>331</v>
          </cell>
          <cell r="AZ73">
            <v>248</v>
          </cell>
          <cell r="BA73">
            <v>83</v>
          </cell>
          <cell r="BB73">
            <v>9.1</v>
          </cell>
          <cell r="BC73">
            <v>10.1</v>
          </cell>
          <cell r="BD73">
            <v>6</v>
          </cell>
          <cell r="BE73">
            <v>6.3</v>
          </cell>
          <cell r="BF73">
            <v>6.9</v>
          </cell>
          <cell r="BG73">
            <v>4.8</v>
          </cell>
          <cell r="BH73">
            <v>31.1</v>
          </cell>
          <cell r="BI73">
            <v>35.1</v>
          </cell>
          <cell r="BJ73">
            <v>19.3</v>
          </cell>
          <cell r="BK73">
            <v>27.2</v>
          </cell>
          <cell r="BL73">
            <v>31.5</v>
          </cell>
          <cell r="BM73">
            <v>14.5</v>
          </cell>
          <cell r="BN73">
            <v>6.9</v>
          </cell>
          <cell r="BO73">
            <v>7.7</v>
          </cell>
          <cell r="BP73">
            <v>4.8</v>
          </cell>
          <cell r="BQ73">
            <v>1.2</v>
          </cell>
          <cell r="BR73" t="str">
            <v>x</v>
          </cell>
          <cell r="BS73" t="str">
            <v>x</v>
          </cell>
          <cell r="BT73" t="str">
            <v>x</v>
          </cell>
          <cell r="BU73" t="str">
            <v>x</v>
          </cell>
          <cell r="BV73" t="str">
            <v>x</v>
          </cell>
          <cell r="BW73">
            <v>8967</v>
          </cell>
          <cell r="BX73">
            <v>4672</v>
          </cell>
          <cell r="BY73">
            <v>4295</v>
          </cell>
          <cell r="BZ73">
            <v>65.5</v>
          </cell>
          <cell r="CA73">
            <v>59.6</v>
          </cell>
          <cell r="CB73">
            <v>71.900000000000006</v>
          </cell>
          <cell r="CC73">
            <v>56.1</v>
          </cell>
          <cell r="CD73">
            <v>51.1</v>
          </cell>
          <cell r="CE73">
            <v>61.5</v>
          </cell>
          <cell r="CF73">
            <v>94.8</v>
          </cell>
          <cell r="CG73">
            <v>93.3</v>
          </cell>
          <cell r="CH73">
            <v>96.4</v>
          </cell>
          <cell r="CI73">
            <v>92.9</v>
          </cell>
          <cell r="CJ73">
            <v>91.5</v>
          </cell>
          <cell r="CK73">
            <v>94.4</v>
          </cell>
          <cell r="CL73">
            <v>58.1</v>
          </cell>
          <cell r="CM73">
            <v>53.7</v>
          </cell>
          <cell r="CN73">
            <v>63</v>
          </cell>
          <cell r="CO73">
            <v>37</v>
          </cell>
          <cell r="CP73">
            <v>32.5</v>
          </cell>
          <cell r="CQ73">
            <v>41.9</v>
          </cell>
          <cell r="CR73">
            <v>21.6</v>
          </cell>
          <cell r="CS73">
            <v>16.5</v>
          </cell>
          <cell r="CT73">
            <v>27.2</v>
          </cell>
        </row>
        <row r="74">
          <cell r="A74" t="str">
            <v>E06000021</v>
          </cell>
          <cell r="B74" t="str">
            <v>Stoke-on-Trent</v>
          </cell>
          <cell r="C74">
            <v>2017</v>
          </cell>
          <cell r="D74">
            <v>952</v>
          </cell>
          <cell r="E74">
            <v>1065</v>
          </cell>
          <cell r="F74">
            <v>64.2</v>
          </cell>
          <cell r="G74">
            <v>59.8</v>
          </cell>
          <cell r="H74">
            <v>68.2</v>
          </cell>
          <cell r="I74">
            <v>55.1</v>
          </cell>
          <cell r="J74">
            <v>51.1</v>
          </cell>
          <cell r="K74">
            <v>58.7</v>
          </cell>
          <cell r="L74">
            <v>96.7</v>
          </cell>
          <cell r="M74">
            <v>96.1</v>
          </cell>
          <cell r="N74">
            <v>97.3</v>
          </cell>
          <cell r="O74">
            <v>94.8</v>
          </cell>
          <cell r="P74">
            <v>94.5</v>
          </cell>
          <cell r="Q74">
            <v>95.1</v>
          </cell>
          <cell r="R74">
            <v>57.4</v>
          </cell>
          <cell r="S74">
            <v>54.5</v>
          </cell>
          <cell r="T74">
            <v>60</v>
          </cell>
          <cell r="U74">
            <v>29.5</v>
          </cell>
          <cell r="V74">
            <v>26.1</v>
          </cell>
          <cell r="W74">
            <v>32.6</v>
          </cell>
          <cell r="X74">
            <v>16.600000000000001</v>
          </cell>
          <cell r="Y74">
            <v>13.9</v>
          </cell>
          <cell r="Z74">
            <v>19.100000000000001</v>
          </cell>
          <cell r="AA74">
            <v>248</v>
          </cell>
          <cell r="AB74">
            <v>141</v>
          </cell>
          <cell r="AC74">
            <v>107</v>
          </cell>
          <cell r="AD74">
            <v>18.100000000000001</v>
          </cell>
          <cell r="AE74" t="str">
            <v>x</v>
          </cell>
          <cell r="AF74" t="str">
            <v>x</v>
          </cell>
          <cell r="AG74" t="str">
            <v>x</v>
          </cell>
          <cell r="AH74" t="str">
            <v>x</v>
          </cell>
          <cell r="AI74" t="str">
            <v>x</v>
          </cell>
          <cell r="AJ74">
            <v>77.400000000000006</v>
          </cell>
          <cell r="AK74">
            <v>78</v>
          </cell>
          <cell r="AL74">
            <v>76.599999999999994</v>
          </cell>
          <cell r="AM74">
            <v>68.099999999999994</v>
          </cell>
          <cell r="AN74">
            <v>68.8</v>
          </cell>
          <cell r="AO74">
            <v>67.3</v>
          </cell>
          <cell r="AP74">
            <v>15.3</v>
          </cell>
          <cell r="AQ74" t="str">
            <v>x</v>
          </cell>
          <cell r="AR74" t="str">
            <v>x</v>
          </cell>
          <cell r="AS74" t="str">
            <v>x</v>
          </cell>
          <cell r="AT74" t="str">
            <v>x</v>
          </cell>
          <cell r="AU74" t="str">
            <v>x</v>
          </cell>
          <cell r="AV74" t="str">
            <v>x</v>
          </cell>
          <cell r="AW74" t="str">
            <v>x</v>
          </cell>
          <cell r="AX74" t="str">
            <v>x</v>
          </cell>
          <cell r="AY74">
            <v>124</v>
          </cell>
          <cell r="AZ74">
            <v>91</v>
          </cell>
          <cell r="BA74">
            <v>33</v>
          </cell>
          <cell r="BB74">
            <v>4.8</v>
          </cell>
          <cell r="BC74" t="str">
            <v>x</v>
          </cell>
          <cell r="BD74" t="str">
            <v>x</v>
          </cell>
          <cell r="BE74" t="str">
            <v>x</v>
          </cell>
          <cell r="BF74" t="str">
            <v>x</v>
          </cell>
          <cell r="BG74" t="str">
            <v>x</v>
          </cell>
          <cell r="BH74">
            <v>36.299999999999997</v>
          </cell>
          <cell r="BI74">
            <v>37.4</v>
          </cell>
          <cell r="BJ74">
            <v>33.299999999999997</v>
          </cell>
          <cell r="BK74">
            <v>31.5</v>
          </cell>
          <cell r="BL74">
            <v>33</v>
          </cell>
          <cell r="BM74">
            <v>27.3</v>
          </cell>
          <cell r="BN74">
            <v>5.6</v>
          </cell>
          <cell r="BO74" t="str">
            <v>x</v>
          </cell>
          <cell r="BP74" t="str">
            <v>x</v>
          </cell>
          <cell r="BQ74" t="str">
            <v>x</v>
          </cell>
          <cell r="BR74" t="str">
            <v>x</v>
          </cell>
          <cell r="BS74" t="str">
            <v>x</v>
          </cell>
          <cell r="BT74" t="str">
            <v>x</v>
          </cell>
          <cell r="BU74" t="str">
            <v>x</v>
          </cell>
          <cell r="BV74" t="str">
            <v>x</v>
          </cell>
          <cell r="BW74">
            <v>2389</v>
          </cell>
          <cell r="BX74">
            <v>1184</v>
          </cell>
          <cell r="BY74">
            <v>1205</v>
          </cell>
          <cell r="BZ74">
            <v>56.3</v>
          </cell>
          <cell r="CA74">
            <v>50.6</v>
          </cell>
          <cell r="CB74">
            <v>62</v>
          </cell>
          <cell r="CC74">
            <v>48.2</v>
          </cell>
          <cell r="CD74">
            <v>43.2</v>
          </cell>
          <cell r="CE74">
            <v>53</v>
          </cell>
          <cell r="CF74">
            <v>91.6</v>
          </cell>
          <cell r="CG74">
            <v>89.4</v>
          </cell>
          <cell r="CH74">
            <v>93.7</v>
          </cell>
          <cell r="CI74">
            <v>88.8</v>
          </cell>
          <cell r="CJ74">
            <v>86.7</v>
          </cell>
          <cell r="CK74">
            <v>90.8</v>
          </cell>
          <cell r="CL74">
            <v>50.4</v>
          </cell>
          <cell r="CM74">
            <v>46.3</v>
          </cell>
          <cell r="CN74">
            <v>54.4</v>
          </cell>
          <cell r="CO74">
            <v>25.3</v>
          </cell>
          <cell r="CP74">
            <v>21.2</v>
          </cell>
          <cell r="CQ74">
            <v>29.3</v>
          </cell>
          <cell r="CR74">
            <v>14.2</v>
          </cell>
          <cell r="CS74">
            <v>11.3</v>
          </cell>
          <cell r="CT74">
            <v>17</v>
          </cell>
        </row>
        <row r="75">
          <cell r="A75" t="str">
            <v>E06000020</v>
          </cell>
          <cell r="B75" t="str">
            <v>Telford and Wrekin</v>
          </cell>
          <cell r="C75">
            <v>1595</v>
          </cell>
          <cell r="D75">
            <v>778</v>
          </cell>
          <cell r="E75">
            <v>817</v>
          </cell>
          <cell r="F75">
            <v>71.8</v>
          </cell>
          <cell r="G75">
            <v>68</v>
          </cell>
          <cell r="H75">
            <v>75.400000000000006</v>
          </cell>
          <cell r="I75">
            <v>62.7</v>
          </cell>
          <cell r="J75">
            <v>58.7</v>
          </cell>
          <cell r="K75">
            <v>66.5</v>
          </cell>
          <cell r="L75">
            <v>97.7</v>
          </cell>
          <cell r="M75">
            <v>98.2</v>
          </cell>
          <cell r="N75">
            <v>97.3</v>
          </cell>
          <cell r="O75">
            <v>97.1</v>
          </cell>
          <cell r="P75">
            <v>97.8</v>
          </cell>
          <cell r="Q75">
            <v>96.5</v>
          </cell>
          <cell r="R75">
            <v>64.8</v>
          </cell>
          <cell r="S75">
            <v>61.4</v>
          </cell>
          <cell r="T75">
            <v>68.099999999999994</v>
          </cell>
          <cell r="U75">
            <v>49.8</v>
          </cell>
          <cell r="V75">
            <v>46</v>
          </cell>
          <cell r="W75">
            <v>53.5</v>
          </cell>
          <cell r="X75">
            <v>30.5</v>
          </cell>
          <cell r="Y75">
            <v>26.9</v>
          </cell>
          <cell r="Z75">
            <v>33.9</v>
          </cell>
          <cell r="AA75">
            <v>304</v>
          </cell>
          <cell r="AB75">
            <v>191</v>
          </cell>
          <cell r="AC75">
            <v>113</v>
          </cell>
          <cell r="AD75">
            <v>32.200000000000003</v>
          </cell>
          <cell r="AE75">
            <v>31.4</v>
          </cell>
          <cell r="AF75">
            <v>33.6</v>
          </cell>
          <cell r="AG75">
            <v>23</v>
          </cell>
          <cell r="AH75" t="str">
            <v>x</v>
          </cell>
          <cell r="AI75" t="str">
            <v>x</v>
          </cell>
          <cell r="AJ75">
            <v>90.5</v>
          </cell>
          <cell r="AK75" t="str">
            <v>x</v>
          </cell>
          <cell r="AL75" t="str">
            <v>x</v>
          </cell>
          <cell r="AM75">
            <v>83.9</v>
          </cell>
          <cell r="AN75">
            <v>83.8</v>
          </cell>
          <cell r="AO75">
            <v>84.1</v>
          </cell>
          <cell r="AP75">
            <v>25</v>
          </cell>
          <cell r="AQ75" t="str">
            <v>x</v>
          </cell>
          <cell r="AR75" t="str">
            <v>x</v>
          </cell>
          <cell r="AS75">
            <v>13.8</v>
          </cell>
          <cell r="AT75" t="str">
            <v>x</v>
          </cell>
          <cell r="AU75" t="str">
            <v>x</v>
          </cell>
          <cell r="AV75" t="str">
            <v>x</v>
          </cell>
          <cell r="AW75" t="str">
            <v>x</v>
          </cell>
          <cell r="AX75" t="str">
            <v>x</v>
          </cell>
          <cell r="AY75">
            <v>98</v>
          </cell>
          <cell r="AZ75">
            <v>71</v>
          </cell>
          <cell r="BA75">
            <v>27</v>
          </cell>
          <cell r="BB75">
            <v>8.1999999999999993</v>
          </cell>
          <cell r="BC75">
            <v>5.6</v>
          </cell>
          <cell r="BD75">
            <v>14.8</v>
          </cell>
          <cell r="BE75">
            <v>3.1</v>
          </cell>
          <cell r="BF75" t="str">
            <v>x</v>
          </cell>
          <cell r="BG75" t="str">
            <v>x</v>
          </cell>
          <cell r="BH75">
            <v>45.9</v>
          </cell>
          <cell r="BI75" t="str">
            <v>x</v>
          </cell>
          <cell r="BJ75" t="str">
            <v>x</v>
          </cell>
          <cell r="BK75">
            <v>38.799999999999997</v>
          </cell>
          <cell r="BL75">
            <v>35.200000000000003</v>
          </cell>
          <cell r="BM75">
            <v>48.1</v>
          </cell>
          <cell r="BN75">
            <v>4.0999999999999996</v>
          </cell>
          <cell r="BO75" t="str">
            <v>x</v>
          </cell>
          <cell r="BP75" t="str">
            <v>x</v>
          </cell>
          <cell r="BQ75">
            <v>3.1</v>
          </cell>
          <cell r="BR75" t="str">
            <v>x</v>
          </cell>
          <cell r="BS75" t="str">
            <v>x</v>
          </cell>
          <cell r="BT75" t="str">
            <v>x</v>
          </cell>
          <cell r="BU75" t="str">
            <v>x</v>
          </cell>
          <cell r="BV75" t="str">
            <v>x</v>
          </cell>
          <cell r="BW75">
            <v>1997</v>
          </cell>
          <cell r="BX75">
            <v>1040</v>
          </cell>
          <cell r="BY75">
            <v>957</v>
          </cell>
          <cell r="BZ75">
            <v>62.6</v>
          </cell>
          <cell r="CA75">
            <v>57</v>
          </cell>
          <cell r="CB75">
            <v>68.8</v>
          </cell>
          <cell r="CC75">
            <v>53.7</v>
          </cell>
          <cell r="CD75">
            <v>48.2</v>
          </cell>
          <cell r="CE75">
            <v>59.8</v>
          </cell>
          <cell r="CF75">
            <v>94.1</v>
          </cell>
          <cell r="CG75">
            <v>92.6</v>
          </cell>
          <cell r="CH75">
            <v>95.7</v>
          </cell>
          <cell r="CI75">
            <v>92.2</v>
          </cell>
          <cell r="CJ75">
            <v>91</v>
          </cell>
          <cell r="CK75">
            <v>93.6</v>
          </cell>
          <cell r="CL75">
            <v>55.8</v>
          </cell>
          <cell r="CM75">
            <v>50.7</v>
          </cell>
          <cell r="CN75">
            <v>61.3</v>
          </cell>
          <cell r="CO75">
            <v>42.1</v>
          </cell>
          <cell r="CP75">
            <v>36.299999999999997</v>
          </cell>
          <cell r="CQ75">
            <v>48.4</v>
          </cell>
          <cell r="CR75">
            <v>25.3</v>
          </cell>
          <cell r="CS75">
            <v>20.9</v>
          </cell>
          <cell r="CT75">
            <v>30.2</v>
          </cell>
        </row>
        <row r="76">
          <cell r="A76" t="str">
            <v>E08000030</v>
          </cell>
          <cell r="B76" t="str">
            <v>Walsall</v>
          </cell>
          <cell r="C76">
            <v>2739</v>
          </cell>
          <cell r="D76">
            <v>1386</v>
          </cell>
          <cell r="E76">
            <v>1353</v>
          </cell>
          <cell r="F76">
            <v>67.7</v>
          </cell>
          <cell r="G76">
            <v>63.6</v>
          </cell>
          <cell r="H76">
            <v>71.8</v>
          </cell>
          <cell r="I76">
            <v>58.4</v>
          </cell>
          <cell r="J76">
            <v>55</v>
          </cell>
          <cell r="K76">
            <v>61.9</v>
          </cell>
          <cell r="L76">
            <v>96.8</v>
          </cell>
          <cell r="M76">
            <v>96.4</v>
          </cell>
          <cell r="N76">
            <v>97.3</v>
          </cell>
          <cell r="O76">
            <v>94.8</v>
          </cell>
          <cell r="P76">
            <v>94.4</v>
          </cell>
          <cell r="Q76">
            <v>95.2</v>
          </cell>
          <cell r="R76">
            <v>60.5</v>
          </cell>
          <cell r="S76">
            <v>57.3</v>
          </cell>
          <cell r="T76">
            <v>63.8</v>
          </cell>
          <cell r="U76">
            <v>38.1</v>
          </cell>
          <cell r="V76">
            <v>34.299999999999997</v>
          </cell>
          <cell r="W76">
            <v>41.9</v>
          </cell>
          <cell r="X76">
            <v>24.5</v>
          </cell>
          <cell r="Y76">
            <v>21</v>
          </cell>
          <cell r="Z76">
            <v>28.2</v>
          </cell>
          <cell r="AA76">
            <v>425</v>
          </cell>
          <cell r="AB76">
            <v>259</v>
          </cell>
          <cell r="AC76">
            <v>166</v>
          </cell>
          <cell r="AD76">
            <v>18.100000000000001</v>
          </cell>
          <cell r="AE76" t="str">
            <v>x</v>
          </cell>
          <cell r="AF76" t="str">
            <v>x</v>
          </cell>
          <cell r="AG76">
            <v>13.6</v>
          </cell>
          <cell r="AH76" t="str">
            <v>x</v>
          </cell>
          <cell r="AI76" t="str">
            <v>x</v>
          </cell>
          <cell r="AJ76">
            <v>81.599999999999994</v>
          </cell>
          <cell r="AK76">
            <v>81.900000000000006</v>
          </cell>
          <cell r="AL76">
            <v>81.3</v>
          </cell>
          <cell r="AM76">
            <v>71.8</v>
          </cell>
          <cell r="AN76">
            <v>72.599999999999994</v>
          </cell>
          <cell r="AO76">
            <v>70.5</v>
          </cell>
          <cell r="AP76">
            <v>14.8</v>
          </cell>
          <cell r="AQ76" t="str">
            <v>x</v>
          </cell>
          <cell r="AR76" t="str">
            <v>x</v>
          </cell>
          <cell r="AS76">
            <v>5.6</v>
          </cell>
          <cell r="AT76" t="str">
            <v>x</v>
          </cell>
          <cell r="AU76" t="str">
            <v>x</v>
          </cell>
          <cell r="AV76" t="str">
            <v>x</v>
          </cell>
          <cell r="AW76" t="str">
            <v>x</v>
          </cell>
          <cell r="AX76" t="str">
            <v>x</v>
          </cell>
          <cell r="AY76">
            <v>108</v>
          </cell>
          <cell r="AZ76">
            <v>72</v>
          </cell>
          <cell r="BA76">
            <v>36</v>
          </cell>
          <cell r="BB76">
            <v>3.7</v>
          </cell>
          <cell r="BC76" t="str">
            <v>x</v>
          </cell>
          <cell r="BD76" t="str">
            <v>x</v>
          </cell>
          <cell r="BE76">
            <v>3.7</v>
          </cell>
          <cell r="BF76" t="str">
            <v>x</v>
          </cell>
          <cell r="BG76" t="str">
            <v>x</v>
          </cell>
          <cell r="BH76">
            <v>36.1</v>
          </cell>
          <cell r="BI76">
            <v>26.4</v>
          </cell>
          <cell r="BJ76">
            <v>55.6</v>
          </cell>
          <cell r="BK76">
            <v>27.8</v>
          </cell>
          <cell r="BL76">
            <v>22.2</v>
          </cell>
          <cell r="BM76">
            <v>38.9</v>
          </cell>
          <cell r="BN76">
            <v>3.7</v>
          </cell>
          <cell r="BO76" t="str">
            <v>x</v>
          </cell>
          <cell r="BP76" t="str">
            <v>x</v>
          </cell>
          <cell r="BQ76">
            <v>2.8</v>
          </cell>
          <cell r="BR76" t="str">
            <v>x</v>
          </cell>
          <cell r="BS76" t="str">
            <v>x</v>
          </cell>
          <cell r="BT76" t="str">
            <v>x</v>
          </cell>
          <cell r="BU76" t="str">
            <v>x</v>
          </cell>
          <cell r="BV76" t="str">
            <v>x</v>
          </cell>
          <cell r="BW76">
            <v>3272</v>
          </cell>
          <cell r="BX76">
            <v>1717</v>
          </cell>
          <cell r="BY76">
            <v>1555</v>
          </cell>
          <cell r="BZ76">
            <v>59.1</v>
          </cell>
          <cell r="CA76">
            <v>54.3</v>
          </cell>
          <cell r="CB76">
            <v>64.400000000000006</v>
          </cell>
          <cell r="CC76">
            <v>50.8</v>
          </cell>
          <cell r="CD76">
            <v>46.7</v>
          </cell>
          <cell r="CE76">
            <v>55.4</v>
          </cell>
          <cell r="CF76">
            <v>92.8</v>
          </cell>
          <cell r="CG76">
            <v>91.3</v>
          </cell>
          <cell r="CH76">
            <v>94.6</v>
          </cell>
          <cell r="CI76">
            <v>89.6</v>
          </cell>
          <cell r="CJ76">
            <v>88.1</v>
          </cell>
          <cell r="CK76">
            <v>91.3</v>
          </cell>
          <cell r="CL76">
            <v>52.7</v>
          </cell>
          <cell r="CM76">
            <v>48.7</v>
          </cell>
          <cell r="CN76">
            <v>57</v>
          </cell>
          <cell r="CO76">
            <v>32.700000000000003</v>
          </cell>
          <cell r="CP76">
            <v>28.7</v>
          </cell>
          <cell r="CQ76">
            <v>37.1</v>
          </cell>
          <cell r="CR76">
            <v>20.9</v>
          </cell>
          <cell r="CS76">
            <v>17.399999999999999</v>
          </cell>
          <cell r="CT76">
            <v>24.9</v>
          </cell>
        </row>
        <row r="77">
          <cell r="A77" t="str">
            <v>E10000031</v>
          </cell>
          <cell r="B77" t="str">
            <v>Warwickshire</v>
          </cell>
          <cell r="C77">
            <v>4881</v>
          </cell>
          <cell r="D77">
            <v>2361</v>
          </cell>
          <cell r="E77">
            <v>2520</v>
          </cell>
          <cell r="F77">
            <v>76.900000000000006</v>
          </cell>
          <cell r="G77">
            <v>73.7</v>
          </cell>
          <cell r="H77">
            <v>79.8</v>
          </cell>
          <cell r="I77">
            <v>68.2</v>
          </cell>
          <cell r="J77">
            <v>65.599999999999994</v>
          </cell>
          <cell r="K77">
            <v>70.7</v>
          </cell>
          <cell r="L77">
            <v>98.5</v>
          </cell>
          <cell r="M77">
            <v>98.4</v>
          </cell>
          <cell r="N77">
            <v>98.6</v>
          </cell>
          <cell r="O77">
            <v>96.8</v>
          </cell>
          <cell r="P77">
            <v>96.8</v>
          </cell>
          <cell r="Q77">
            <v>96.7</v>
          </cell>
          <cell r="R77">
            <v>69.900000000000006</v>
          </cell>
          <cell r="S77">
            <v>67.900000000000006</v>
          </cell>
          <cell r="T77">
            <v>71.7</v>
          </cell>
          <cell r="U77">
            <v>44.2</v>
          </cell>
          <cell r="V77">
            <v>42</v>
          </cell>
          <cell r="W77">
            <v>46.3</v>
          </cell>
          <cell r="X77">
            <v>31.2</v>
          </cell>
          <cell r="Y77">
            <v>28.4</v>
          </cell>
          <cell r="Z77">
            <v>33.9</v>
          </cell>
          <cell r="AA77">
            <v>679</v>
          </cell>
          <cell r="AB77">
            <v>408</v>
          </cell>
          <cell r="AC77">
            <v>271</v>
          </cell>
          <cell r="AD77">
            <v>36.1</v>
          </cell>
          <cell r="AE77">
            <v>30.9</v>
          </cell>
          <cell r="AF77">
            <v>43.9</v>
          </cell>
          <cell r="AG77">
            <v>28.1</v>
          </cell>
          <cell r="AH77">
            <v>24.3</v>
          </cell>
          <cell r="AI77">
            <v>33.9</v>
          </cell>
          <cell r="AJ77">
            <v>89.8</v>
          </cell>
          <cell r="AK77">
            <v>89</v>
          </cell>
          <cell r="AL77">
            <v>91.1</v>
          </cell>
          <cell r="AM77">
            <v>82.2</v>
          </cell>
          <cell r="AN77">
            <v>80.400000000000006</v>
          </cell>
          <cell r="AO77">
            <v>84.9</v>
          </cell>
          <cell r="AP77">
            <v>30.2</v>
          </cell>
          <cell r="AQ77">
            <v>26.5</v>
          </cell>
          <cell r="AR77">
            <v>35.799999999999997</v>
          </cell>
          <cell r="AS77">
            <v>11.6</v>
          </cell>
          <cell r="AT77" t="str">
            <v>x</v>
          </cell>
          <cell r="AU77" t="str">
            <v>x</v>
          </cell>
          <cell r="AV77">
            <v>6.2</v>
          </cell>
          <cell r="AW77" t="str">
            <v>x</v>
          </cell>
          <cell r="AX77" t="str">
            <v>x</v>
          </cell>
          <cell r="AY77">
            <v>246</v>
          </cell>
          <cell r="AZ77">
            <v>172</v>
          </cell>
          <cell r="BA77">
            <v>74</v>
          </cell>
          <cell r="BB77">
            <v>8.9</v>
          </cell>
          <cell r="BC77">
            <v>10.5</v>
          </cell>
          <cell r="BD77">
            <v>5.4</v>
          </cell>
          <cell r="BE77">
            <v>6.9</v>
          </cell>
          <cell r="BF77">
            <v>8.1</v>
          </cell>
          <cell r="BG77">
            <v>4.0999999999999996</v>
          </cell>
          <cell r="BH77">
            <v>47.6</v>
          </cell>
          <cell r="BI77">
            <v>48.3</v>
          </cell>
          <cell r="BJ77">
            <v>45.9</v>
          </cell>
          <cell r="BK77">
            <v>40.700000000000003</v>
          </cell>
          <cell r="BL77">
            <v>42.4</v>
          </cell>
          <cell r="BM77">
            <v>36.5</v>
          </cell>
          <cell r="BN77">
            <v>7.7</v>
          </cell>
          <cell r="BO77">
            <v>9.3000000000000007</v>
          </cell>
          <cell r="BP77">
            <v>4.0999999999999996</v>
          </cell>
          <cell r="BQ77">
            <v>2.4</v>
          </cell>
          <cell r="BR77" t="str">
            <v>x</v>
          </cell>
          <cell r="BS77" t="str">
            <v>x</v>
          </cell>
          <cell r="BT77">
            <v>1.6</v>
          </cell>
          <cell r="BU77" t="str">
            <v>x</v>
          </cell>
          <cell r="BV77" t="str">
            <v>x</v>
          </cell>
          <cell r="BW77">
            <v>5806</v>
          </cell>
          <cell r="BX77">
            <v>2941</v>
          </cell>
          <cell r="BY77">
            <v>2865</v>
          </cell>
          <cell r="BZ77">
            <v>69.2</v>
          </cell>
          <cell r="CA77">
            <v>64.099999999999994</v>
          </cell>
          <cell r="CB77">
            <v>74.5</v>
          </cell>
          <cell r="CC77">
            <v>60.9</v>
          </cell>
          <cell r="CD77">
            <v>56.5</v>
          </cell>
          <cell r="CE77">
            <v>65.5</v>
          </cell>
          <cell r="CF77">
            <v>95.3</v>
          </cell>
          <cell r="CG77">
            <v>94.2</v>
          </cell>
          <cell r="CH77">
            <v>96.5</v>
          </cell>
          <cell r="CI77">
            <v>92.7</v>
          </cell>
          <cell r="CJ77">
            <v>91.4</v>
          </cell>
          <cell r="CK77">
            <v>94.1</v>
          </cell>
          <cell r="CL77">
            <v>62.6</v>
          </cell>
          <cell r="CM77">
            <v>58.8</v>
          </cell>
          <cell r="CN77">
            <v>66.599999999999994</v>
          </cell>
          <cell r="CO77">
            <v>38.6</v>
          </cell>
          <cell r="CP77">
            <v>35.1</v>
          </cell>
          <cell r="CQ77">
            <v>42.3</v>
          </cell>
          <cell r="CR77">
            <v>27</v>
          </cell>
          <cell r="CS77">
            <v>23.5</v>
          </cell>
          <cell r="CT77">
            <v>30.7</v>
          </cell>
        </row>
        <row r="78">
          <cell r="A78" t="str">
            <v>E08000031</v>
          </cell>
          <cell r="B78" t="str">
            <v>Wolverhampton</v>
          </cell>
          <cell r="C78">
            <v>1970</v>
          </cell>
          <cell r="D78">
            <v>921</v>
          </cell>
          <cell r="E78">
            <v>1049</v>
          </cell>
          <cell r="F78">
            <v>72.7</v>
          </cell>
          <cell r="G78">
            <v>64.8</v>
          </cell>
          <cell r="H78">
            <v>79.599999999999994</v>
          </cell>
          <cell r="I78">
            <v>62.1</v>
          </cell>
          <cell r="J78">
            <v>55</v>
          </cell>
          <cell r="K78">
            <v>68.400000000000006</v>
          </cell>
          <cell r="L78">
            <v>97.1</v>
          </cell>
          <cell r="M78">
            <v>96.2</v>
          </cell>
          <cell r="N78">
            <v>97.9</v>
          </cell>
          <cell r="O78">
            <v>94.3</v>
          </cell>
          <cell r="P78">
            <v>93.5</v>
          </cell>
          <cell r="Q78">
            <v>94.9</v>
          </cell>
          <cell r="R78">
            <v>64.099999999999994</v>
          </cell>
          <cell r="S78">
            <v>57.9</v>
          </cell>
          <cell r="T78">
            <v>69.5</v>
          </cell>
          <cell r="U78">
            <v>36.5</v>
          </cell>
          <cell r="V78">
            <v>27.7</v>
          </cell>
          <cell r="W78">
            <v>44.2</v>
          </cell>
          <cell r="X78">
            <v>21.6</v>
          </cell>
          <cell r="Y78">
            <v>13.2</v>
          </cell>
          <cell r="Z78">
            <v>29</v>
          </cell>
          <cell r="AA78">
            <v>428</v>
          </cell>
          <cell r="AB78">
            <v>247</v>
          </cell>
          <cell r="AC78">
            <v>181</v>
          </cell>
          <cell r="AD78">
            <v>29</v>
          </cell>
          <cell r="AE78" t="str">
            <v>x</v>
          </cell>
          <cell r="AF78" t="str">
            <v>x</v>
          </cell>
          <cell r="AG78" t="str">
            <v>x</v>
          </cell>
          <cell r="AH78" t="str">
            <v>x</v>
          </cell>
          <cell r="AI78" t="str">
            <v>x</v>
          </cell>
          <cell r="AJ78">
            <v>81.3</v>
          </cell>
          <cell r="AK78">
            <v>80.2</v>
          </cell>
          <cell r="AL78">
            <v>82.9</v>
          </cell>
          <cell r="AM78">
            <v>75.5</v>
          </cell>
          <cell r="AN78">
            <v>73.7</v>
          </cell>
          <cell r="AO78">
            <v>77.900000000000006</v>
          </cell>
          <cell r="AP78">
            <v>25.2</v>
          </cell>
          <cell r="AQ78" t="str">
            <v>x</v>
          </cell>
          <cell r="AR78" t="str">
            <v>x</v>
          </cell>
          <cell r="AS78">
            <v>5.8</v>
          </cell>
          <cell r="AT78" t="str">
            <v>x</v>
          </cell>
          <cell r="AU78" t="str">
            <v>x</v>
          </cell>
          <cell r="AV78" t="str">
            <v>x</v>
          </cell>
          <cell r="AW78" t="str">
            <v>x</v>
          </cell>
          <cell r="AX78" t="str">
            <v>x</v>
          </cell>
          <cell r="AY78">
            <v>161</v>
          </cell>
          <cell r="AZ78">
            <v>109</v>
          </cell>
          <cell r="BA78">
            <v>52</v>
          </cell>
          <cell r="BB78">
            <v>3.1</v>
          </cell>
          <cell r="BC78" t="str">
            <v>x</v>
          </cell>
          <cell r="BD78" t="str">
            <v>x</v>
          </cell>
          <cell r="BE78" t="str">
            <v>x</v>
          </cell>
          <cell r="BF78" t="str">
            <v>x</v>
          </cell>
          <cell r="BG78" t="str">
            <v>x</v>
          </cell>
          <cell r="BH78">
            <v>31.1</v>
          </cell>
          <cell r="BI78">
            <v>30.3</v>
          </cell>
          <cell r="BJ78">
            <v>32.700000000000003</v>
          </cell>
          <cell r="BK78">
            <v>25.5</v>
          </cell>
          <cell r="BL78">
            <v>23.9</v>
          </cell>
          <cell r="BM78">
            <v>28.8</v>
          </cell>
          <cell r="BN78">
            <v>3.7</v>
          </cell>
          <cell r="BO78" t="str">
            <v>x</v>
          </cell>
          <cell r="BP78" t="str">
            <v>x</v>
          </cell>
          <cell r="BQ78">
            <v>1.9</v>
          </cell>
          <cell r="BR78" t="str">
            <v>x</v>
          </cell>
          <cell r="BS78" t="str">
            <v>x</v>
          </cell>
          <cell r="BT78" t="str">
            <v>x</v>
          </cell>
          <cell r="BU78" t="str">
            <v>x</v>
          </cell>
          <cell r="BV78" t="str">
            <v>x</v>
          </cell>
          <cell r="BW78">
            <v>2559</v>
          </cell>
          <cell r="BX78">
            <v>1277</v>
          </cell>
          <cell r="BY78">
            <v>1282</v>
          </cell>
          <cell r="BZ78">
            <v>61</v>
          </cell>
          <cell r="CA78">
            <v>52.6</v>
          </cell>
          <cell r="CB78">
            <v>69.3</v>
          </cell>
          <cell r="CC78">
            <v>51.6</v>
          </cell>
          <cell r="CD78">
            <v>44.2</v>
          </cell>
          <cell r="CE78">
            <v>59</v>
          </cell>
          <cell r="CF78">
            <v>90.3</v>
          </cell>
          <cell r="CG78">
            <v>87.5</v>
          </cell>
          <cell r="CH78">
            <v>93.1</v>
          </cell>
          <cell r="CI78">
            <v>86.8</v>
          </cell>
          <cell r="CJ78">
            <v>83.7</v>
          </cell>
          <cell r="CK78">
            <v>89.9</v>
          </cell>
          <cell r="CL78">
            <v>53.8</v>
          </cell>
          <cell r="CM78">
            <v>47.1</v>
          </cell>
          <cell r="CN78">
            <v>60.4</v>
          </cell>
          <cell r="CO78">
            <v>29.2</v>
          </cell>
          <cell r="CP78">
            <v>21.1</v>
          </cell>
          <cell r="CQ78">
            <v>37.299999999999997</v>
          </cell>
          <cell r="CR78">
            <v>17</v>
          </cell>
          <cell r="CS78">
            <v>9.9</v>
          </cell>
          <cell r="CT78">
            <v>24.1</v>
          </cell>
        </row>
        <row r="79">
          <cell r="A79" t="str">
            <v>E10000034</v>
          </cell>
          <cell r="B79" t="str">
            <v>Worcestershire</v>
          </cell>
          <cell r="C79">
            <v>4587</v>
          </cell>
          <cell r="D79">
            <v>2178</v>
          </cell>
          <cell r="E79">
            <v>2409</v>
          </cell>
          <cell r="F79">
            <v>79.3</v>
          </cell>
          <cell r="G79">
            <v>75.099999999999994</v>
          </cell>
          <cell r="H79">
            <v>83.1</v>
          </cell>
          <cell r="I79">
            <v>70</v>
          </cell>
          <cell r="J79">
            <v>66.5</v>
          </cell>
          <cell r="K79">
            <v>73.3</v>
          </cell>
          <cell r="L79">
            <v>98.9</v>
          </cell>
          <cell r="M79">
            <v>98.8</v>
          </cell>
          <cell r="N79">
            <v>99</v>
          </cell>
          <cell r="O79">
            <v>97.8</v>
          </cell>
          <cell r="P79">
            <v>97.7</v>
          </cell>
          <cell r="Q79">
            <v>97.8</v>
          </cell>
          <cell r="R79">
            <v>71.599999999999994</v>
          </cell>
          <cell r="S79">
            <v>69</v>
          </cell>
          <cell r="T79">
            <v>74</v>
          </cell>
          <cell r="U79">
            <v>43.9</v>
          </cell>
          <cell r="V79">
            <v>41.2</v>
          </cell>
          <cell r="W79">
            <v>46.4</v>
          </cell>
          <cell r="X79">
            <v>30.6</v>
          </cell>
          <cell r="Y79">
            <v>25.7</v>
          </cell>
          <cell r="Z79">
            <v>35</v>
          </cell>
          <cell r="AA79">
            <v>881</v>
          </cell>
          <cell r="AB79">
            <v>537</v>
          </cell>
          <cell r="AC79">
            <v>344</v>
          </cell>
          <cell r="AD79">
            <v>35.299999999999997</v>
          </cell>
          <cell r="AE79">
            <v>31.3</v>
          </cell>
          <cell r="AF79">
            <v>41.6</v>
          </cell>
          <cell r="AG79">
            <v>26</v>
          </cell>
          <cell r="AH79">
            <v>22.2</v>
          </cell>
          <cell r="AI79">
            <v>32</v>
          </cell>
          <cell r="AJ79">
            <v>88.9</v>
          </cell>
          <cell r="AK79">
            <v>89.4</v>
          </cell>
          <cell r="AL79">
            <v>88.1</v>
          </cell>
          <cell r="AM79">
            <v>82.5</v>
          </cell>
          <cell r="AN79">
            <v>84.5</v>
          </cell>
          <cell r="AO79">
            <v>79.400000000000006</v>
          </cell>
          <cell r="AP79">
            <v>27.9</v>
          </cell>
          <cell r="AQ79">
            <v>24.2</v>
          </cell>
          <cell r="AR79">
            <v>33.700000000000003</v>
          </cell>
          <cell r="AS79">
            <v>13.5</v>
          </cell>
          <cell r="AT79" t="str">
            <v>x</v>
          </cell>
          <cell r="AU79" t="str">
            <v>x</v>
          </cell>
          <cell r="AV79">
            <v>6.2</v>
          </cell>
          <cell r="AW79" t="str">
            <v>x</v>
          </cell>
          <cell r="AX79" t="str">
            <v>x</v>
          </cell>
          <cell r="AY79">
            <v>237</v>
          </cell>
          <cell r="AZ79">
            <v>181</v>
          </cell>
          <cell r="BA79">
            <v>56</v>
          </cell>
          <cell r="BB79">
            <v>11.8</v>
          </cell>
          <cell r="BC79">
            <v>12.7</v>
          </cell>
          <cell r="BD79">
            <v>8.9</v>
          </cell>
          <cell r="BE79">
            <v>10.1</v>
          </cell>
          <cell r="BF79">
            <v>10.5</v>
          </cell>
          <cell r="BG79">
            <v>8.9</v>
          </cell>
          <cell r="BH79">
            <v>39.700000000000003</v>
          </cell>
          <cell r="BI79">
            <v>42</v>
          </cell>
          <cell r="BJ79">
            <v>32.1</v>
          </cell>
          <cell r="BK79">
            <v>35.4</v>
          </cell>
          <cell r="BL79">
            <v>38.700000000000003</v>
          </cell>
          <cell r="BM79">
            <v>25</v>
          </cell>
          <cell r="BN79">
            <v>11</v>
          </cell>
          <cell r="BO79">
            <v>11</v>
          </cell>
          <cell r="BP79">
            <v>10.7</v>
          </cell>
          <cell r="BQ79">
            <v>1.7</v>
          </cell>
          <cell r="BR79" t="str">
            <v>x</v>
          </cell>
          <cell r="BS79" t="str">
            <v>x</v>
          </cell>
          <cell r="BT79" t="str">
            <v>x</v>
          </cell>
          <cell r="BU79" t="str">
            <v>x</v>
          </cell>
          <cell r="BV79" t="str">
            <v>x</v>
          </cell>
          <cell r="BW79">
            <v>5706</v>
          </cell>
          <cell r="BX79">
            <v>2897</v>
          </cell>
          <cell r="BY79">
            <v>2809</v>
          </cell>
          <cell r="BZ79">
            <v>69.7</v>
          </cell>
          <cell r="CA79">
            <v>63</v>
          </cell>
          <cell r="CB79">
            <v>76.599999999999994</v>
          </cell>
          <cell r="CC79">
            <v>60.7</v>
          </cell>
          <cell r="CD79">
            <v>54.7</v>
          </cell>
          <cell r="CE79">
            <v>66.900000000000006</v>
          </cell>
          <cell r="CF79">
            <v>94.8</v>
          </cell>
          <cell r="CG79">
            <v>93.4</v>
          </cell>
          <cell r="CH79">
            <v>96.3</v>
          </cell>
          <cell r="CI79">
            <v>92.8</v>
          </cell>
          <cell r="CJ79">
            <v>91.5</v>
          </cell>
          <cell r="CK79">
            <v>94.1</v>
          </cell>
          <cell r="CL79">
            <v>62.3</v>
          </cell>
          <cell r="CM79">
            <v>57</v>
          </cell>
          <cell r="CN79">
            <v>67.8</v>
          </cell>
          <cell r="CO79">
            <v>37.5</v>
          </cell>
          <cell r="CP79">
            <v>33.4</v>
          </cell>
          <cell r="CQ79">
            <v>41.7</v>
          </cell>
          <cell r="CR79">
            <v>25.6</v>
          </cell>
          <cell r="CS79">
            <v>20.3</v>
          </cell>
          <cell r="CT79">
            <v>31</v>
          </cell>
        </row>
        <row r="80">
          <cell r="A80" t="str">
            <v>E06000055</v>
          </cell>
          <cell r="B80" t="str">
            <v>Bedford</v>
          </cell>
          <cell r="C80">
            <v>1670</v>
          </cell>
          <cell r="D80">
            <v>884</v>
          </cell>
          <cell r="E80">
            <v>786</v>
          </cell>
          <cell r="F80">
            <v>70.099999999999994</v>
          </cell>
          <cell r="G80">
            <v>66.3</v>
          </cell>
          <cell r="H80">
            <v>74.400000000000006</v>
          </cell>
          <cell r="I80">
            <v>56.6</v>
          </cell>
          <cell r="J80">
            <v>55.4</v>
          </cell>
          <cell r="K80">
            <v>58</v>
          </cell>
          <cell r="L80">
            <v>99</v>
          </cell>
          <cell r="M80">
            <v>99.1</v>
          </cell>
          <cell r="N80">
            <v>99</v>
          </cell>
          <cell r="O80">
            <v>98.4</v>
          </cell>
          <cell r="P80">
            <v>98.2</v>
          </cell>
          <cell r="Q80">
            <v>98.7</v>
          </cell>
          <cell r="R80">
            <v>58.5</v>
          </cell>
          <cell r="S80">
            <v>57.1</v>
          </cell>
          <cell r="T80">
            <v>60.1</v>
          </cell>
          <cell r="U80">
            <v>35.4</v>
          </cell>
          <cell r="V80">
            <v>32.799999999999997</v>
          </cell>
          <cell r="W80">
            <v>38.4</v>
          </cell>
          <cell r="X80">
            <v>19.8</v>
          </cell>
          <cell r="Y80">
            <v>17.2</v>
          </cell>
          <cell r="Z80">
            <v>22.8</v>
          </cell>
          <cell r="AA80">
            <v>160</v>
          </cell>
          <cell r="AB80">
            <v>76</v>
          </cell>
          <cell r="AC80">
            <v>84</v>
          </cell>
          <cell r="AD80">
            <v>35.6</v>
          </cell>
          <cell r="AE80" t="str">
            <v>x</v>
          </cell>
          <cell r="AF80" t="str">
            <v>x</v>
          </cell>
          <cell r="AG80">
            <v>25</v>
          </cell>
          <cell r="AH80" t="str">
            <v>x</v>
          </cell>
          <cell r="AI80" t="str">
            <v>x</v>
          </cell>
          <cell r="AJ80">
            <v>89.4</v>
          </cell>
          <cell r="AK80">
            <v>86.8</v>
          </cell>
          <cell r="AL80">
            <v>91.7</v>
          </cell>
          <cell r="AM80">
            <v>86.9</v>
          </cell>
          <cell r="AN80" t="str">
            <v>x</v>
          </cell>
          <cell r="AO80" t="str">
            <v>x</v>
          </cell>
          <cell r="AP80">
            <v>25.6</v>
          </cell>
          <cell r="AQ80" t="str">
            <v>x</v>
          </cell>
          <cell r="AR80" t="str">
            <v>x</v>
          </cell>
          <cell r="AS80" t="str">
            <v>x</v>
          </cell>
          <cell r="AT80" t="str">
            <v>x</v>
          </cell>
          <cell r="AU80" t="str">
            <v>x</v>
          </cell>
          <cell r="AV80" t="str">
            <v>x</v>
          </cell>
          <cell r="AW80" t="str">
            <v>x</v>
          </cell>
          <cell r="AX80" t="str">
            <v>x</v>
          </cell>
          <cell r="AY80">
            <v>63</v>
          </cell>
          <cell r="AZ80">
            <v>41</v>
          </cell>
          <cell r="BA80">
            <v>22</v>
          </cell>
          <cell r="BB80">
            <v>12.7</v>
          </cell>
          <cell r="BC80" t="str">
            <v>x</v>
          </cell>
          <cell r="BD80" t="str">
            <v>x</v>
          </cell>
          <cell r="BE80">
            <v>7.9</v>
          </cell>
          <cell r="BF80" t="str">
            <v>x</v>
          </cell>
          <cell r="BG80" t="str">
            <v>x</v>
          </cell>
          <cell r="BH80">
            <v>31.7</v>
          </cell>
          <cell r="BI80">
            <v>41.5</v>
          </cell>
          <cell r="BJ80">
            <v>13.6</v>
          </cell>
          <cell r="BK80">
            <v>31.7</v>
          </cell>
          <cell r="BL80" t="str">
            <v>x</v>
          </cell>
          <cell r="BM80" t="str">
            <v>x</v>
          </cell>
          <cell r="BN80">
            <v>11.1</v>
          </cell>
          <cell r="BO80" t="str">
            <v>x</v>
          </cell>
          <cell r="BP80" t="str">
            <v>x</v>
          </cell>
          <cell r="BQ80" t="str">
            <v>x</v>
          </cell>
          <cell r="BR80" t="str">
            <v>x</v>
          </cell>
          <cell r="BS80" t="str">
            <v>x</v>
          </cell>
          <cell r="BT80" t="str">
            <v>x</v>
          </cell>
          <cell r="BU80" t="str">
            <v>x</v>
          </cell>
          <cell r="BV80" t="str">
            <v>x</v>
          </cell>
          <cell r="BW80">
            <v>1893</v>
          </cell>
          <cell r="BX80">
            <v>1001</v>
          </cell>
          <cell r="BY80">
            <v>892</v>
          </cell>
          <cell r="BZ80">
            <v>65.3</v>
          </cell>
          <cell r="CA80">
            <v>61.1</v>
          </cell>
          <cell r="CB80">
            <v>70</v>
          </cell>
          <cell r="CC80">
            <v>52.4</v>
          </cell>
          <cell r="CD80">
            <v>50.7</v>
          </cell>
          <cell r="CE80">
            <v>54.1</v>
          </cell>
          <cell r="CF80">
            <v>96</v>
          </cell>
          <cell r="CG80">
            <v>95.8</v>
          </cell>
          <cell r="CH80">
            <v>96.2</v>
          </cell>
          <cell r="CI80">
            <v>95.2</v>
          </cell>
          <cell r="CJ80">
            <v>94.7</v>
          </cell>
          <cell r="CK80">
            <v>95.9</v>
          </cell>
          <cell r="CL80">
            <v>54.1</v>
          </cell>
          <cell r="CM80">
            <v>52.5</v>
          </cell>
          <cell r="CN80">
            <v>55.9</v>
          </cell>
          <cell r="CO80">
            <v>32.200000000000003</v>
          </cell>
          <cell r="CP80">
            <v>29.6</v>
          </cell>
          <cell r="CQ80">
            <v>35.1</v>
          </cell>
          <cell r="CR80">
            <v>18.2</v>
          </cell>
          <cell r="CS80">
            <v>15.6</v>
          </cell>
          <cell r="CT80">
            <v>21.2</v>
          </cell>
        </row>
        <row r="81">
          <cell r="A81" t="str">
            <v>E10000003</v>
          </cell>
          <cell r="B81" t="str">
            <v>Cambridgeshire</v>
          </cell>
          <cell r="C81">
            <v>4713</v>
          </cell>
          <cell r="D81">
            <v>2327</v>
          </cell>
          <cell r="E81">
            <v>2386</v>
          </cell>
          <cell r="F81">
            <v>75.599999999999994</v>
          </cell>
          <cell r="G81">
            <v>71.599999999999994</v>
          </cell>
          <cell r="H81">
            <v>79.400000000000006</v>
          </cell>
          <cell r="I81">
            <v>67.5</v>
          </cell>
          <cell r="J81">
            <v>64</v>
          </cell>
          <cell r="K81">
            <v>70.8</v>
          </cell>
          <cell r="L81">
            <v>97.7</v>
          </cell>
          <cell r="M81">
            <v>97</v>
          </cell>
          <cell r="N81">
            <v>98.4</v>
          </cell>
          <cell r="O81">
            <v>96.8</v>
          </cell>
          <cell r="P81">
            <v>96.2</v>
          </cell>
          <cell r="Q81">
            <v>97.4</v>
          </cell>
          <cell r="R81">
            <v>69.8</v>
          </cell>
          <cell r="S81">
            <v>67.099999999999994</v>
          </cell>
          <cell r="T81">
            <v>72.5</v>
          </cell>
          <cell r="U81">
            <v>51.9</v>
          </cell>
          <cell r="V81">
            <v>48.7</v>
          </cell>
          <cell r="W81">
            <v>55</v>
          </cell>
          <cell r="X81">
            <v>33.799999999999997</v>
          </cell>
          <cell r="Y81">
            <v>29.5</v>
          </cell>
          <cell r="Z81">
            <v>38.1</v>
          </cell>
          <cell r="AA81">
            <v>805</v>
          </cell>
          <cell r="AB81">
            <v>471</v>
          </cell>
          <cell r="AC81">
            <v>334</v>
          </cell>
          <cell r="AD81">
            <v>30.8</v>
          </cell>
          <cell r="AE81">
            <v>28.9</v>
          </cell>
          <cell r="AF81">
            <v>33.5</v>
          </cell>
          <cell r="AG81">
            <v>24.8</v>
          </cell>
          <cell r="AH81">
            <v>21.9</v>
          </cell>
          <cell r="AI81">
            <v>29</v>
          </cell>
          <cell r="AJ81">
            <v>85.6</v>
          </cell>
          <cell r="AK81">
            <v>84.1</v>
          </cell>
          <cell r="AL81">
            <v>87.7</v>
          </cell>
          <cell r="AM81">
            <v>81.900000000000006</v>
          </cell>
          <cell r="AN81">
            <v>81.099999999999994</v>
          </cell>
          <cell r="AO81">
            <v>82.9</v>
          </cell>
          <cell r="AP81">
            <v>28</v>
          </cell>
          <cell r="AQ81">
            <v>25.7</v>
          </cell>
          <cell r="AR81">
            <v>31.1</v>
          </cell>
          <cell r="AS81">
            <v>16.600000000000001</v>
          </cell>
          <cell r="AT81">
            <v>15.9</v>
          </cell>
          <cell r="AU81">
            <v>17.7</v>
          </cell>
          <cell r="AV81">
            <v>7.1</v>
          </cell>
          <cell r="AW81">
            <v>5.5</v>
          </cell>
          <cell r="AX81">
            <v>9.3000000000000007</v>
          </cell>
          <cell r="AY81">
            <v>283</v>
          </cell>
          <cell r="AZ81">
            <v>223</v>
          </cell>
          <cell r="BA81">
            <v>60</v>
          </cell>
          <cell r="BB81">
            <v>13.4</v>
          </cell>
          <cell r="BC81">
            <v>13</v>
          </cell>
          <cell r="BD81">
            <v>15</v>
          </cell>
          <cell r="BE81">
            <v>11.3</v>
          </cell>
          <cell r="BF81">
            <v>11.2</v>
          </cell>
          <cell r="BG81">
            <v>11.7</v>
          </cell>
          <cell r="BH81">
            <v>48.8</v>
          </cell>
          <cell r="BI81">
            <v>49.3</v>
          </cell>
          <cell r="BJ81">
            <v>46.7</v>
          </cell>
          <cell r="BK81">
            <v>43.8</v>
          </cell>
          <cell r="BL81">
            <v>44.8</v>
          </cell>
          <cell r="BM81">
            <v>40</v>
          </cell>
          <cell r="BN81">
            <v>13.4</v>
          </cell>
          <cell r="BO81">
            <v>12.6</v>
          </cell>
          <cell r="BP81">
            <v>16.7</v>
          </cell>
          <cell r="BQ81">
            <v>5.3</v>
          </cell>
          <cell r="BR81">
            <v>4</v>
          </cell>
          <cell r="BS81">
            <v>10</v>
          </cell>
          <cell r="BT81">
            <v>3.2</v>
          </cell>
          <cell r="BU81">
            <v>2.2000000000000002</v>
          </cell>
          <cell r="BV81">
            <v>6.7</v>
          </cell>
          <cell r="BW81">
            <v>5801</v>
          </cell>
          <cell r="BX81">
            <v>3021</v>
          </cell>
          <cell r="BY81">
            <v>2780</v>
          </cell>
          <cell r="BZ81">
            <v>66.3</v>
          </cell>
          <cell r="CA81">
            <v>60.6</v>
          </cell>
          <cell r="CB81">
            <v>72.5</v>
          </cell>
          <cell r="CC81">
            <v>58.8</v>
          </cell>
          <cell r="CD81">
            <v>53.6</v>
          </cell>
          <cell r="CE81">
            <v>64.5</v>
          </cell>
          <cell r="CF81">
            <v>93.6</v>
          </cell>
          <cell r="CG81">
            <v>91.5</v>
          </cell>
          <cell r="CH81">
            <v>96</v>
          </cell>
          <cell r="CI81">
            <v>92.1</v>
          </cell>
          <cell r="CJ81">
            <v>90</v>
          </cell>
          <cell r="CK81">
            <v>94.4</v>
          </cell>
          <cell r="CL81">
            <v>61.3</v>
          </cell>
          <cell r="CM81">
            <v>56.6</v>
          </cell>
          <cell r="CN81">
            <v>66.3</v>
          </cell>
          <cell r="CO81">
            <v>44.7</v>
          </cell>
          <cell r="CP81">
            <v>40.299999999999997</v>
          </cell>
          <cell r="CQ81">
            <v>49.5</v>
          </cell>
          <cell r="CR81">
            <v>28.6</v>
          </cell>
          <cell r="CS81">
            <v>23.7</v>
          </cell>
          <cell r="CT81">
            <v>34</v>
          </cell>
        </row>
        <row r="82">
          <cell r="A82" t="str">
            <v>E06000056</v>
          </cell>
          <cell r="B82" t="str">
            <v>Central Bedfordshire</v>
          </cell>
          <cell r="C82">
            <v>2326</v>
          </cell>
          <cell r="D82">
            <v>1139</v>
          </cell>
          <cell r="E82">
            <v>1187</v>
          </cell>
          <cell r="F82">
            <v>73.599999999999994</v>
          </cell>
          <cell r="G82">
            <v>70.8</v>
          </cell>
          <cell r="H82">
            <v>76.2</v>
          </cell>
          <cell r="I82">
            <v>64.8</v>
          </cell>
          <cell r="J82">
            <v>62</v>
          </cell>
          <cell r="K82">
            <v>67.5</v>
          </cell>
          <cell r="L82">
            <v>98.1</v>
          </cell>
          <cell r="M82">
            <v>97.5</v>
          </cell>
          <cell r="N82">
            <v>98.6</v>
          </cell>
          <cell r="O82">
            <v>96.7</v>
          </cell>
          <cell r="P82">
            <v>96.3</v>
          </cell>
          <cell r="Q82">
            <v>97.1</v>
          </cell>
          <cell r="R82">
            <v>67.400000000000006</v>
          </cell>
          <cell r="S82">
            <v>65.900000000000006</v>
          </cell>
          <cell r="T82">
            <v>68.8</v>
          </cell>
          <cell r="U82">
            <v>42.6</v>
          </cell>
          <cell r="V82">
            <v>39.9</v>
          </cell>
          <cell r="W82">
            <v>45.2</v>
          </cell>
          <cell r="X82">
            <v>23.9</v>
          </cell>
          <cell r="Y82">
            <v>20.8</v>
          </cell>
          <cell r="Z82">
            <v>26.9</v>
          </cell>
          <cell r="AA82">
            <v>274</v>
          </cell>
          <cell r="AB82">
            <v>172</v>
          </cell>
          <cell r="AC82">
            <v>102</v>
          </cell>
          <cell r="AD82">
            <v>28.8</v>
          </cell>
          <cell r="AE82" t="str">
            <v>x</v>
          </cell>
          <cell r="AF82" t="str">
            <v>x</v>
          </cell>
          <cell r="AG82">
            <v>22.3</v>
          </cell>
          <cell r="AH82" t="str">
            <v>x</v>
          </cell>
          <cell r="AI82" t="str">
            <v>x</v>
          </cell>
          <cell r="AJ82">
            <v>83.6</v>
          </cell>
          <cell r="AK82">
            <v>84.9</v>
          </cell>
          <cell r="AL82">
            <v>81.400000000000006</v>
          </cell>
          <cell r="AM82">
            <v>76.3</v>
          </cell>
          <cell r="AN82">
            <v>78.5</v>
          </cell>
          <cell r="AO82">
            <v>72.5</v>
          </cell>
          <cell r="AP82">
            <v>27</v>
          </cell>
          <cell r="AQ82" t="str">
            <v>x</v>
          </cell>
          <cell r="AR82" t="str">
            <v>x</v>
          </cell>
          <cell r="AS82">
            <v>9.1</v>
          </cell>
          <cell r="AT82" t="str">
            <v>x</v>
          </cell>
          <cell r="AU82" t="str">
            <v>x</v>
          </cell>
          <cell r="AV82" t="str">
            <v>x</v>
          </cell>
          <cell r="AW82" t="str">
            <v>x</v>
          </cell>
          <cell r="AX82" t="str">
            <v>x</v>
          </cell>
          <cell r="AY82">
            <v>107</v>
          </cell>
          <cell r="AZ82">
            <v>79</v>
          </cell>
          <cell r="BA82">
            <v>28</v>
          </cell>
          <cell r="BB82">
            <v>11.2</v>
          </cell>
          <cell r="BC82" t="str">
            <v>x</v>
          </cell>
          <cell r="BD82" t="str">
            <v>x</v>
          </cell>
          <cell r="BE82">
            <v>9.3000000000000007</v>
          </cell>
          <cell r="BF82" t="str">
            <v>x</v>
          </cell>
          <cell r="BG82" t="str">
            <v>x</v>
          </cell>
          <cell r="BH82">
            <v>42.1</v>
          </cell>
          <cell r="BI82">
            <v>45.6</v>
          </cell>
          <cell r="BJ82">
            <v>32.1</v>
          </cell>
          <cell r="BK82">
            <v>40.200000000000003</v>
          </cell>
          <cell r="BL82">
            <v>43</v>
          </cell>
          <cell r="BM82">
            <v>32.1</v>
          </cell>
          <cell r="BN82">
            <v>11.2</v>
          </cell>
          <cell r="BO82" t="str">
            <v>x</v>
          </cell>
          <cell r="BP82" t="str">
            <v>x</v>
          </cell>
          <cell r="BQ82">
            <v>5.6</v>
          </cell>
          <cell r="BR82" t="str">
            <v>x</v>
          </cell>
          <cell r="BS82" t="str">
            <v>x</v>
          </cell>
          <cell r="BT82" t="str">
            <v>x</v>
          </cell>
          <cell r="BU82" t="str">
            <v>x</v>
          </cell>
          <cell r="BV82" t="str">
            <v>x</v>
          </cell>
          <cell r="BW82">
            <v>2707</v>
          </cell>
          <cell r="BX82">
            <v>1390</v>
          </cell>
          <cell r="BY82">
            <v>1317</v>
          </cell>
          <cell r="BZ82">
            <v>66.599999999999994</v>
          </cell>
          <cell r="CA82">
            <v>62.2</v>
          </cell>
          <cell r="CB82">
            <v>71.2</v>
          </cell>
          <cell r="CC82">
            <v>58.3</v>
          </cell>
          <cell r="CD82">
            <v>54</v>
          </cell>
          <cell r="CE82">
            <v>62.8</v>
          </cell>
          <cell r="CF82">
            <v>94.4</v>
          </cell>
          <cell r="CG82">
            <v>93</v>
          </cell>
          <cell r="CH82">
            <v>95.8</v>
          </cell>
          <cell r="CI82">
            <v>92.4</v>
          </cell>
          <cell r="CJ82">
            <v>91.1</v>
          </cell>
          <cell r="CK82">
            <v>93.8</v>
          </cell>
          <cell r="CL82">
            <v>61.1</v>
          </cell>
          <cell r="CM82">
            <v>57.9</v>
          </cell>
          <cell r="CN82">
            <v>64.5</v>
          </cell>
          <cell r="CO82">
            <v>37.799999999999997</v>
          </cell>
          <cell r="CP82">
            <v>34.200000000000003</v>
          </cell>
          <cell r="CQ82">
            <v>41.5</v>
          </cell>
          <cell r="CR82">
            <v>20.9</v>
          </cell>
          <cell r="CS82">
            <v>17.399999999999999</v>
          </cell>
          <cell r="CT82">
            <v>24.6</v>
          </cell>
        </row>
        <row r="83">
          <cell r="A83" t="str">
            <v>E10000012</v>
          </cell>
          <cell r="B83" t="str">
            <v>Essex</v>
          </cell>
          <cell r="C83">
            <v>12998</v>
          </cell>
          <cell r="D83">
            <v>6329</v>
          </cell>
          <cell r="E83">
            <v>6669</v>
          </cell>
          <cell r="F83">
            <v>74.2</v>
          </cell>
          <cell r="G83">
            <v>69.900000000000006</v>
          </cell>
          <cell r="H83">
            <v>78.400000000000006</v>
          </cell>
          <cell r="I83">
            <v>65.3</v>
          </cell>
          <cell r="J83">
            <v>62.2</v>
          </cell>
          <cell r="K83">
            <v>68.3</v>
          </cell>
          <cell r="L83">
            <v>97.5</v>
          </cell>
          <cell r="M83">
            <v>97.2</v>
          </cell>
          <cell r="N83">
            <v>97.8</v>
          </cell>
          <cell r="O83">
            <v>96.1</v>
          </cell>
          <cell r="P83">
            <v>95.7</v>
          </cell>
          <cell r="Q83">
            <v>96.4</v>
          </cell>
          <cell r="R83">
            <v>68</v>
          </cell>
          <cell r="S83">
            <v>65.7</v>
          </cell>
          <cell r="T83">
            <v>70.099999999999994</v>
          </cell>
          <cell r="U83">
            <v>39.799999999999997</v>
          </cell>
          <cell r="V83">
            <v>36.700000000000003</v>
          </cell>
          <cell r="W83">
            <v>42.7</v>
          </cell>
          <cell r="X83">
            <v>25.6</v>
          </cell>
          <cell r="Y83">
            <v>21.9</v>
          </cell>
          <cell r="Z83">
            <v>29.1</v>
          </cell>
          <cell r="AA83">
            <v>1613</v>
          </cell>
          <cell r="AB83">
            <v>1003</v>
          </cell>
          <cell r="AC83">
            <v>610</v>
          </cell>
          <cell r="AD83">
            <v>29.4</v>
          </cell>
          <cell r="AE83">
            <v>28.1</v>
          </cell>
          <cell r="AF83">
            <v>31.6</v>
          </cell>
          <cell r="AG83">
            <v>21.7</v>
          </cell>
          <cell r="AH83">
            <v>21.2</v>
          </cell>
          <cell r="AI83">
            <v>22.5</v>
          </cell>
          <cell r="AJ83">
            <v>85.4</v>
          </cell>
          <cell r="AK83">
            <v>85.1</v>
          </cell>
          <cell r="AL83">
            <v>85.9</v>
          </cell>
          <cell r="AM83">
            <v>79</v>
          </cell>
          <cell r="AN83">
            <v>79.5</v>
          </cell>
          <cell r="AO83">
            <v>78.400000000000006</v>
          </cell>
          <cell r="AP83">
            <v>24</v>
          </cell>
          <cell r="AQ83">
            <v>24.1</v>
          </cell>
          <cell r="AR83">
            <v>23.8</v>
          </cell>
          <cell r="AS83">
            <v>10</v>
          </cell>
          <cell r="AT83">
            <v>9</v>
          </cell>
          <cell r="AU83">
            <v>11.6</v>
          </cell>
          <cell r="AV83">
            <v>4.5</v>
          </cell>
          <cell r="AW83" t="str">
            <v>x</v>
          </cell>
          <cell r="AX83" t="str">
            <v>x</v>
          </cell>
          <cell r="AY83">
            <v>627</v>
          </cell>
          <cell r="AZ83">
            <v>461</v>
          </cell>
          <cell r="BA83">
            <v>166</v>
          </cell>
          <cell r="BB83">
            <v>13.4</v>
          </cell>
          <cell r="BC83">
            <v>14.1</v>
          </cell>
          <cell r="BD83">
            <v>11.4</v>
          </cell>
          <cell r="BE83">
            <v>9.6</v>
          </cell>
          <cell r="BF83">
            <v>10.6</v>
          </cell>
          <cell r="BG83">
            <v>6.6</v>
          </cell>
          <cell r="BH83">
            <v>50.6</v>
          </cell>
          <cell r="BI83">
            <v>54</v>
          </cell>
          <cell r="BJ83">
            <v>41</v>
          </cell>
          <cell r="BK83">
            <v>41.3</v>
          </cell>
          <cell r="BL83">
            <v>45.6</v>
          </cell>
          <cell r="BM83">
            <v>29.5</v>
          </cell>
          <cell r="BN83">
            <v>10.7</v>
          </cell>
          <cell r="BO83">
            <v>11.9</v>
          </cell>
          <cell r="BP83">
            <v>7.2</v>
          </cell>
          <cell r="BQ83">
            <v>4.5999999999999996</v>
          </cell>
          <cell r="BR83">
            <v>5.4</v>
          </cell>
          <cell r="BS83">
            <v>2.4</v>
          </cell>
          <cell r="BT83">
            <v>2.4</v>
          </cell>
          <cell r="BU83" t="str">
            <v>x</v>
          </cell>
          <cell r="BV83" t="str">
            <v>x</v>
          </cell>
          <cell r="BW83">
            <v>15238</v>
          </cell>
          <cell r="BX83">
            <v>7793</v>
          </cell>
          <cell r="BY83">
            <v>7445</v>
          </cell>
          <cell r="BZ83">
            <v>67</v>
          </cell>
          <cell r="CA83">
            <v>61.2</v>
          </cell>
          <cell r="CB83">
            <v>73</v>
          </cell>
          <cell r="CC83">
            <v>58.4</v>
          </cell>
          <cell r="CD83">
            <v>53.9</v>
          </cell>
          <cell r="CE83">
            <v>63.2</v>
          </cell>
          <cell r="CF83">
            <v>94.3</v>
          </cell>
          <cell r="CG83">
            <v>93.1</v>
          </cell>
          <cell r="CH83">
            <v>95.6</v>
          </cell>
          <cell r="CI83">
            <v>92</v>
          </cell>
          <cell r="CJ83">
            <v>90.6</v>
          </cell>
          <cell r="CK83">
            <v>93.5</v>
          </cell>
          <cell r="CL83">
            <v>61</v>
          </cell>
          <cell r="CM83">
            <v>57.2</v>
          </cell>
          <cell r="CN83">
            <v>64.900000000000006</v>
          </cell>
          <cell r="CO83">
            <v>35.200000000000003</v>
          </cell>
          <cell r="CP83">
            <v>31.3</v>
          </cell>
          <cell r="CQ83">
            <v>39.299999999999997</v>
          </cell>
          <cell r="CR83">
            <v>22.4</v>
          </cell>
          <cell r="CS83">
            <v>18.399999999999999</v>
          </cell>
          <cell r="CT83">
            <v>26.6</v>
          </cell>
        </row>
        <row r="84">
          <cell r="A84" t="str">
            <v>E10000015</v>
          </cell>
          <cell r="B84" t="str">
            <v>Hertfordshire</v>
          </cell>
          <cell r="C84">
            <v>10695</v>
          </cell>
          <cell r="D84">
            <v>5165</v>
          </cell>
          <cell r="E84">
            <v>5530</v>
          </cell>
          <cell r="F84">
            <v>80.8</v>
          </cell>
          <cell r="G84">
            <v>78.5</v>
          </cell>
          <cell r="H84">
            <v>83</v>
          </cell>
          <cell r="I84">
            <v>72.599999999999994</v>
          </cell>
          <cell r="J84">
            <v>70.3</v>
          </cell>
          <cell r="K84">
            <v>74.8</v>
          </cell>
          <cell r="L84">
            <v>98.9</v>
          </cell>
          <cell r="M84">
            <v>98.8</v>
          </cell>
          <cell r="N84">
            <v>99</v>
          </cell>
          <cell r="O84">
            <v>97.7</v>
          </cell>
          <cell r="P84">
            <v>97.7</v>
          </cell>
          <cell r="Q84">
            <v>97.7</v>
          </cell>
          <cell r="R84">
            <v>74.599999999999994</v>
          </cell>
          <cell r="S84">
            <v>72.900000000000006</v>
          </cell>
          <cell r="T84">
            <v>76.099999999999994</v>
          </cell>
          <cell r="U84">
            <v>54.7</v>
          </cell>
          <cell r="V84">
            <v>53.6</v>
          </cell>
          <cell r="W84">
            <v>55.8</v>
          </cell>
          <cell r="X84">
            <v>38</v>
          </cell>
          <cell r="Y84">
            <v>34.799999999999997</v>
          </cell>
          <cell r="Z84">
            <v>41</v>
          </cell>
          <cell r="AA84">
            <v>1718</v>
          </cell>
          <cell r="AB84">
            <v>1014</v>
          </cell>
          <cell r="AC84">
            <v>704</v>
          </cell>
          <cell r="AD84">
            <v>41</v>
          </cell>
          <cell r="AE84">
            <v>39.6</v>
          </cell>
          <cell r="AF84">
            <v>43</v>
          </cell>
          <cell r="AG84">
            <v>31.2</v>
          </cell>
          <cell r="AH84">
            <v>29.3</v>
          </cell>
          <cell r="AI84">
            <v>33.9</v>
          </cell>
          <cell r="AJ84">
            <v>91</v>
          </cell>
          <cell r="AK84">
            <v>90.9</v>
          </cell>
          <cell r="AL84">
            <v>91.2</v>
          </cell>
          <cell r="AM84">
            <v>83.7</v>
          </cell>
          <cell r="AN84">
            <v>84.5</v>
          </cell>
          <cell r="AO84">
            <v>82.5</v>
          </cell>
          <cell r="AP84">
            <v>33.200000000000003</v>
          </cell>
          <cell r="AQ84">
            <v>31</v>
          </cell>
          <cell r="AR84">
            <v>36.5</v>
          </cell>
          <cell r="AS84">
            <v>17.899999999999999</v>
          </cell>
          <cell r="AT84">
            <v>16.7</v>
          </cell>
          <cell r="AU84">
            <v>19.7</v>
          </cell>
          <cell r="AV84">
            <v>8.6999999999999993</v>
          </cell>
          <cell r="AW84" t="str">
            <v>x</v>
          </cell>
          <cell r="AX84" t="str">
            <v>x</v>
          </cell>
          <cell r="AY84">
            <v>402</v>
          </cell>
          <cell r="AZ84">
            <v>286</v>
          </cell>
          <cell r="BA84">
            <v>116</v>
          </cell>
          <cell r="BB84">
            <v>13.4</v>
          </cell>
          <cell r="BC84">
            <v>14</v>
          </cell>
          <cell r="BD84">
            <v>12.1</v>
          </cell>
          <cell r="BE84">
            <v>10.9</v>
          </cell>
          <cell r="BF84">
            <v>11.2</v>
          </cell>
          <cell r="BG84">
            <v>10.3</v>
          </cell>
          <cell r="BH84">
            <v>40.299999999999997</v>
          </cell>
          <cell r="BI84">
            <v>42.3</v>
          </cell>
          <cell r="BJ84">
            <v>35.299999999999997</v>
          </cell>
          <cell r="BK84">
            <v>30.8</v>
          </cell>
          <cell r="BL84">
            <v>33.6</v>
          </cell>
          <cell r="BM84">
            <v>24.1</v>
          </cell>
          <cell r="BN84">
            <v>12.2</v>
          </cell>
          <cell r="BO84">
            <v>12.9</v>
          </cell>
          <cell r="BP84">
            <v>10.3</v>
          </cell>
          <cell r="BQ84">
            <v>6</v>
          </cell>
          <cell r="BR84">
            <v>6.6</v>
          </cell>
          <cell r="BS84">
            <v>4.3</v>
          </cell>
          <cell r="BT84">
            <v>3.5</v>
          </cell>
          <cell r="BU84" t="str">
            <v>x</v>
          </cell>
          <cell r="BV84" t="str">
            <v>x</v>
          </cell>
          <cell r="BW84">
            <v>12816</v>
          </cell>
          <cell r="BX84">
            <v>6465</v>
          </cell>
          <cell r="BY84">
            <v>6351</v>
          </cell>
          <cell r="BZ84">
            <v>73.400000000000006</v>
          </cell>
          <cell r="CA84">
            <v>69.599999999999994</v>
          </cell>
          <cell r="CB84">
            <v>77.3</v>
          </cell>
          <cell r="CC84">
            <v>65.099999999999994</v>
          </cell>
          <cell r="CD84">
            <v>61.2</v>
          </cell>
          <cell r="CE84">
            <v>69.099999999999994</v>
          </cell>
          <cell r="CF84">
            <v>96</v>
          </cell>
          <cell r="CG84">
            <v>95.1</v>
          </cell>
          <cell r="CH84">
            <v>96.9</v>
          </cell>
          <cell r="CI84">
            <v>93.7</v>
          </cell>
          <cell r="CJ84">
            <v>92.8</v>
          </cell>
          <cell r="CK84">
            <v>94.7</v>
          </cell>
          <cell r="CL84">
            <v>67.099999999999994</v>
          </cell>
          <cell r="CM84">
            <v>63.7</v>
          </cell>
          <cell r="CN84">
            <v>70.5</v>
          </cell>
          <cell r="CO84">
            <v>48.3</v>
          </cell>
          <cell r="CP84">
            <v>45.7</v>
          </cell>
          <cell r="CQ84">
            <v>50.9</v>
          </cell>
          <cell r="CR84">
            <v>33</v>
          </cell>
          <cell r="CS84">
            <v>29.2</v>
          </cell>
          <cell r="CT84">
            <v>36.9</v>
          </cell>
        </row>
        <row r="85">
          <cell r="A85" t="str">
            <v>E06000032</v>
          </cell>
          <cell r="B85" t="str">
            <v>Luton</v>
          </cell>
          <cell r="C85">
            <v>2064</v>
          </cell>
          <cell r="D85">
            <v>1018</v>
          </cell>
          <cell r="E85">
            <v>1046</v>
          </cell>
          <cell r="F85">
            <v>68.2</v>
          </cell>
          <cell r="G85">
            <v>63.4</v>
          </cell>
          <cell r="H85">
            <v>72.8</v>
          </cell>
          <cell r="I85">
            <v>60.3</v>
          </cell>
          <cell r="J85">
            <v>56.6</v>
          </cell>
          <cell r="K85">
            <v>63.9</v>
          </cell>
          <cell r="L85">
            <v>97.9</v>
          </cell>
          <cell r="M85">
            <v>97.7</v>
          </cell>
          <cell r="N85">
            <v>98.1</v>
          </cell>
          <cell r="O85">
            <v>96.2</v>
          </cell>
          <cell r="P85">
            <v>95.8</v>
          </cell>
          <cell r="Q85">
            <v>96.6</v>
          </cell>
          <cell r="R85">
            <v>62.6</v>
          </cell>
          <cell r="S85">
            <v>59.3</v>
          </cell>
          <cell r="T85">
            <v>65.900000000000006</v>
          </cell>
          <cell r="U85">
            <v>45.9</v>
          </cell>
          <cell r="V85">
            <v>42.3</v>
          </cell>
          <cell r="W85">
            <v>49.4</v>
          </cell>
          <cell r="X85">
            <v>25</v>
          </cell>
          <cell r="Y85">
            <v>19.600000000000001</v>
          </cell>
          <cell r="Z85">
            <v>30.1</v>
          </cell>
          <cell r="AA85">
            <v>334</v>
          </cell>
          <cell r="AB85">
            <v>215</v>
          </cell>
          <cell r="AC85">
            <v>119</v>
          </cell>
          <cell r="AD85">
            <v>22.2</v>
          </cell>
          <cell r="AE85" t="str">
            <v>x</v>
          </cell>
          <cell r="AF85" t="str">
            <v>x</v>
          </cell>
          <cell r="AG85">
            <v>18.3</v>
          </cell>
          <cell r="AH85" t="str">
            <v>x</v>
          </cell>
          <cell r="AI85" t="str">
            <v>x</v>
          </cell>
          <cell r="AJ85">
            <v>82.6</v>
          </cell>
          <cell r="AK85">
            <v>83.7</v>
          </cell>
          <cell r="AL85">
            <v>80.7</v>
          </cell>
          <cell r="AM85">
            <v>70.400000000000006</v>
          </cell>
          <cell r="AN85" t="str">
            <v>x</v>
          </cell>
          <cell r="AO85" t="str">
            <v>x</v>
          </cell>
          <cell r="AP85">
            <v>20.7</v>
          </cell>
          <cell r="AQ85" t="str">
            <v>x</v>
          </cell>
          <cell r="AR85" t="str">
            <v>x</v>
          </cell>
          <cell r="AS85" t="str">
            <v>x</v>
          </cell>
          <cell r="AT85" t="str">
            <v>x</v>
          </cell>
          <cell r="AU85" t="str">
            <v>x</v>
          </cell>
          <cell r="AV85" t="str">
            <v>x</v>
          </cell>
          <cell r="AW85" t="str">
            <v>x</v>
          </cell>
          <cell r="AX85" t="str">
            <v>x</v>
          </cell>
          <cell r="AY85">
            <v>72</v>
          </cell>
          <cell r="AZ85">
            <v>54</v>
          </cell>
          <cell r="BA85">
            <v>18</v>
          </cell>
          <cell r="BB85">
            <v>12.5</v>
          </cell>
          <cell r="BC85" t="str">
            <v>x</v>
          </cell>
          <cell r="BD85" t="str">
            <v>x</v>
          </cell>
          <cell r="BE85">
            <v>6.9</v>
          </cell>
          <cell r="BF85" t="str">
            <v>x</v>
          </cell>
          <cell r="BG85" t="str">
            <v>x</v>
          </cell>
          <cell r="BH85">
            <v>37.5</v>
          </cell>
          <cell r="BI85">
            <v>42.6</v>
          </cell>
          <cell r="BJ85">
            <v>22.2</v>
          </cell>
          <cell r="BK85">
            <v>29.2</v>
          </cell>
          <cell r="BL85" t="str">
            <v>x</v>
          </cell>
          <cell r="BM85" t="str">
            <v>x</v>
          </cell>
          <cell r="BN85">
            <v>6.9</v>
          </cell>
          <cell r="BO85" t="str">
            <v>x</v>
          </cell>
          <cell r="BP85" t="str">
            <v>x</v>
          </cell>
          <cell r="BQ85" t="str">
            <v>x</v>
          </cell>
          <cell r="BR85" t="str">
            <v>x</v>
          </cell>
          <cell r="BS85" t="str">
            <v>x</v>
          </cell>
          <cell r="BT85" t="str">
            <v>x</v>
          </cell>
          <cell r="BU85" t="str">
            <v>x</v>
          </cell>
          <cell r="BV85" t="str">
            <v>x</v>
          </cell>
          <cell r="BW85">
            <v>2470</v>
          </cell>
          <cell r="BX85">
            <v>1287</v>
          </cell>
          <cell r="BY85">
            <v>1183</v>
          </cell>
          <cell r="BZ85">
            <v>60.3</v>
          </cell>
          <cell r="CA85">
            <v>54.7</v>
          </cell>
          <cell r="CB85">
            <v>66.400000000000006</v>
          </cell>
          <cell r="CC85">
            <v>53</v>
          </cell>
          <cell r="CD85">
            <v>48.6</v>
          </cell>
          <cell r="CE85">
            <v>57.9</v>
          </cell>
          <cell r="CF85">
            <v>94.1</v>
          </cell>
          <cell r="CG85">
            <v>93.1</v>
          </cell>
          <cell r="CH85">
            <v>95.2</v>
          </cell>
          <cell r="CI85">
            <v>90.7</v>
          </cell>
          <cell r="CJ85">
            <v>89.4</v>
          </cell>
          <cell r="CK85">
            <v>92.2</v>
          </cell>
          <cell r="CL85">
            <v>55.3</v>
          </cell>
          <cell r="CM85">
            <v>51</v>
          </cell>
          <cell r="CN85">
            <v>60</v>
          </cell>
          <cell r="CO85">
            <v>40.200000000000003</v>
          </cell>
          <cell r="CP85">
            <v>35.700000000000003</v>
          </cell>
          <cell r="CQ85">
            <v>45.1</v>
          </cell>
          <cell r="CR85">
            <v>21.3</v>
          </cell>
          <cell r="CS85">
            <v>16.100000000000001</v>
          </cell>
          <cell r="CT85">
            <v>27</v>
          </cell>
        </row>
        <row r="86">
          <cell r="A86" t="str">
            <v>E10000020</v>
          </cell>
          <cell r="B86" t="str">
            <v>Norfolk</v>
          </cell>
          <cell r="C86">
            <v>6894</v>
          </cell>
          <cell r="D86">
            <v>3331</v>
          </cell>
          <cell r="E86">
            <v>3563</v>
          </cell>
          <cell r="F86">
            <v>72.099999999999994</v>
          </cell>
          <cell r="G86">
            <v>67.8</v>
          </cell>
          <cell r="H86">
            <v>76</v>
          </cell>
          <cell r="I86">
            <v>62.5</v>
          </cell>
          <cell r="J86">
            <v>58.2</v>
          </cell>
          <cell r="K86">
            <v>66.400000000000006</v>
          </cell>
          <cell r="L86">
            <v>98.4</v>
          </cell>
          <cell r="M86">
            <v>98.2</v>
          </cell>
          <cell r="N86">
            <v>98.5</v>
          </cell>
          <cell r="O86">
            <v>96.8</v>
          </cell>
          <cell r="P86">
            <v>96.7</v>
          </cell>
          <cell r="Q86">
            <v>96.9</v>
          </cell>
          <cell r="R86">
            <v>64.900000000000006</v>
          </cell>
          <cell r="S86">
            <v>61.5</v>
          </cell>
          <cell r="T86">
            <v>68.099999999999994</v>
          </cell>
          <cell r="U86">
            <v>40.200000000000003</v>
          </cell>
          <cell r="V86">
            <v>36.700000000000003</v>
          </cell>
          <cell r="W86">
            <v>43.5</v>
          </cell>
          <cell r="X86">
            <v>23</v>
          </cell>
          <cell r="Y86">
            <v>18.5</v>
          </cell>
          <cell r="Z86">
            <v>27.3</v>
          </cell>
          <cell r="AA86">
            <v>947</v>
          </cell>
          <cell r="AB86">
            <v>533</v>
          </cell>
          <cell r="AC86">
            <v>414</v>
          </cell>
          <cell r="AD86">
            <v>30.6</v>
          </cell>
          <cell r="AE86">
            <v>30.6</v>
          </cell>
          <cell r="AF86">
            <v>30.7</v>
          </cell>
          <cell r="AG86">
            <v>22</v>
          </cell>
          <cell r="AH86">
            <v>22.1</v>
          </cell>
          <cell r="AI86">
            <v>21.7</v>
          </cell>
          <cell r="AJ86">
            <v>89.9</v>
          </cell>
          <cell r="AK86">
            <v>91.6</v>
          </cell>
          <cell r="AL86">
            <v>87.7</v>
          </cell>
          <cell r="AM86">
            <v>83.2</v>
          </cell>
          <cell r="AN86">
            <v>85.2</v>
          </cell>
          <cell r="AO86">
            <v>80.7</v>
          </cell>
          <cell r="AP86">
            <v>24.1</v>
          </cell>
          <cell r="AQ86">
            <v>24.2</v>
          </cell>
          <cell r="AR86">
            <v>23.9</v>
          </cell>
          <cell r="AS86">
            <v>11.1</v>
          </cell>
          <cell r="AT86" t="str">
            <v>x</v>
          </cell>
          <cell r="AU86" t="str">
            <v>x</v>
          </cell>
          <cell r="AV86">
            <v>3.5</v>
          </cell>
          <cell r="AW86" t="str">
            <v>x</v>
          </cell>
          <cell r="AX86" t="str">
            <v>x</v>
          </cell>
          <cell r="AY86">
            <v>460</v>
          </cell>
          <cell r="AZ86">
            <v>332</v>
          </cell>
          <cell r="BA86">
            <v>128</v>
          </cell>
          <cell r="BB86">
            <v>13</v>
          </cell>
          <cell r="BC86">
            <v>14.5</v>
          </cell>
          <cell r="BD86">
            <v>9.4</v>
          </cell>
          <cell r="BE86">
            <v>9.1</v>
          </cell>
          <cell r="BF86">
            <v>10.5</v>
          </cell>
          <cell r="BG86">
            <v>5.5</v>
          </cell>
          <cell r="BH86">
            <v>53.7</v>
          </cell>
          <cell r="BI86">
            <v>55.7</v>
          </cell>
          <cell r="BJ86">
            <v>48.4</v>
          </cell>
          <cell r="BK86">
            <v>45</v>
          </cell>
          <cell r="BL86">
            <v>48.8</v>
          </cell>
          <cell r="BM86">
            <v>35.200000000000003</v>
          </cell>
          <cell r="BN86">
            <v>9.6</v>
          </cell>
          <cell r="BO86">
            <v>10.8</v>
          </cell>
          <cell r="BP86">
            <v>6.3</v>
          </cell>
          <cell r="BQ86">
            <v>2.8</v>
          </cell>
          <cell r="BR86" t="str">
            <v>x</v>
          </cell>
          <cell r="BS86" t="str">
            <v>x</v>
          </cell>
          <cell r="BT86">
            <v>0.9</v>
          </cell>
          <cell r="BU86" t="str">
            <v>x</v>
          </cell>
          <cell r="BV86" t="str">
            <v>x</v>
          </cell>
          <cell r="BW86">
            <v>8301</v>
          </cell>
          <cell r="BX86">
            <v>4196</v>
          </cell>
          <cell r="BY86">
            <v>4105</v>
          </cell>
          <cell r="BZ86">
            <v>64.099999999999994</v>
          </cell>
          <cell r="CA86">
            <v>58.9</v>
          </cell>
          <cell r="CB86">
            <v>69.400000000000006</v>
          </cell>
          <cell r="CC86">
            <v>54.9</v>
          </cell>
          <cell r="CD86">
            <v>49.9</v>
          </cell>
          <cell r="CE86">
            <v>60</v>
          </cell>
          <cell r="CF86">
            <v>94.9</v>
          </cell>
          <cell r="CG86">
            <v>94</v>
          </cell>
          <cell r="CH86">
            <v>95.9</v>
          </cell>
          <cell r="CI86">
            <v>92.4</v>
          </cell>
          <cell r="CJ86">
            <v>91.5</v>
          </cell>
          <cell r="CK86">
            <v>93.4</v>
          </cell>
          <cell r="CL86">
            <v>57.2</v>
          </cell>
          <cell r="CM86">
            <v>52.7</v>
          </cell>
          <cell r="CN86">
            <v>61.7</v>
          </cell>
          <cell r="CO86">
            <v>34.799999999999997</v>
          </cell>
          <cell r="CP86">
            <v>30.9</v>
          </cell>
          <cell r="CQ86">
            <v>38.799999999999997</v>
          </cell>
          <cell r="CR86">
            <v>19.600000000000001</v>
          </cell>
          <cell r="CS86">
            <v>15.2</v>
          </cell>
          <cell r="CT86">
            <v>24.1</v>
          </cell>
        </row>
        <row r="87">
          <cell r="A87" t="str">
            <v>E06000031</v>
          </cell>
          <cell r="B87" t="str">
            <v>Peterborough</v>
          </cell>
          <cell r="C87">
            <v>1873</v>
          </cell>
          <cell r="D87">
            <v>946</v>
          </cell>
          <cell r="E87">
            <v>927</v>
          </cell>
          <cell r="F87">
            <v>63.6</v>
          </cell>
          <cell r="G87">
            <v>60.6</v>
          </cell>
          <cell r="H87">
            <v>66.8</v>
          </cell>
          <cell r="I87">
            <v>55.3</v>
          </cell>
          <cell r="J87">
            <v>52.9</v>
          </cell>
          <cell r="K87">
            <v>57.7</v>
          </cell>
          <cell r="L87">
            <v>97.4</v>
          </cell>
          <cell r="M87">
            <v>97</v>
          </cell>
          <cell r="N87">
            <v>97.7</v>
          </cell>
          <cell r="O87">
            <v>95.1</v>
          </cell>
          <cell r="P87">
            <v>95.2</v>
          </cell>
          <cell r="Q87">
            <v>95</v>
          </cell>
          <cell r="R87">
            <v>59.6</v>
          </cell>
          <cell r="S87">
            <v>58.5</v>
          </cell>
          <cell r="T87">
            <v>60.7</v>
          </cell>
          <cell r="U87">
            <v>39.5</v>
          </cell>
          <cell r="V87">
            <v>36.4</v>
          </cell>
          <cell r="W87">
            <v>42.7</v>
          </cell>
          <cell r="X87">
            <v>24.4</v>
          </cell>
          <cell r="Y87">
            <v>20.6</v>
          </cell>
          <cell r="Z87">
            <v>28.3</v>
          </cell>
          <cell r="AA87">
            <v>244</v>
          </cell>
          <cell r="AB87">
            <v>144</v>
          </cell>
          <cell r="AC87">
            <v>100</v>
          </cell>
          <cell r="AD87">
            <v>25.8</v>
          </cell>
          <cell r="AE87" t="str">
            <v>x</v>
          </cell>
          <cell r="AF87" t="str">
            <v>x</v>
          </cell>
          <cell r="AG87">
            <v>20.100000000000001</v>
          </cell>
          <cell r="AH87" t="str">
            <v>x</v>
          </cell>
          <cell r="AI87" t="str">
            <v>x</v>
          </cell>
          <cell r="AJ87">
            <v>89.3</v>
          </cell>
          <cell r="AK87">
            <v>86.8</v>
          </cell>
          <cell r="AL87">
            <v>93</v>
          </cell>
          <cell r="AM87">
            <v>82.8</v>
          </cell>
          <cell r="AN87">
            <v>79.900000000000006</v>
          </cell>
          <cell r="AO87">
            <v>87</v>
          </cell>
          <cell r="AP87">
            <v>24.6</v>
          </cell>
          <cell r="AQ87" t="str">
            <v>x</v>
          </cell>
          <cell r="AR87" t="str">
            <v>x</v>
          </cell>
          <cell r="AS87">
            <v>10.7</v>
          </cell>
          <cell r="AT87" t="str">
            <v>x</v>
          </cell>
          <cell r="AU87" t="str">
            <v>x</v>
          </cell>
          <cell r="AV87" t="str">
            <v>x</v>
          </cell>
          <cell r="AW87" t="str">
            <v>x</v>
          </cell>
          <cell r="AX87" t="str">
            <v>x</v>
          </cell>
          <cell r="AY87">
            <v>132</v>
          </cell>
          <cell r="AZ87">
            <v>96</v>
          </cell>
          <cell r="BA87">
            <v>36</v>
          </cell>
          <cell r="BB87">
            <v>5.3</v>
          </cell>
          <cell r="BC87" t="str">
            <v>x</v>
          </cell>
          <cell r="BD87" t="str">
            <v>x</v>
          </cell>
          <cell r="BE87">
            <v>5.3</v>
          </cell>
          <cell r="BF87" t="str">
            <v>x</v>
          </cell>
          <cell r="BG87" t="str">
            <v>x</v>
          </cell>
          <cell r="BH87">
            <v>37.9</v>
          </cell>
          <cell r="BI87">
            <v>38.5</v>
          </cell>
          <cell r="BJ87">
            <v>36.1</v>
          </cell>
          <cell r="BK87">
            <v>33.299999999999997</v>
          </cell>
          <cell r="BL87">
            <v>35.4</v>
          </cell>
          <cell r="BM87">
            <v>27.8</v>
          </cell>
          <cell r="BN87">
            <v>6.8</v>
          </cell>
          <cell r="BO87" t="str">
            <v>x</v>
          </cell>
          <cell r="BP87" t="str">
            <v>x</v>
          </cell>
          <cell r="BQ87">
            <v>2.2999999999999998</v>
          </cell>
          <cell r="BR87" t="str">
            <v>x</v>
          </cell>
          <cell r="BS87" t="str">
            <v>x</v>
          </cell>
          <cell r="BT87" t="str">
            <v>x</v>
          </cell>
          <cell r="BU87" t="str">
            <v>x</v>
          </cell>
          <cell r="BV87" t="str">
            <v>x</v>
          </cell>
          <cell r="BW87">
            <v>2249</v>
          </cell>
          <cell r="BX87">
            <v>1186</v>
          </cell>
          <cell r="BY87">
            <v>1063</v>
          </cell>
          <cell r="BZ87">
            <v>56.1</v>
          </cell>
          <cell r="CA87">
            <v>51.3</v>
          </cell>
          <cell r="CB87">
            <v>61.4</v>
          </cell>
          <cell r="CC87">
            <v>48.5</v>
          </cell>
          <cell r="CD87">
            <v>44.6</v>
          </cell>
          <cell r="CE87">
            <v>52.9</v>
          </cell>
          <cell r="CF87">
            <v>93</v>
          </cell>
          <cell r="CG87">
            <v>91.1</v>
          </cell>
          <cell r="CH87">
            <v>95.2</v>
          </cell>
          <cell r="CI87">
            <v>90.2</v>
          </cell>
          <cell r="CJ87">
            <v>88.5</v>
          </cell>
          <cell r="CK87">
            <v>92</v>
          </cell>
          <cell r="CL87">
            <v>52.7</v>
          </cell>
          <cell r="CM87">
            <v>49.7</v>
          </cell>
          <cell r="CN87">
            <v>56</v>
          </cell>
          <cell r="CO87">
            <v>34.200000000000003</v>
          </cell>
          <cell r="CP87">
            <v>30.7</v>
          </cell>
          <cell r="CQ87">
            <v>38.1</v>
          </cell>
          <cell r="CR87">
            <v>20.9</v>
          </cell>
          <cell r="CS87">
            <v>17</v>
          </cell>
          <cell r="CT87">
            <v>25.2</v>
          </cell>
        </row>
        <row r="88">
          <cell r="A88" t="str">
            <v>E06000033</v>
          </cell>
          <cell r="B88" t="str">
            <v>Southend-on-Sea</v>
          </cell>
          <cell r="C88">
            <v>1842</v>
          </cell>
          <cell r="D88">
            <v>908</v>
          </cell>
          <cell r="E88">
            <v>934</v>
          </cell>
          <cell r="F88">
            <v>77.900000000000006</v>
          </cell>
          <cell r="G88">
            <v>76.400000000000006</v>
          </cell>
          <cell r="H88">
            <v>79.2</v>
          </cell>
          <cell r="I88">
            <v>71.8</v>
          </cell>
          <cell r="J88">
            <v>70.5</v>
          </cell>
          <cell r="K88">
            <v>73.099999999999994</v>
          </cell>
          <cell r="L88">
            <v>98.3</v>
          </cell>
          <cell r="M88">
            <v>98.6</v>
          </cell>
          <cell r="N88">
            <v>98.1</v>
          </cell>
          <cell r="O88">
            <v>97.4</v>
          </cell>
          <cell r="P88">
            <v>97.9</v>
          </cell>
          <cell r="Q88">
            <v>97</v>
          </cell>
          <cell r="R88">
            <v>73.7</v>
          </cell>
          <cell r="S88">
            <v>73.099999999999994</v>
          </cell>
          <cell r="T88">
            <v>74.2</v>
          </cell>
          <cell r="U88">
            <v>45.3</v>
          </cell>
          <cell r="V88">
            <v>43.1</v>
          </cell>
          <cell r="W88">
            <v>47.5</v>
          </cell>
          <cell r="X88">
            <v>36.9</v>
          </cell>
          <cell r="Y88">
            <v>35.200000000000003</v>
          </cell>
          <cell r="Z88">
            <v>38.4</v>
          </cell>
          <cell r="AA88">
            <v>182</v>
          </cell>
          <cell r="AB88">
            <v>116</v>
          </cell>
          <cell r="AC88">
            <v>66</v>
          </cell>
          <cell r="AD88">
            <v>26.4</v>
          </cell>
          <cell r="AE88">
            <v>31</v>
          </cell>
          <cell r="AF88">
            <v>18.2</v>
          </cell>
          <cell r="AG88">
            <v>23.1</v>
          </cell>
          <cell r="AH88" t="str">
            <v>x</v>
          </cell>
          <cell r="AI88" t="str">
            <v>x</v>
          </cell>
          <cell r="AJ88">
            <v>84.1</v>
          </cell>
          <cell r="AK88">
            <v>85.3</v>
          </cell>
          <cell r="AL88">
            <v>81.8</v>
          </cell>
          <cell r="AM88">
            <v>78</v>
          </cell>
          <cell r="AN88">
            <v>81</v>
          </cell>
          <cell r="AO88">
            <v>72.7</v>
          </cell>
          <cell r="AP88">
            <v>24.7</v>
          </cell>
          <cell r="AQ88" t="str">
            <v>x</v>
          </cell>
          <cell r="AR88" t="str">
            <v>x</v>
          </cell>
          <cell r="AS88">
            <v>7.1</v>
          </cell>
          <cell r="AT88" t="str">
            <v>x</v>
          </cell>
          <cell r="AU88" t="str">
            <v>x</v>
          </cell>
          <cell r="AV88">
            <v>6</v>
          </cell>
          <cell r="AW88" t="str">
            <v>x</v>
          </cell>
          <cell r="AX88" t="str">
            <v>x</v>
          </cell>
          <cell r="AY88">
            <v>93</v>
          </cell>
          <cell r="AZ88">
            <v>68</v>
          </cell>
          <cell r="BA88">
            <v>25</v>
          </cell>
          <cell r="BB88">
            <v>6.5</v>
          </cell>
          <cell r="BC88">
            <v>4.4000000000000004</v>
          </cell>
          <cell r="BD88">
            <v>12</v>
          </cell>
          <cell r="BE88">
            <v>4.3</v>
          </cell>
          <cell r="BF88" t="str">
            <v>x</v>
          </cell>
          <cell r="BG88" t="str">
            <v>x</v>
          </cell>
          <cell r="BH88">
            <v>36.6</v>
          </cell>
          <cell r="BI88">
            <v>30.9</v>
          </cell>
          <cell r="BJ88">
            <v>52</v>
          </cell>
          <cell r="BK88">
            <v>30.1</v>
          </cell>
          <cell r="BL88">
            <v>26.5</v>
          </cell>
          <cell r="BM88">
            <v>40</v>
          </cell>
          <cell r="BN88">
            <v>4.3</v>
          </cell>
          <cell r="BO88" t="str">
            <v>x</v>
          </cell>
          <cell r="BP88" t="str">
            <v>x</v>
          </cell>
          <cell r="BQ88">
            <v>4.3</v>
          </cell>
          <cell r="BR88" t="str">
            <v>x</v>
          </cell>
          <cell r="BS88" t="str">
            <v>x</v>
          </cell>
          <cell r="BT88" t="str">
            <v>x</v>
          </cell>
          <cell r="BU88" t="str">
            <v>x</v>
          </cell>
          <cell r="BV88" t="str">
            <v>x</v>
          </cell>
          <cell r="BW88">
            <v>2118</v>
          </cell>
          <cell r="BX88">
            <v>1093</v>
          </cell>
          <cell r="BY88">
            <v>1025</v>
          </cell>
          <cell r="BZ88">
            <v>70.3</v>
          </cell>
          <cell r="CA88">
            <v>67.2</v>
          </cell>
          <cell r="CB88">
            <v>73.7</v>
          </cell>
          <cell r="CC88">
            <v>64.7</v>
          </cell>
          <cell r="CD88">
            <v>61.7</v>
          </cell>
          <cell r="CE88">
            <v>67.900000000000006</v>
          </cell>
          <cell r="CF88">
            <v>94.4</v>
          </cell>
          <cell r="CG88">
            <v>93</v>
          </cell>
          <cell r="CH88">
            <v>95.9</v>
          </cell>
          <cell r="CI88">
            <v>92.8</v>
          </cell>
          <cell r="CJ88">
            <v>91.7</v>
          </cell>
          <cell r="CK88">
            <v>94</v>
          </cell>
          <cell r="CL88">
            <v>66.400000000000006</v>
          </cell>
          <cell r="CM88">
            <v>64</v>
          </cell>
          <cell r="CN88">
            <v>69</v>
          </cell>
          <cell r="CO88">
            <v>40.200000000000003</v>
          </cell>
          <cell r="CP88">
            <v>36.700000000000003</v>
          </cell>
          <cell r="CQ88">
            <v>44</v>
          </cell>
          <cell r="CR88">
            <v>32.700000000000003</v>
          </cell>
          <cell r="CS88">
            <v>30.1</v>
          </cell>
          <cell r="CT88">
            <v>35.4</v>
          </cell>
        </row>
        <row r="89">
          <cell r="A89" t="str">
            <v>E10000029</v>
          </cell>
          <cell r="B89" t="str">
            <v>Suffolk</v>
          </cell>
          <cell r="C89">
            <v>6378</v>
          </cell>
          <cell r="D89">
            <v>3085</v>
          </cell>
          <cell r="E89">
            <v>3293</v>
          </cell>
          <cell r="F89">
            <v>69.599999999999994</v>
          </cell>
          <cell r="G89">
            <v>64.8</v>
          </cell>
          <cell r="H89">
            <v>74.2</v>
          </cell>
          <cell r="I89">
            <v>60.4</v>
          </cell>
          <cell r="J89">
            <v>57.1</v>
          </cell>
          <cell r="K89">
            <v>63.6</v>
          </cell>
          <cell r="L89">
            <v>97.7</v>
          </cell>
          <cell r="M89">
            <v>97.6</v>
          </cell>
          <cell r="N89">
            <v>97.8</v>
          </cell>
          <cell r="O89">
            <v>96.4</v>
          </cell>
          <cell r="P89">
            <v>96.5</v>
          </cell>
          <cell r="Q89">
            <v>96.3</v>
          </cell>
          <cell r="R89">
            <v>62.9</v>
          </cell>
          <cell r="S89">
            <v>60.3</v>
          </cell>
          <cell r="T89">
            <v>65.3</v>
          </cell>
          <cell r="U89">
            <v>33.799999999999997</v>
          </cell>
          <cell r="V89">
            <v>30</v>
          </cell>
          <cell r="W89">
            <v>37.4</v>
          </cell>
          <cell r="X89">
            <v>21.5</v>
          </cell>
          <cell r="Y89">
            <v>17</v>
          </cell>
          <cell r="Z89">
            <v>25.8</v>
          </cell>
          <cell r="AA89">
            <v>759</v>
          </cell>
          <cell r="AB89">
            <v>474</v>
          </cell>
          <cell r="AC89">
            <v>285</v>
          </cell>
          <cell r="AD89">
            <v>28.1</v>
          </cell>
          <cell r="AE89">
            <v>24.3</v>
          </cell>
          <cell r="AF89">
            <v>34.4</v>
          </cell>
          <cell r="AG89">
            <v>21.6</v>
          </cell>
          <cell r="AH89" t="str">
            <v>x</v>
          </cell>
          <cell r="AI89" t="str">
            <v>x</v>
          </cell>
          <cell r="AJ89">
            <v>85.2</v>
          </cell>
          <cell r="AK89">
            <v>85.7</v>
          </cell>
          <cell r="AL89">
            <v>84.6</v>
          </cell>
          <cell r="AM89">
            <v>78.7</v>
          </cell>
          <cell r="AN89">
            <v>80.8</v>
          </cell>
          <cell r="AO89">
            <v>75.099999999999994</v>
          </cell>
          <cell r="AP89">
            <v>23.3</v>
          </cell>
          <cell r="AQ89" t="str">
            <v>x</v>
          </cell>
          <cell r="AR89" t="str">
            <v>x</v>
          </cell>
          <cell r="AS89">
            <v>10.8</v>
          </cell>
          <cell r="AT89" t="str">
            <v>x</v>
          </cell>
          <cell r="AU89" t="str">
            <v>x</v>
          </cell>
          <cell r="AV89">
            <v>4.5</v>
          </cell>
          <cell r="AW89" t="str">
            <v>x</v>
          </cell>
          <cell r="AX89" t="str">
            <v>x</v>
          </cell>
          <cell r="AY89">
            <v>261</v>
          </cell>
          <cell r="AZ89">
            <v>195</v>
          </cell>
          <cell r="BA89">
            <v>66</v>
          </cell>
          <cell r="BB89">
            <v>8.4</v>
          </cell>
          <cell r="BC89">
            <v>8.6999999999999993</v>
          </cell>
          <cell r="BD89">
            <v>7.6</v>
          </cell>
          <cell r="BE89">
            <v>5.4</v>
          </cell>
          <cell r="BF89" t="str">
            <v>x</v>
          </cell>
          <cell r="BG89" t="str">
            <v>x</v>
          </cell>
          <cell r="BH89">
            <v>42.1</v>
          </cell>
          <cell r="BI89">
            <v>46.2</v>
          </cell>
          <cell r="BJ89">
            <v>30.3</v>
          </cell>
          <cell r="BK89">
            <v>36</v>
          </cell>
          <cell r="BL89">
            <v>40</v>
          </cell>
          <cell r="BM89">
            <v>24.2</v>
          </cell>
          <cell r="BN89">
            <v>5.7</v>
          </cell>
          <cell r="BO89" t="str">
            <v>x</v>
          </cell>
          <cell r="BP89" t="str">
            <v>x</v>
          </cell>
          <cell r="BQ89" t="str">
            <v>x</v>
          </cell>
          <cell r="BR89" t="str">
            <v>x</v>
          </cell>
          <cell r="BS89" t="str">
            <v>x</v>
          </cell>
          <cell r="BT89" t="str">
            <v>x</v>
          </cell>
          <cell r="BU89" t="str">
            <v>x</v>
          </cell>
          <cell r="BV89" t="str">
            <v>x</v>
          </cell>
          <cell r="BW89">
            <v>7399</v>
          </cell>
          <cell r="BX89">
            <v>3755</v>
          </cell>
          <cell r="BY89">
            <v>3644</v>
          </cell>
          <cell r="BZ89">
            <v>63.2</v>
          </cell>
          <cell r="CA89">
            <v>56.8</v>
          </cell>
          <cell r="CB89">
            <v>69.900000000000006</v>
          </cell>
          <cell r="CC89">
            <v>54.5</v>
          </cell>
          <cell r="CD89">
            <v>49.5</v>
          </cell>
          <cell r="CE89">
            <v>59.7</v>
          </cell>
          <cell r="CF89">
            <v>94.5</v>
          </cell>
          <cell r="CG89">
            <v>93.4</v>
          </cell>
          <cell r="CH89">
            <v>95.5</v>
          </cell>
          <cell r="CI89">
            <v>92.4</v>
          </cell>
          <cell r="CJ89">
            <v>91.6</v>
          </cell>
          <cell r="CK89">
            <v>93.3</v>
          </cell>
          <cell r="CL89">
            <v>56.8</v>
          </cell>
          <cell r="CM89">
            <v>52.4</v>
          </cell>
          <cell r="CN89">
            <v>61.4</v>
          </cell>
          <cell r="CO89">
            <v>30.3</v>
          </cell>
          <cell r="CP89">
            <v>25.7</v>
          </cell>
          <cell r="CQ89">
            <v>35.1</v>
          </cell>
          <cell r="CR89">
            <v>19</v>
          </cell>
          <cell r="CS89">
            <v>14.3</v>
          </cell>
          <cell r="CT89">
            <v>23.9</v>
          </cell>
        </row>
        <row r="90">
          <cell r="A90" t="str">
            <v>E06000034</v>
          </cell>
          <cell r="B90" t="str">
            <v>Thurrock</v>
          </cell>
          <cell r="C90">
            <v>1457</v>
          </cell>
          <cell r="D90">
            <v>686</v>
          </cell>
          <cell r="E90">
            <v>771</v>
          </cell>
          <cell r="F90">
            <v>74.5</v>
          </cell>
          <cell r="G90">
            <v>70.599999999999994</v>
          </cell>
          <cell r="H90">
            <v>78</v>
          </cell>
          <cell r="I90">
            <v>61.7</v>
          </cell>
          <cell r="J90">
            <v>58.7</v>
          </cell>
          <cell r="K90">
            <v>64.3</v>
          </cell>
          <cell r="L90">
            <v>98.4</v>
          </cell>
          <cell r="M90">
            <v>98.3</v>
          </cell>
          <cell r="N90">
            <v>98.4</v>
          </cell>
          <cell r="O90">
            <v>96.4</v>
          </cell>
          <cell r="P90">
            <v>96.1</v>
          </cell>
          <cell r="Q90">
            <v>96.8</v>
          </cell>
          <cell r="R90">
            <v>63.3</v>
          </cell>
          <cell r="S90">
            <v>60.5</v>
          </cell>
          <cell r="T90">
            <v>65.8</v>
          </cell>
          <cell r="U90">
            <v>46.9</v>
          </cell>
          <cell r="V90">
            <v>42.9</v>
          </cell>
          <cell r="W90">
            <v>50.5</v>
          </cell>
          <cell r="X90">
            <v>27</v>
          </cell>
          <cell r="Y90">
            <v>21.9</v>
          </cell>
          <cell r="Z90">
            <v>31.5</v>
          </cell>
          <cell r="AA90">
            <v>215</v>
          </cell>
          <cell r="AB90">
            <v>126</v>
          </cell>
          <cell r="AC90">
            <v>89</v>
          </cell>
          <cell r="AD90">
            <v>16.7</v>
          </cell>
          <cell r="AE90">
            <v>18.3</v>
          </cell>
          <cell r="AF90">
            <v>14.6</v>
          </cell>
          <cell r="AG90">
            <v>10.199999999999999</v>
          </cell>
          <cell r="AH90">
            <v>11.1</v>
          </cell>
          <cell r="AI90">
            <v>9</v>
          </cell>
          <cell r="AJ90">
            <v>84.2</v>
          </cell>
          <cell r="AK90">
            <v>83.3</v>
          </cell>
          <cell r="AL90">
            <v>85.4</v>
          </cell>
          <cell r="AM90">
            <v>71.2</v>
          </cell>
          <cell r="AN90">
            <v>69</v>
          </cell>
          <cell r="AO90">
            <v>74.2</v>
          </cell>
          <cell r="AP90">
            <v>10.7</v>
          </cell>
          <cell r="AQ90">
            <v>11.1</v>
          </cell>
          <cell r="AR90">
            <v>10.1</v>
          </cell>
          <cell r="AS90">
            <v>4.7</v>
          </cell>
          <cell r="AT90" t="str">
            <v>x</v>
          </cell>
          <cell r="AU90" t="str">
            <v>x</v>
          </cell>
          <cell r="AV90">
            <v>2.2999999999999998</v>
          </cell>
          <cell r="AW90" t="str">
            <v>x</v>
          </cell>
          <cell r="AX90" t="str">
            <v>x</v>
          </cell>
          <cell r="AY90">
            <v>92</v>
          </cell>
          <cell r="AZ90">
            <v>67</v>
          </cell>
          <cell r="BA90">
            <v>25</v>
          </cell>
          <cell r="BB90">
            <v>17.399999999999999</v>
          </cell>
          <cell r="BC90">
            <v>17.899999999999999</v>
          </cell>
          <cell r="BD90">
            <v>16</v>
          </cell>
          <cell r="BE90">
            <v>13</v>
          </cell>
          <cell r="BF90">
            <v>13.4</v>
          </cell>
          <cell r="BG90">
            <v>12</v>
          </cell>
          <cell r="BH90">
            <v>48.9</v>
          </cell>
          <cell r="BI90">
            <v>52.2</v>
          </cell>
          <cell r="BJ90">
            <v>40</v>
          </cell>
          <cell r="BK90">
            <v>42.4</v>
          </cell>
          <cell r="BL90">
            <v>47.8</v>
          </cell>
          <cell r="BM90">
            <v>28</v>
          </cell>
          <cell r="BN90">
            <v>16.3</v>
          </cell>
          <cell r="BO90">
            <v>17.899999999999999</v>
          </cell>
          <cell r="BP90">
            <v>12</v>
          </cell>
          <cell r="BQ90">
            <v>8.6999999999999993</v>
          </cell>
          <cell r="BR90" t="str">
            <v>x</v>
          </cell>
          <cell r="BS90" t="str">
            <v>x</v>
          </cell>
          <cell r="BT90">
            <v>3.3</v>
          </cell>
          <cell r="BU90" t="str">
            <v>x</v>
          </cell>
          <cell r="BV90" t="str">
            <v>x</v>
          </cell>
          <cell r="BW90">
            <v>1764</v>
          </cell>
          <cell r="BX90">
            <v>879</v>
          </cell>
          <cell r="BY90">
            <v>885</v>
          </cell>
          <cell r="BZ90">
            <v>64.5</v>
          </cell>
          <cell r="CA90">
            <v>59</v>
          </cell>
          <cell r="CB90">
            <v>69.8</v>
          </cell>
          <cell r="CC90">
            <v>52.9</v>
          </cell>
          <cell r="CD90">
            <v>48.5</v>
          </cell>
          <cell r="CE90">
            <v>57.3</v>
          </cell>
          <cell r="CF90">
            <v>94</v>
          </cell>
          <cell r="CG90">
            <v>92.6</v>
          </cell>
          <cell r="CH90">
            <v>95.5</v>
          </cell>
          <cell r="CI90">
            <v>90.5</v>
          </cell>
          <cell r="CJ90">
            <v>88.5</v>
          </cell>
          <cell r="CK90">
            <v>92.5</v>
          </cell>
          <cell r="CL90">
            <v>54.4</v>
          </cell>
          <cell r="CM90">
            <v>50.2</v>
          </cell>
          <cell r="CN90">
            <v>58.6</v>
          </cell>
          <cell r="CO90">
            <v>39.700000000000003</v>
          </cell>
          <cell r="CP90">
            <v>34.9</v>
          </cell>
          <cell r="CQ90">
            <v>44.5</v>
          </cell>
          <cell r="CR90">
            <v>22.7</v>
          </cell>
          <cell r="CS90">
            <v>17.600000000000001</v>
          </cell>
          <cell r="CT90">
            <v>27.8</v>
          </cell>
        </row>
        <row r="91">
          <cell r="A91" t="str">
            <v>E09000007</v>
          </cell>
          <cell r="B91" t="str">
            <v>Camden</v>
          </cell>
          <cell r="C91">
            <v>1185</v>
          </cell>
          <cell r="D91">
            <v>439</v>
          </cell>
          <cell r="E91">
            <v>746</v>
          </cell>
          <cell r="F91">
            <v>76.5</v>
          </cell>
          <cell r="G91">
            <v>69.900000000000006</v>
          </cell>
          <cell r="H91">
            <v>80.400000000000006</v>
          </cell>
          <cell r="I91">
            <v>63.7</v>
          </cell>
          <cell r="J91">
            <v>56.3</v>
          </cell>
          <cell r="K91">
            <v>68.099999999999994</v>
          </cell>
          <cell r="L91">
            <v>98.5</v>
          </cell>
          <cell r="M91">
            <v>97.3</v>
          </cell>
          <cell r="N91">
            <v>99.2</v>
          </cell>
          <cell r="O91">
            <v>97</v>
          </cell>
          <cell r="P91">
            <v>95.7</v>
          </cell>
          <cell r="Q91">
            <v>97.9</v>
          </cell>
          <cell r="R91">
            <v>64.7</v>
          </cell>
          <cell r="S91">
            <v>57.9</v>
          </cell>
          <cell r="T91">
            <v>68.8</v>
          </cell>
          <cell r="U91">
            <v>52.2</v>
          </cell>
          <cell r="V91">
            <v>47.4</v>
          </cell>
          <cell r="W91">
            <v>55.1</v>
          </cell>
          <cell r="X91">
            <v>33.5</v>
          </cell>
          <cell r="Y91">
            <v>26.9</v>
          </cell>
          <cell r="Z91">
            <v>37.4</v>
          </cell>
          <cell r="AA91">
            <v>155</v>
          </cell>
          <cell r="AB91">
            <v>83</v>
          </cell>
          <cell r="AC91">
            <v>72</v>
          </cell>
          <cell r="AD91">
            <v>30.3</v>
          </cell>
          <cell r="AE91" t="str">
            <v>x</v>
          </cell>
          <cell r="AF91" t="str">
            <v>x</v>
          </cell>
          <cell r="AG91">
            <v>24.5</v>
          </cell>
          <cell r="AH91" t="str">
            <v>x</v>
          </cell>
          <cell r="AI91" t="str">
            <v>x</v>
          </cell>
          <cell r="AJ91">
            <v>92.9</v>
          </cell>
          <cell r="AK91">
            <v>95.2</v>
          </cell>
          <cell r="AL91">
            <v>90.3</v>
          </cell>
          <cell r="AM91">
            <v>82.6</v>
          </cell>
          <cell r="AN91">
            <v>83.1</v>
          </cell>
          <cell r="AO91">
            <v>81.900000000000006</v>
          </cell>
          <cell r="AP91">
            <v>28.4</v>
          </cell>
          <cell r="AQ91">
            <v>26.5</v>
          </cell>
          <cell r="AR91">
            <v>30.6</v>
          </cell>
          <cell r="AS91" t="str">
            <v>x</v>
          </cell>
          <cell r="AT91" t="str">
            <v>x</v>
          </cell>
          <cell r="AU91" t="str">
            <v>x</v>
          </cell>
          <cell r="AV91" t="str">
            <v>x</v>
          </cell>
          <cell r="AW91" t="str">
            <v>x</v>
          </cell>
          <cell r="AX91" t="str">
            <v>x</v>
          </cell>
          <cell r="AY91">
            <v>74</v>
          </cell>
          <cell r="AZ91">
            <v>52</v>
          </cell>
          <cell r="BA91">
            <v>22</v>
          </cell>
          <cell r="BB91">
            <v>6.8</v>
          </cell>
          <cell r="BC91" t="str">
            <v>x</v>
          </cell>
          <cell r="BD91" t="str">
            <v>x</v>
          </cell>
          <cell r="BE91">
            <v>6.8</v>
          </cell>
          <cell r="BF91" t="str">
            <v>x</v>
          </cell>
          <cell r="BG91" t="str">
            <v>x</v>
          </cell>
          <cell r="BH91">
            <v>43.2</v>
          </cell>
          <cell r="BI91">
            <v>46.2</v>
          </cell>
          <cell r="BJ91">
            <v>36.4</v>
          </cell>
          <cell r="BK91">
            <v>27</v>
          </cell>
          <cell r="BL91">
            <v>25</v>
          </cell>
          <cell r="BM91">
            <v>31.8</v>
          </cell>
          <cell r="BN91">
            <v>10.8</v>
          </cell>
          <cell r="BO91">
            <v>7.7</v>
          </cell>
          <cell r="BP91">
            <v>18.2</v>
          </cell>
          <cell r="BQ91" t="str">
            <v>x</v>
          </cell>
          <cell r="BR91" t="str">
            <v>x</v>
          </cell>
          <cell r="BS91" t="str">
            <v>x</v>
          </cell>
          <cell r="BT91" t="str">
            <v>x</v>
          </cell>
          <cell r="BU91" t="str">
            <v>x</v>
          </cell>
          <cell r="BV91" t="str">
            <v>x</v>
          </cell>
          <cell r="BW91">
            <v>1414</v>
          </cell>
          <cell r="BX91">
            <v>574</v>
          </cell>
          <cell r="BY91">
            <v>840</v>
          </cell>
          <cell r="BZ91">
            <v>67.8</v>
          </cell>
          <cell r="CA91">
            <v>57.5</v>
          </cell>
          <cell r="CB91">
            <v>74.900000000000006</v>
          </cell>
          <cell r="CC91">
            <v>56.4</v>
          </cell>
          <cell r="CD91">
            <v>46.3</v>
          </cell>
          <cell r="CE91">
            <v>63.3</v>
          </cell>
          <cell r="CF91">
            <v>95</v>
          </cell>
          <cell r="CG91">
            <v>92.3</v>
          </cell>
          <cell r="CH91">
            <v>96.8</v>
          </cell>
          <cell r="CI91">
            <v>91.8</v>
          </cell>
          <cell r="CJ91">
            <v>87.5</v>
          </cell>
          <cell r="CK91">
            <v>94.8</v>
          </cell>
          <cell r="CL91">
            <v>57.9</v>
          </cell>
          <cell r="CM91">
            <v>48.8</v>
          </cell>
          <cell r="CN91">
            <v>64.2</v>
          </cell>
          <cell r="CO91">
            <v>46.3</v>
          </cell>
          <cell r="CP91">
            <v>39.200000000000003</v>
          </cell>
          <cell r="CQ91">
            <v>51.2</v>
          </cell>
          <cell r="CR91">
            <v>29.1</v>
          </cell>
          <cell r="CS91">
            <v>21.3</v>
          </cell>
          <cell r="CT91">
            <v>34.4</v>
          </cell>
        </row>
        <row r="92">
          <cell r="A92" t="str">
            <v>E09000001</v>
          </cell>
          <cell r="B92" t="str">
            <v>City of London</v>
          </cell>
          <cell r="C92" t="str">
            <v>.</v>
          </cell>
          <cell r="D92" t="str">
            <v>.</v>
          </cell>
          <cell r="E92" t="str">
            <v>.</v>
          </cell>
          <cell r="F92" t="str">
            <v>.</v>
          </cell>
          <cell r="G92" t="str">
            <v>.</v>
          </cell>
          <cell r="H92" t="str">
            <v>.</v>
          </cell>
          <cell r="I92" t="str">
            <v>.</v>
          </cell>
          <cell r="J92" t="str">
            <v>.</v>
          </cell>
          <cell r="K92" t="str">
            <v>.</v>
          </cell>
          <cell r="L92" t="str">
            <v>.</v>
          </cell>
          <cell r="M92" t="str">
            <v>.</v>
          </cell>
          <cell r="N92" t="str">
            <v>.</v>
          </cell>
          <cell r="O92" t="str">
            <v>.</v>
          </cell>
          <cell r="P92" t="str">
            <v>.</v>
          </cell>
          <cell r="Q92" t="str">
            <v>.</v>
          </cell>
          <cell r="R92" t="str">
            <v>.</v>
          </cell>
          <cell r="S92" t="str">
            <v>.</v>
          </cell>
          <cell r="T92" t="str">
            <v>.</v>
          </cell>
          <cell r="U92" t="str">
            <v>.</v>
          </cell>
          <cell r="V92" t="str">
            <v>.</v>
          </cell>
          <cell r="W92" t="str">
            <v>.</v>
          </cell>
          <cell r="X92" t="str">
            <v>.</v>
          </cell>
          <cell r="Y92" t="str">
            <v>.</v>
          </cell>
          <cell r="Z92" t="str">
            <v>.</v>
          </cell>
          <cell r="AA92" t="str">
            <v>.</v>
          </cell>
          <cell r="AB92" t="str">
            <v>.</v>
          </cell>
          <cell r="AC92" t="str">
            <v>.</v>
          </cell>
          <cell r="AD92" t="str">
            <v>.</v>
          </cell>
          <cell r="AE92" t="str">
            <v>.</v>
          </cell>
          <cell r="AF92" t="str">
            <v>.</v>
          </cell>
          <cell r="AG92" t="str">
            <v>.</v>
          </cell>
          <cell r="AH92" t="str">
            <v>.</v>
          </cell>
          <cell r="AI92" t="str">
            <v>.</v>
          </cell>
          <cell r="AJ92" t="str">
            <v>.</v>
          </cell>
          <cell r="AK92" t="str">
            <v>.</v>
          </cell>
          <cell r="AL92" t="str">
            <v>.</v>
          </cell>
          <cell r="AM92" t="str">
            <v>.</v>
          </cell>
          <cell r="AN92" t="str">
            <v>.</v>
          </cell>
          <cell r="AO92" t="str">
            <v>.</v>
          </cell>
          <cell r="AP92" t="str">
            <v>.</v>
          </cell>
          <cell r="AQ92" t="str">
            <v>.</v>
          </cell>
          <cell r="AR92" t="str">
            <v>.</v>
          </cell>
          <cell r="AS92" t="str">
            <v>.</v>
          </cell>
          <cell r="AT92" t="str">
            <v>.</v>
          </cell>
          <cell r="AU92" t="str">
            <v>.</v>
          </cell>
          <cell r="AV92" t="str">
            <v>.</v>
          </cell>
          <cell r="AW92" t="str">
            <v>.</v>
          </cell>
          <cell r="AX92" t="str">
            <v>.</v>
          </cell>
          <cell r="AY92" t="str">
            <v>.</v>
          </cell>
          <cell r="AZ92" t="str">
            <v>.</v>
          </cell>
          <cell r="BA92" t="str">
            <v>.</v>
          </cell>
          <cell r="BB92" t="str">
            <v>.</v>
          </cell>
          <cell r="BC92" t="str">
            <v>.</v>
          </cell>
          <cell r="BD92" t="str">
            <v>.</v>
          </cell>
          <cell r="BE92" t="str">
            <v>.</v>
          </cell>
          <cell r="BF92" t="str">
            <v>.</v>
          </cell>
          <cell r="BG92" t="str">
            <v>.</v>
          </cell>
          <cell r="BH92" t="str">
            <v>.</v>
          </cell>
          <cell r="BI92" t="str">
            <v>.</v>
          </cell>
          <cell r="BJ92" t="str">
            <v>.</v>
          </cell>
          <cell r="BK92" t="str">
            <v>.</v>
          </cell>
          <cell r="BL92" t="str">
            <v>.</v>
          </cell>
          <cell r="BM92" t="str">
            <v>.</v>
          </cell>
          <cell r="BN92" t="str">
            <v>.</v>
          </cell>
          <cell r="BO92" t="str">
            <v>.</v>
          </cell>
          <cell r="BP92" t="str">
            <v>.</v>
          </cell>
          <cell r="BQ92" t="str">
            <v>.</v>
          </cell>
          <cell r="BR92" t="str">
            <v>.</v>
          </cell>
          <cell r="BS92" t="str">
            <v>.</v>
          </cell>
          <cell r="BT92" t="str">
            <v>.</v>
          </cell>
          <cell r="BU92" t="str">
            <v>.</v>
          </cell>
          <cell r="BV92" t="str">
            <v>.</v>
          </cell>
          <cell r="BW92" t="str">
            <v>.</v>
          </cell>
          <cell r="BX92" t="str">
            <v>.</v>
          </cell>
          <cell r="BY92" t="str">
            <v>.</v>
          </cell>
          <cell r="BZ92" t="str">
            <v>.</v>
          </cell>
          <cell r="CA92" t="str">
            <v>.</v>
          </cell>
          <cell r="CB92" t="str">
            <v>.</v>
          </cell>
          <cell r="CC92" t="str">
            <v>.</v>
          </cell>
          <cell r="CD92" t="str">
            <v>.</v>
          </cell>
          <cell r="CE92" t="str">
            <v>.</v>
          </cell>
          <cell r="CF92" t="str">
            <v>.</v>
          </cell>
          <cell r="CG92" t="str">
            <v>.</v>
          </cell>
          <cell r="CH92" t="str">
            <v>.</v>
          </cell>
          <cell r="CI92" t="str">
            <v>.</v>
          </cell>
          <cell r="CJ92" t="str">
            <v>.</v>
          </cell>
          <cell r="CK92" t="str">
            <v>.</v>
          </cell>
          <cell r="CL92" t="str">
            <v>.</v>
          </cell>
          <cell r="CM92" t="str">
            <v>.</v>
          </cell>
          <cell r="CN92" t="str">
            <v>.</v>
          </cell>
          <cell r="CO92" t="str">
            <v>.</v>
          </cell>
          <cell r="CP92" t="str">
            <v>.</v>
          </cell>
          <cell r="CQ92" t="str">
            <v>.</v>
          </cell>
          <cell r="CR92" t="str">
            <v>.</v>
          </cell>
          <cell r="CS92" t="str">
            <v>.</v>
          </cell>
          <cell r="CT92" t="str">
            <v>.</v>
          </cell>
        </row>
        <row r="93">
          <cell r="A93" t="str">
            <v>E09000012</v>
          </cell>
          <cell r="B93" t="str">
            <v>Hackney</v>
          </cell>
          <cell r="C93">
            <v>1438</v>
          </cell>
          <cell r="D93">
            <v>589</v>
          </cell>
          <cell r="E93">
            <v>849</v>
          </cell>
          <cell r="F93">
            <v>81.5</v>
          </cell>
          <cell r="G93">
            <v>77.2</v>
          </cell>
          <cell r="H93">
            <v>84.5</v>
          </cell>
          <cell r="I93">
            <v>71.8</v>
          </cell>
          <cell r="J93">
            <v>68.900000000000006</v>
          </cell>
          <cell r="K93">
            <v>73.7</v>
          </cell>
          <cell r="L93">
            <v>98.4</v>
          </cell>
          <cell r="M93">
            <v>97.8</v>
          </cell>
          <cell r="N93">
            <v>98.8</v>
          </cell>
          <cell r="O93">
            <v>97.2</v>
          </cell>
          <cell r="P93">
            <v>96.4</v>
          </cell>
          <cell r="Q93">
            <v>97.8</v>
          </cell>
          <cell r="R93">
            <v>73.2</v>
          </cell>
          <cell r="S93">
            <v>70.5</v>
          </cell>
          <cell r="T93">
            <v>75.099999999999994</v>
          </cell>
          <cell r="U93">
            <v>60.4</v>
          </cell>
          <cell r="V93">
            <v>54.8</v>
          </cell>
          <cell r="W93">
            <v>64.2</v>
          </cell>
          <cell r="X93">
            <v>40.299999999999997</v>
          </cell>
          <cell r="Y93">
            <v>35.299999999999997</v>
          </cell>
          <cell r="Z93">
            <v>43.8</v>
          </cell>
          <cell r="AA93">
            <v>445</v>
          </cell>
          <cell r="AB93">
            <v>248</v>
          </cell>
          <cell r="AC93">
            <v>197</v>
          </cell>
          <cell r="AD93">
            <v>44.5</v>
          </cell>
          <cell r="AE93" t="str">
            <v>x</v>
          </cell>
          <cell r="AF93" t="str">
            <v>x</v>
          </cell>
          <cell r="AG93">
            <v>35.299999999999997</v>
          </cell>
          <cell r="AH93" t="str">
            <v>x</v>
          </cell>
          <cell r="AI93" t="str">
            <v>x</v>
          </cell>
          <cell r="AJ93">
            <v>90.6</v>
          </cell>
          <cell r="AK93">
            <v>88.7</v>
          </cell>
          <cell r="AL93">
            <v>92.9</v>
          </cell>
          <cell r="AM93">
            <v>80.900000000000006</v>
          </cell>
          <cell r="AN93">
            <v>80.2</v>
          </cell>
          <cell r="AO93">
            <v>81.7</v>
          </cell>
          <cell r="AP93">
            <v>37.1</v>
          </cell>
          <cell r="AQ93" t="str">
            <v>x</v>
          </cell>
          <cell r="AR93" t="str">
            <v>x</v>
          </cell>
          <cell r="AS93">
            <v>29.4</v>
          </cell>
          <cell r="AT93" t="str">
            <v>x</v>
          </cell>
          <cell r="AU93" t="str">
            <v>x</v>
          </cell>
          <cell r="AV93" t="str">
            <v>x</v>
          </cell>
          <cell r="AW93" t="str">
            <v>x</v>
          </cell>
          <cell r="AX93" t="str">
            <v>x</v>
          </cell>
          <cell r="AY93">
            <v>98</v>
          </cell>
          <cell r="AZ93">
            <v>75</v>
          </cell>
          <cell r="BA93">
            <v>23</v>
          </cell>
          <cell r="BB93">
            <v>10.199999999999999</v>
          </cell>
          <cell r="BC93" t="str">
            <v>x</v>
          </cell>
          <cell r="BD93" t="str">
            <v>x</v>
          </cell>
          <cell r="BE93">
            <v>7.1</v>
          </cell>
          <cell r="BF93" t="str">
            <v>x</v>
          </cell>
          <cell r="BG93" t="str">
            <v>x</v>
          </cell>
          <cell r="BH93">
            <v>44.9</v>
          </cell>
          <cell r="BI93">
            <v>48</v>
          </cell>
          <cell r="BJ93">
            <v>34.799999999999997</v>
          </cell>
          <cell r="BK93">
            <v>29.6</v>
          </cell>
          <cell r="BL93">
            <v>29.3</v>
          </cell>
          <cell r="BM93">
            <v>30.4</v>
          </cell>
          <cell r="BN93">
            <v>8.1999999999999993</v>
          </cell>
          <cell r="BO93" t="str">
            <v>x</v>
          </cell>
          <cell r="BP93" t="str">
            <v>x</v>
          </cell>
          <cell r="BQ93">
            <v>4.0999999999999996</v>
          </cell>
          <cell r="BR93" t="str">
            <v>x</v>
          </cell>
          <cell r="BS93" t="str">
            <v>x</v>
          </cell>
          <cell r="BT93" t="str">
            <v>x</v>
          </cell>
          <cell r="BU93" t="str">
            <v>x</v>
          </cell>
          <cell r="BV93" t="str">
            <v>x</v>
          </cell>
          <cell r="BW93">
            <v>1981</v>
          </cell>
          <cell r="BX93">
            <v>912</v>
          </cell>
          <cell r="BY93">
            <v>1069</v>
          </cell>
          <cell r="BZ93">
            <v>69.7</v>
          </cell>
          <cell r="CA93">
            <v>62</v>
          </cell>
          <cell r="CB93">
            <v>76.2</v>
          </cell>
          <cell r="CC93">
            <v>60.4</v>
          </cell>
          <cell r="CD93">
            <v>53.9</v>
          </cell>
          <cell r="CE93">
            <v>65.900000000000006</v>
          </cell>
          <cell r="CF93">
            <v>94</v>
          </cell>
          <cell r="CG93">
            <v>91.2</v>
          </cell>
          <cell r="CH93">
            <v>96.4</v>
          </cell>
          <cell r="CI93">
            <v>90.2</v>
          </cell>
          <cell r="CJ93">
            <v>86.5</v>
          </cell>
          <cell r="CK93">
            <v>93.4</v>
          </cell>
          <cell r="CL93">
            <v>61.9</v>
          </cell>
          <cell r="CM93">
            <v>55.6</v>
          </cell>
          <cell r="CN93">
            <v>67.3</v>
          </cell>
          <cell r="CO93">
            <v>50.6</v>
          </cell>
          <cell r="CP93">
            <v>42.8</v>
          </cell>
          <cell r="CQ93">
            <v>57.3</v>
          </cell>
          <cell r="CR93">
            <v>32.1</v>
          </cell>
          <cell r="CS93">
            <v>25.1</v>
          </cell>
          <cell r="CT93">
            <v>38.1</v>
          </cell>
        </row>
        <row r="94">
          <cell r="A94" t="str">
            <v>E09000013</v>
          </cell>
          <cell r="B94" t="str">
            <v>Hammersmith and Fulham</v>
          </cell>
          <cell r="C94">
            <v>897</v>
          </cell>
          <cell r="D94">
            <v>410</v>
          </cell>
          <cell r="E94">
            <v>487</v>
          </cell>
          <cell r="F94">
            <v>82.7</v>
          </cell>
          <cell r="G94">
            <v>77.3</v>
          </cell>
          <cell r="H94">
            <v>87.3</v>
          </cell>
          <cell r="I94">
            <v>71.8</v>
          </cell>
          <cell r="J94">
            <v>69.3</v>
          </cell>
          <cell r="K94">
            <v>73.900000000000006</v>
          </cell>
          <cell r="L94">
            <v>98.2</v>
          </cell>
          <cell r="M94">
            <v>98</v>
          </cell>
          <cell r="N94">
            <v>98.4</v>
          </cell>
          <cell r="O94">
            <v>96.8</v>
          </cell>
          <cell r="P94">
            <v>96.8</v>
          </cell>
          <cell r="Q94">
            <v>96.7</v>
          </cell>
          <cell r="R94">
            <v>72.7</v>
          </cell>
          <cell r="S94">
            <v>71</v>
          </cell>
          <cell r="T94">
            <v>74.099999999999994</v>
          </cell>
          <cell r="U94">
            <v>63.4</v>
          </cell>
          <cell r="V94">
            <v>62.9</v>
          </cell>
          <cell r="W94">
            <v>63.9</v>
          </cell>
          <cell r="X94">
            <v>44.3</v>
          </cell>
          <cell r="Y94">
            <v>41</v>
          </cell>
          <cell r="Z94">
            <v>47</v>
          </cell>
          <cell r="AA94">
            <v>140</v>
          </cell>
          <cell r="AB94">
            <v>68</v>
          </cell>
          <cell r="AC94">
            <v>72</v>
          </cell>
          <cell r="AD94">
            <v>45</v>
          </cell>
          <cell r="AE94">
            <v>39.700000000000003</v>
          </cell>
          <cell r="AF94">
            <v>50</v>
          </cell>
          <cell r="AG94">
            <v>32.9</v>
          </cell>
          <cell r="AH94" t="str">
            <v>x</v>
          </cell>
          <cell r="AI94" t="str">
            <v>x</v>
          </cell>
          <cell r="AJ94">
            <v>84.3</v>
          </cell>
          <cell r="AK94">
            <v>82.4</v>
          </cell>
          <cell r="AL94">
            <v>86.1</v>
          </cell>
          <cell r="AM94">
            <v>76.400000000000006</v>
          </cell>
          <cell r="AN94">
            <v>77.900000000000006</v>
          </cell>
          <cell r="AO94">
            <v>75</v>
          </cell>
          <cell r="AP94">
            <v>34.299999999999997</v>
          </cell>
          <cell r="AQ94" t="str">
            <v>x</v>
          </cell>
          <cell r="AR94" t="str">
            <v>x</v>
          </cell>
          <cell r="AS94">
            <v>25</v>
          </cell>
          <cell r="AT94" t="str">
            <v>x</v>
          </cell>
          <cell r="AU94" t="str">
            <v>x</v>
          </cell>
          <cell r="AV94" t="str">
            <v>x</v>
          </cell>
          <cell r="AW94" t="str">
            <v>x</v>
          </cell>
          <cell r="AX94" t="str">
            <v>x</v>
          </cell>
          <cell r="AY94">
            <v>71</v>
          </cell>
          <cell r="AZ94">
            <v>45</v>
          </cell>
          <cell r="BA94">
            <v>26</v>
          </cell>
          <cell r="BB94">
            <v>14.1</v>
          </cell>
          <cell r="BC94">
            <v>11.1</v>
          </cell>
          <cell r="BD94">
            <v>19.2</v>
          </cell>
          <cell r="BE94">
            <v>5.6</v>
          </cell>
          <cell r="BF94" t="str">
            <v>x</v>
          </cell>
          <cell r="BG94" t="str">
            <v>x</v>
          </cell>
          <cell r="BH94">
            <v>35.200000000000003</v>
          </cell>
          <cell r="BI94">
            <v>31.1</v>
          </cell>
          <cell r="BJ94">
            <v>42.3</v>
          </cell>
          <cell r="BK94">
            <v>25.4</v>
          </cell>
          <cell r="BL94">
            <v>24.4</v>
          </cell>
          <cell r="BM94">
            <v>26.9</v>
          </cell>
          <cell r="BN94">
            <v>5.6</v>
          </cell>
          <cell r="BO94" t="str">
            <v>x</v>
          </cell>
          <cell r="BP94" t="str">
            <v>x</v>
          </cell>
          <cell r="BQ94">
            <v>5.6</v>
          </cell>
          <cell r="BR94" t="str">
            <v>x</v>
          </cell>
          <cell r="BS94" t="str">
            <v>x</v>
          </cell>
          <cell r="BT94" t="str">
            <v>x</v>
          </cell>
          <cell r="BU94" t="str">
            <v>x</v>
          </cell>
          <cell r="BV94" t="str">
            <v>x</v>
          </cell>
          <cell r="BW94">
            <v>1108</v>
          </cell>
          <cell r="BX94">
            <v>523</v>
          </cell>
          <cell r="BY94">
            <v>585</v>
          </cell>
          <cell r="BZ94">
            <v>73.599999999999994</v>
          </cell>
          <cell r="CA94">
            <v>66.7</v>
          </cell>
          <cell r="CB94">
            <v>79.7</v>
          </cell>
          <cell r="CC94">
            <v>62.6</v>
          </cell>
          <cell r="CD94">
            <v>58.5</v>
          </cell>
          <cell r="CE94">
            <v>66.3</v>
          </cell>
          <cell r="CF94">
            <v>92.4</v>
          </cell>
          <cell r="CG94">
            <v>90.2</v>
          </cell>
          <cell r="CH94">
            <v>94.4</v>
          </cell>
          <cell r="CI94">
            <v>89.6</v>
          </cell>
          <cell r="CJ94">
            <v>88.1</v>
          </cell>
          <cell r="CK94">
            <v>90.9</v>
          </cell>
          <cell r="CL94">
            <v>63.5</v>
          </cell>
          <cell r="CM94">
            <v>59.8</v>
          </cell>
          <cell r="CN94">
            <v>66.8</v>
          </cell>
          <cell r="CO94">
            <v>54.9</v>
          </cell>
          <cell r="CP94">
            <v>52.6</v>
          </cell>
          <cell r="CQ94">
            <v>56.9</v>
          </cell>
          <cell r="CR94">
            <v>37.1</v>
          </cell>
          <cell r="CS94">
            <v>33.299999999999997</v>
          </cell>
          <cell r="CT94">
            <v>40.5</v>
          </cell>
        </row>
        <row r="95">
          <cell r="A95" t="str">
            <v>E09000014</v>
          </cell>
          <cell r="B95" t="str">
            <v>Haringey</v>
          </cell>
          <cell r="C95">
            <v>1478</v>
          </cell>
          <cell r="D95">
            <v>716</v>
          </cell>
          <cell r="E95">
            <v>762</v>
          </cell>
          <cell r="F95">
            <v>75.599999999999994</v>
          </cell>
          <cell r="G95">
            <v>72.900000000000006</v>
          </cell>
          <cell r="H95">
            <v>78.099999999999994</v>
          </cell>
          <cell r="I95">
            <v>65.599999999999994</v>
          </cell>
          <cell r="J95">
            <v>64.8</v>
          </cell>
          <cell r="K95">
            <v>66.400000000000006</v>
          </cell>
          <cell r="L95">
            <v>97</v>
          </cell>
          <cell r="M95">
            <v>96.4</v>
          </cell>
          <cell r="N95">
            <v>97.6</v>
          </cell>
          <cell r="O95">
            <v>95.7</v>
          </cell>
          <cell r="P95">
            <v>94.4</v>
          </cell>
          <cell r="Q95">
            <v>96.9</v>
          </cell>
          <cell r="R95">
            <v>67.900000000000006</v>
          </cell>
          <cell r="S95">
            <v>67.7</v>
          </cell>
          <cell r="T95">
            <v>68.099999999999994</v>
          </cell>
          <cell r="U95">
            <v>48.2</v>
          </cell>
          <cell r="V95">
            <v>42.9</v>
          </cell>
          <cell r="W95">
            <v>53.3</v>
          </cell>
          <cell r="X95">
            <v>33.5</v>
          </cell>
          <cell r="Y95">
            <v>30.6</v>
          </cell>
          <cell r="Z95">
            <v>36.200000000000003</v>
          </cell>
          <cell r="AA95">
            <v>528</v>
          </cell>
          <cell r="AB95">
            <v>288</v>
          </cell>
          <cell r="AC95">
            <v>240</v>
          </cell>
          <cell r="AD95">
            <v>46.6</v>
          </cell>
          <cell r="AE95">
            <v>43.1</v>
          </cell>
          <cell r="AF95">
            <v>50.8</v>
          </cell>
          <cell r="AG95">
            <v>31.8</v>
          </cell>
          <cell r="AH95">
            <v>31.9</v>
          </cell>
          <cell r="AI95">
            <v>31.7</v>
          </cell>
          <cell r="AJ95">
            <v>89.4</v>
          </cell>
          <cell r="AK95">
            <v>87.8</v>
          </cell>
          <cell r="AL95">
            <v>91.3</v>
          </cell>
          <cell r="AM95">
            <v>84.1</v>
          </cell>
          <cell r="AN95">
            <v>82.6</v>
          </cell>
          <cell r="AO95">
            <v>85.8</v>
          </cell>
          <cell r="AP95">
            <v>33.9</v>
          </cell>
          <cell r="AQ95">
            <v>34</v>
          </cell>
          <cell r="AR95">
            <v>33.799999999999997</v>
          </cell>
          <cell r="AS95">
            <v>18.2</v>
          </cell>
          <cell r="AT95" t="str">
            <v>x</v>
          </cell>
          <cell r="AU95" t="str">
            <v>x</v>
          </cell>
          <cell r="AV95" t="str">
            <v>x</v>
          </cell>
          <cell r="AW95" t="str">
            <v>x</v>
          </cell>
          <cell r="AX95" t="str">
            <v>x</v>
          </cell>
          <cell r="AY95">
            <v>100</v>
          </cell>
          <cell r="AZ95">
            <v>74</v>
          </cell>
          <cell r="BA95">
            <v>26</v>
          </cell>
          <cell r="BB95">
            <v>17</v>
          </cell>
          <cell r="BC95">
            <v>16.2</v>
          </cell>
          <cell r="BD95">
            <v>19.2</v>
          </cell>
          <cell r="BE95">
            <v>12</v>
          </cell>
          <cell r="BF95">
            <v>12.2</v>
          </cell>
          <cell r="BG95">
            <v>11.5</v>
          </cell>
          <cell r="BH95">
            <v>45</v>
          </cell>
          <cell r="BI95">
            <v>44.6</v>
          </cell>
          <cell r="BJ95">
            <v>46.2</v>
          </cell>
          <cell r="BK95">
            <v>41</v>
          </cell>
          <cell r="BL95">
            <v>40.5</v>
          </cell>
          <cell r="BM95">
            <v>42.3</v>
          </cell>
          <cell r="BN95">
            <v>12</v>
          </cell>
          <cell r="BO95">
            <v>12.2</v>
          </cell>
          <cell r="BP95">
            <v>11.5</v>
          </cell>
          <cell r="BQ95">
            <v>5</v>
          </cell>
          <cell r="BR95" t="str">
            <v>x</v>
          </cell>
          <cell r="BS95" t="str">
            <v>x</v>
          </cell>
          <cell r="BT95" t="str">
            <v>x</v>
          </cell>
          <cell r="BU95" t="str">
            <v>x</v>
          </cell>
          <cell r="BV95" t="str">
            <v>x</v>
          </cell>
          <cell r="BW95">
            <v>2106</v>
          </cell>
          <cell r="BX95">
            <v>1078</v>
          </cell>
          <cell r="BY95">
            <v>1028</v>
          </cell>
          <cell r="BZ95">
            <v>65.5</v>
          </cell>
          <cell r="CA95">
            <v>61</v>
          </cell>
          <cell r="CB95">
            <v>70.2</v>
          </cell>
          <cell r="CC95">
            <v>54.6</v>
          </cell>
          <cell r="CD95">
            <v>52.4</v>
          </cell>
          <cell r="CE95">
            <v>56.9</v>
          </cell>
          <cell r="CF95">
            <v>92.6</v>
          </cell>
          <cell r="CG95">
            <v>90.5</v>
          </cell>
          <cell r="CH95">
            <v>94.8</v>
          </cell>
          <cell r="CI95">
            <v>90.2</v>
          </cell>
          <cell r="CJ95">
            <v>87.6</v>
          </cell>
          <cell r="CK95">
            <v>92.9</v>
          </cell>
          <cell r="CL95">
            <v>56.7</v>
          </cell>
          <cell r="CM95">
            <v>54.9</v>
          </cell>
          <cell r="CN95">
            <v>58.7</v>
          </cell>
          <cell r="CO95">
            <v>38.700000000000003</v>
          </cell>
          <cell r="CP95">
            <v>32.9</v>
          </cell>
          <cell r="CQ95">
            <v>44.6</v>
          </cell>
          <cell r="CR95">
            <v>25.9</v>
          </cell>
          <cell r="CS95">
            <v>23.1</v>
          </cell>
          <cell r="CT95">
            <v>28.8</v>
          </cell>
        </row>
        <row r="96">
          <cell r="A96" t="str">
            <v>E09000019</v>
          </cell>
          <cell r="B96" t="str">
            <v>Islington</v>
          </cell>
          <cell r="C96">
            <v>979</v>
          </cell>
          <cell r="D96">
            <v>494</v>
          </cell>
          <cell r="E96">
            <v>485</v>
          </cell>
          <cell r="F96">
            <v>77.900000000000006</v>
          </cell>
          <cell r="G96">
            <v>76.3</v>
          </cell>
          <cell r="H96">
            <v>79.599999999999994</v>
          </cell>
          <cell r="I96">
            <v>67.7</v>
          </cell>
          <cell r="J96">
            <v>67.2</v>
          </cell>
          <cell r="K96">
            <v>68.2</v>
          </cell>
          <cell r="L96">
            <v>99</v>
          </cell>
          <cell r="M96">
            <v>99.2</v>
          </cell>
          <cell r="N96">
            <v>98.8</v>
          </cell>
          <cell r="O96">
            <v>98</v>
          </cell>
          <cell r="P96">
            <v>98.8</v>
          </cell>
          <cell r="Q96">
            <v>97.1</v>
          </cell>
          <cell r="R96">
            <v>69.2</v>
          </cell>
          <cell r="S96">
            <v>69.400000000000006</v>
          </cell>
          <cell r="T96">
            <v>68.900000000000006</v>
          </cell>
          <cell r="U96">
            <v>56.4</v>
          </cell>
          <cell r="V96">
            <v>51.4</v>
          </cell>
          <cell r="W96">
            <v>61.4</v>
          </cell>
          <cell r="X96">
            <v>34</v>
          </cell>
          <cell r="Y96">
            <v>30</v>
          </cell>
          <cell r="Z96">
            <v>38.1</v>
          </cell>
          <cell r="AA96">
            <v>324</v>
          </cell>
          <cell r="AB96">
            <v>222</v>
          </cell>
          <cell r="AC96">
            <v>102</v>
          </cell>
          <cell r="AD96">
            <v>50.3</v>
          </cell>
          <cell r="AE96">
            <v>55</v>
          </cell>
          <cell r="AF96">
            <v>40.200000000000003</v>
          </cell>
          <cell r="AG96">
            <v>35.200000000000003</v>
          </cell>
          <cell r="AH96" t="str">
            <v>x</v>
          </cell>
          <cell r="AI96" t="str">
            <v>x</v>
          </cell>
          <cell r="AJ96">
            <v>93.8</v>
          </cell>
          <cell r="AK96">
            <v>96.4</v>
          </cell>
          <cell r="AL96">
            <v>88.2</v>
          </cell>
          <cell r="AM96">
            <v>86.4</v>
          </cell>
          <cell r="AN96">
            <v>90.1</v>
          </cell>
          <cell r="AO96">
            <v>78.400000000000006</v>
          </cell>
          <cell r="AP96">
            <v>36.4</v>
          </cell>
          <cell r="AQ96" t="str">
            <v>x</v>
          </cell>
          <cell r="AR96" t="str">
            <v>x</v>
          </cell>
          <cell r="AS96">
            <v>27.5</v>
          </cell>
          <cell r="AT96" t="str">
            <v>x</v>
          </cell>
          <cell r="AU96" t="str">
            <v>x</v>
          </cell>
          <cell r="AV96">
            <v>10.5</v>
          </cell>
          <cell r="AW96" t="str">
            <v>x</v>
          </cell>
          <cell r="AX96" t="str">
            <v>x</v>
          </cell>
          <cell r="AY96">
            <v>51</v>
          </cell>
          <cell r="AZ96">
            <v>34</v>
          </cell>
          <cell r="BA96">
            <v>17</v>
          </cell>
          <cell r="BB96">
            <v>17.600000000000001</v>
          </cell>
          <cell r="BC96">
            <v>17.600000000000001</v>
          </cell>
          <cell r="BD96">
            <v>17.600000000000001</v>
          </cell>
          <cell r="BE96">
            <v>13.7</v>
          </cell>
          <cell r="BF96" t="str">
            <v>x</v>
          </cell>
          <cell r="BG96" t="str">
            <v>x</v>
          </cell>
          <cell r="BH96">
            <v>52.9</v>
          </cell>
          <cell r="BI96">
            <v>47.1</v>
          </cell>
          <cell r="BJ96">
            <v>64.7</v>
          </cell>
          <cell r="BK96">
            <v>39.200000000000003</v>
          </cell>
          <cell r="BL96">
            <v>41.2</v>
          </cell>
          <cell r="BM96">
            <v>35.299999999999997</v>
          </cell>
          <cell r="BN96">
            <v>15.7</v>
          </cell>
          <cell r="BO96" t="str">
            <v>x</v>
          </cell>
          <cell r="BP96" t="str">
            <v>x</v>
          </cell>
          <cell r="BQ96">
            <v>5.9</v>
          </cell>
          <cell r="BR96" t="str">
            <v>x</v>
          </cell>
          <cell r="BS96" t="str">
            <v>x</v>
          </cell>
          <cell r="BT96">
            <v>5.9</v>
          </cell>
          <cell r="BU96" t="str">
            <v>x</v>
          </cell>
          <cell r="BV96" t="str">
            <v>x</v>
          </cell>
          <cell r="BW96">
            <v>1354</v>
          </cell>
          <cell r="BX96">
            <v>750</v>
          </cell>
          <cell r="BY96">
            <v>604</v>
          </cell>
          <cell r="BZ96">
            <v>69.099999999999994</v>
          </cell>
          <cell r="CA96">
            <v>67.3</v>
          </cell>
          <cell r="CB96">
            <v>71.2</v>
          </cell>
          <cell r="CC96">
            <v>57.9</v>
          </cell>
          <cell r="CD96">
            <v>56.8</v>
          </cell>
          <cell r="CE96">
            <v>59.3</v>
          </cell>
          <cell r="CF96">
            <v>96</v>
          </cell>
          <cell r="CG96">
            <v>96</v>
          </cell>
          <cell r="CH96">
            <v>96</v>
          </cell>
          <cell r="CI96">
            <v>93</v>
          </cell>
          <cell r="CJ96">
            <v>93.6</v>
          </cell>
          <cell r="CK96">
            <v>92.2</v>
          </cell>
          <cell r="CL96">
            <v>59.3</v>
          </cell>
          <cell r="CM96">
            <v>58.7</v>
          </cell>
          <cell r="CN96">
            <v>60.1</v>
          </cell>
          <cell r="CO96">
            <v>47.6</v>
          </cell>
          <cell r="CP96">
            <v>43.3</v>
          </cell>
          <cell r="CQ96">
            <v>52.8</v>
          </cell>
          <cell r="CR96">
            <v>27.3</v>
          </cell>
          <cell r="CS96">
            <v>23.7</v>
          </cell>
          <cell r="CT96">
            <v>31.8</v>
          </cell>
        </row>
        <row r="97">
          <cell r="A97" t="str">
            <v>E09000020</v>
          </cell>
          <cell r="B97" t="str">
            <v>Kensington and Chelsea</v>
          </cell>
          <cell r="C97">
            <v>649</v>
          </cell>
          <cell r="D97">
            <v>385</v>
          </cell>
          <cell r="E97">
            <v>264</v>
          </cell>
          <cell r="F97">
            <v>83.4</v>
          </cell>
          <cell r="G97">
            <v>84.4</v>
          </cell>
          <cell r="H97">
            <v>81.8</v>
          </cell>
          <cell r="I97">
            <v>73.7</v>
          </cell>
          <cell r="J97">
            <v>75.599999999999994</v>
          </cell>
          <cell r="K97">
            <v>70.8</v>
          </cell>
          <cell r="L97">
            <v>99.2</v>
          </cell>
          <cell r="M97" t="str">
            <v>x</v>
          </cell>
          <cell r="N97" t="str">
            <v>x</v>
          </cell>
          <cell r="O97">
            <v>98.6</v>
          </cell>
          <cell r="P97" t="str">
            <v>x</v>
          </cell>
          <cell r="Q97" t="str">
            <v>x</v>
          </cell>
          <cell r="R97">
            <v>74.599999999999994</v>
          </cell>
          <cell r="S97">
            <v>76.099999999999994</v>
          </cell>
          <cell r="T97">
            <v>72.3</v>
          </cell>
          <cell r="U97">
            <v>62.4</v>
          </cell>
          <cell r="V97">
            <v>61.6</v>
          </cell>
          <cell r="W97">
            <v>63.6</v>
          </cell>
          <cell r="X97">
            <v>44.5</v>
          </cell>
          <cell r="Y97">
            <v>46.2</v>
          </cell>
          <cell r="Z97">
            <v>42</v>
          </cell>
          <cell r="AA97">
            <v>67</v>
          </cell>
          <cell r="AB97">
            <v>35</v>
          </cell>
          <cell r="AC97">
            <v>32</v>
          </cell>
          <cell r="AD97" t="str">
            <v>x</v>
          </cell>
          <cell r="AE97" t="str">
            <v>x</v>
          </cell>
          <cell r="AF97" t="str">
            <v>x</v>
          </cell>
          <cell r="AG97" t="str">
            <v>x</v>
          </cell>
          <cell r="AH97" t="str">
            <v>x</v>
          </cell>
          <cell r="AI97" t="str">
            <v>x</v>
          </cell>
          <cell r="AJ97">
            <v>79.099999999999994</v>
          </cell>
          <cell r="AK97">
            <v>88.6</v>
          </cell>
          <cell r="AL97">
            <v>68.8</v>
          </cell>
          <cell r="AM97">
            <v>74.599999999999994</v>
          </cell>
          <cell r="AN97">
            <v>85.7</v>
          </cell>
          <cell r="AO97">
            <v>62.5</v>
          </cell>
          <cell r="AP97" t="str">
            <v>x</v>
          </cell>
          <cell r="AQ97" t="str">
            <v>x</v>
          </cell>
          <cell r="AR97" t="str">
            <v>x</v>
          </cell>
          <cell r="AS97" t="str">
            <v>x</v>
          </cell>
          <cell r="AT97" t="str">
            <v>x</v>
          </cell>
          <cell r="AU97" t="str">
            <v>x</v>
          </cell>
          <cell r="AV97" t="str">
            <v>x</v>
          </cell>
          <cell r="AW97" t="str">
            <v>x</v>
          </cell>
          <cell r="AX97" t="str">
            <v>x</v>
          </cell>
          <cell r="AY97">
            <v>33</v>
          </cell>
          <cell r="AZ97">
            <v>20</v>
          </cell>
          <cell r="BA97">
            <v>13</v>
          </cell>
          <cell r="BB97" t="str">
            <v>x</v>
          </cell>
          <cell r="BC97" t="str">
            <v>x</v>
          </cell>
          <cell r="BD97" t="str">
            <v>x</v>
          </cell>
          <cell r="BE97" t="str">
            <v>x</v>
          </cell>
          <cell r="BF97" t="str">
            <v>x</v>
          </cell>
          <cell r="BG97" t="str">
            <v>x</v>
          </cell>
          <cell r="BH97">
            <v>57.6</v>
          </cell>
          <cell r="BI97" t="str">
            <v>x</v>
          </cell>
          <cell r="BJ97" t="str">
            <v>x</v>
          </cell>
          <cell r="BK97">
            <v>54.5</v>
          </cell>
          <cell r="BL97" t="str">
            <v>x</v>
          </cell>
          <cell r="BM97" t="str">
            <v>x</v>
          </cell>
          <cell r="BN97" t="str">
            <v>x</v>
          </cell>
          <cell r="BO97" t="str">
            <v>x</v>
          </cell>
          <cell r="BP97" t="str">
            <v>x</v>
          </cell>
          <cell r="BQ97" t="str">
            <v>x</v>
          </cell>
          <cell r="BR97" t="str">
            <v>x</v>
          </cell>
          <cell r="BS97" t="str">
            <v>x</v>
          </cell>
          <cell r="BT97" t="str">
            <v>x</v>
          </cell>
          <cell r="BU97" t="str">
            <v>x</v>
          </cell>
          <cell r="BV97" t="str">
            <v>x</v>
          </cell>
          <cell r="BW97">
            <v>749</v>
          </cell>
          <cell r="BX97">
            <v>440</v>
          </cell>
          <cell r="BY97">
            <v>309</v>
          </cell>
          <cell r="BZ97">
            <v>76.599999999999994</v>
          </cell>
          <cell r="CA97">
            <v>80</v>
          </cell>
          <cell r="CB97">
            <v>71.8</v>
          </cell>
          <cell r="CC97">
            <v>67.2</v>
          </cell>
          <cell r="CD97">
            <v>71.099999999999994</v>
          </cell>
          <cell r="CE97">
            <v>61.5</v>
          </cell>
          <cell r="CF97">
            <v>95.6</v>
          </cell>
          <cell r="CG97">
            <v>97.3</v>
          </cell>
          <cell r="CH97">
            <v>93.2</v>
          </cell>
          <cell r="CI97">
            <v>94.5</v>
          </cell>
          <cell r="CJ97">
            <v>97</v>
          </cell>
          <cell r="CK97">
            <v>90.9</v>
          </cell>
          <cell r="CL97">
            <v>68.400000000000006</v>
          </cell>
          <cell r="CM97">
            <v>71.8</v>
          </cell>
          <cell r="CN97">
            <v>63.4</v>
          </cell>
          <cell r="CO97">
            <v>55.8</v>
          </cell>
          <cell r="CP97">
            <v>55.9</v>
          </cell>
          <cell r="CQ97">
            <v>55.7</v>
          </cell>
          <cell r="CR97">
            <v>39.799999999999997</v>
          </cell>
          <cell r="CS97">
            <v>42</v>
          </cell>
          <cell r="CT97">
            <v>36.6</v>
          </cell>
        </row>
        <row r="98">
          <cell r="A98" t="str">
            <v>E09000022</v>
          </cell>
          <cell r="B98" t="str">
            <v>Lambeth</v>
          </cell>
          <cell r="C98">
            <v>1389</v>
          </cell>
          <cell r="D98">
            <v>663</v>
          </cell>
          <cell r="E98">
            <v>726</v>
          </cell>
          <cell r="F98">
            <v>77.400000000000006</v>
          </cell>
          <cell r="G98">
            <v>72.7</v>
          </cell>
          <cell r="H98">
            <v>81.7</v>
          </cell>
          <cell r="I98">
            <v>66.5</v>
          </cell>
          <cell r="J98">
            <v>64</v>
          </cell>
          <cell r="K98">
            <v>68.900000000000006</v>
          </cell>
          <cell r="L98">
            <v>98.8</v>
          </cell>
          <cell r="M98">
            <v>98</v>
          </cell>
          <cell r="N98">
            <v>99.6</v>
          </cell>
          <cell r="O98">
            <v>96.3</v>
          </cell>
          <cell r="P98">
            <v>95.6</v>
          </cell>
          <cell r="Q98">
            <v>96.8</v>
          </cell>
          <cell r="R98">
            <v>69</v>
          </cell>
          <cell r="S98">
            <v>67.900000000000006</v>
          </cell>
          <cell r="T98">
            <v>70</v>
          </cell>
          <cell r="U98">
            <v>60.3</v>
          </cell>
          <cell r="V98">
            <v>57.2</v>
          </cell>
          <cell r="W98">
            <v>63.2</v>
          </cell>
          <cell r="X98">
            <v>34.799999999999997</v>
          </cell>
          <cell r="Y98">
            <v>28.7</v>
          </cell>
          <cell r="Z98">
            <v>40.5</v>
          </cell>
          <cell r="AA98">
            <v>377</v>
          </cell>
          <cell r="AB98">
            <v>197</v>
          </cell>
          <cell r="AC98">
            <v>180</v>
          </cell>
          <cell r="AD98">
            <v>46.7</v>
          </cell>
          <cell r="AE98">
            <v>44.2</v>
          </cell>
          <cell r="AF98">
            <v>49.4</v>
          </cell>
          <cell r="AG98">
            <v>33.4</v>
          </cell>
          <cell r="AH98" t="str">
            <v>x</v>
          </cell>
          <cell r="AI98" t="str">
            <v>x</v>
          </cell>
          <cell r="AJ98">
            <v>97.3</v>
          </cell>
          <cell r="AK98">
            <v>98</v>
          </cell>
          <cell r="AL98">
            <v>96.7</v>
          </cell>
          <cell r="AM98">
            <v>88.9</v>
          </cell>
          <cell r="AN98">
            <v>89.3</v>
          </cell>
          <cell r="AO98">
            <v>88.3</v>
          </cell>
          <cell r="AP98">
            <v>35.799999999999997</v>
          </cell>
          <cell r="AQ98" t="str">
            <v>x</v>
          </cell>
          <cell r="AR98" t="str">
            <v>x</v>
          </cell>
          <cell r="AS98">
            <v>36.299999999999997</v>
          </cell>
          <cell r="AT98" t="str">
            <v>x</v>
          </cell>
          <cell r="AU98" t="str">
            <v>x</v>
          </cell>
          <cell r="AV98">
            <v>7.4</v>
          </cell>
          <cell r="AW98" t="str">
            <v>x</v>
          </cell>
          <cell r="AX98" t="str">
            <v>x</v>
          </cell>
          <cell r="AY98">
            <v>111</v>
          </cell>
          <cell r="AZ98">
            <v>79</v>
          </cell>
          <cell r="BA98">
            <v>32</v>
          </cell>
          <cell r="BB98">
            <v>14.4</v>
          </cell>
          <cell r="BC98">
            <v>15.2</v>
          </cell>
          <cell r="BD98">
            <v>12.5</v>
          </cell>
          <cell r="BE98">
            <v>9.9</v>
          </cell>
          <cell r="BF98" t="str">
            <v>x</v>
          </cell>
          <cell r="BG98" t="str">
            <v>x</v>
          </cell>
          <cell r="BH98">
            <v>46.8</v>
          </cell>
          <cell r="BI98">
            <v>45.6</v>
          </cell>
          <cell r="BJ98">
            <v>50</v>
          </cell>
          <cell r="BK98">
            <v>40.5</v>
          </cell>
          <cell r="BL98">
            <v>39.200000000000003</v>
          </cell>
          <cell r="BM98">
            <v>43.8</v>
          </cell>
          <cell r="BN98">
            <v>9.9</v>
          </cell>
          <cell r="BO98" t="str">
            <v>x</v>
          </cell>
          <cell r="BP98" t="str">
            <v>x</v>
          </cell>
          <cell r="BQ98">
            <v>3.6</v>
          </cell>
          <cell r="BR98" t="str">
            <v>x</v>
          </cell>
          <cell r="BS98" t="str">
            <v>x</v>
          </cell>
          <cell r="BT98">
            <v>3.6</v>
          </cell>
          <cell r="BU98" t="str">
            <v>x</v>
          </cell>
          <cell r="BV98" t="str">
            <v>x</v>
          </cell>
          <cell r="BW98">
            <v>1877</v>
          </cell>
          <cell r="BX98">
            <v>939</v>
          </cell>
          <cell r="BY98">
            <v>938</v>
          </cell>
          <cell r="BZ98">
            <v>67.5</v>
          </cell>
          <cell r="CA98">
            <v>61.9</v>
          </cell>
          <cell r="CB98">
            <v>73.099999999999994</v>
          </cell>
          <cell r="CC98">
            <v>56.5</v>
          </cell>
          <cell r="CD98">
            <v>53</v>
          </cell>
          <cell r="CE98">
            <v>60</v>
          </cell>
          <cell r="CF98">
            <v>95.5</v>
          </cell>
          <cell r="CG98">
            <v>93.6</v>
          </cell>
          <cell r="CH98">
            <v>97.3</v>
          </cell>
          <cell r="CI98">
            <v>91.5</v>
          </cell>
          <cell r="CJ98">
            <v>89.6</v>
          </cell>
          <cell r="CK98">
            <v>93.4</v>
          </cell>
          <cell r="CL98">
            <v>58.8</v>
          </cell>
          <cell r="CM98">
            <v>56.5</v>
          </cell>
          <cell r="CN98">
            <v>61.1</v>
          </cell>
          <cell r="CO98">
            <v>52.2</v>
          </cell>
          <cell r="CP98">
            <v>48.6</v>
          </cell>
          <cell r="CQ98">
            <v>55.8</v>
          </cell>
          <cell r="CR98">
            <v>27.5</v>
          </cell>
          <cell r="CS98">
            <v>22</v>
          </cell>
          <cell r="CT98">
            <v>32.9</v>
          </cell>
        </row>
        <row r="99">
          <cell r="A99" t="str">
            <v>E09000023</v>
          </cell>
          <cell r="B99" t="str">
            <v>Lewisham</v>
          </cell>
          <cell r="C99">
            <v>1658</v>
          </cell>
          <cell r="D99">
            <v>801</v>
          </cell>
          <cell r="E99">
            <v>857</v>
          </cell>
          <cell r="F99">
            <v>70.8</v>
          </cell>
          <cell r="G99">
            <v>68.2</v>
          </cell>
          <cell r="H99">
            <v>73.3</v>
          </cell>
          <cell r="I99">
            <v>59.2</v>
          </cell>
          <cell r="J99">
            <v>57.4</v>
          </cell>
          <cell r="K99">
            <v>60.8</v>
          </cell>
          <cell r="L99">
            <v>97.8</v>
          </cell>
          <cell r="M99">
            <v>97.5</v>
          </cell>
          <cell r="N99">
            <v>98</v>
          </cell>
          <cell r="O99">
            <v>94.6</v>
          </cell>
          <cell r="P99">
            <v>94.6</v>
          </cell>
          <cell r="Q99">
            <v>94.5</v>
          </cell>
          <cell r="R99">
            <v>61.3</v>
          </cell>
          <cell r="S99">
            <v>60.7</v>
          </cell>
          <cell r="T99">
            <v>61.8</v>
          </cell>
          <cell r="U99">
            <v>40.700000000000003</v>
          </cell>
          <cell r="V99">
            <v>36.200000000000003</v>
          </cell>
          <cell r="W99">
            <v>44.8</v>
          </cell>
          <cell r="X99">
            <v>22.3</v>
          </cell>
          <cell r="Y99">
            <v>18.899999999999999</v>
          </cell>
          <cell r="Z99">
            <v>25.6</v>
          </cell>
          <cell r="AA99">
            <v>376</v>
          </cell>
          <cell r="AB99">
            <v>231</v>
          </cell>
          <cell r="AC99">
            <v>145</v>
          </cell>
          <cell r="AD99">
            <v>35.4</v>
          </cell>
          <cell r="AE99">
            <v>35.1</v>
          </cell>
          <cell r="AF99">
            <v>35.9</v>
          </cell>
          <cell r="AG99">
            <v>28.2</v>
          </cell>
          <cell r="AH99">
            <v>26.8</v>
          </cell>
          <cell r="AI99">
            <v>30.3</v>
          </cell>
          <cell r="AJ99">
            <v>88.6</v>
          </cell>
          <cell r="AK99">
            <v>89.6</v>
          </cell>
          <cell r="AL99">
            <v>86.9</v>
          </cell>
          <cell r="AM99">
            <v>78.2</v>
          </cell>
          <cell r="AN99">
            <v>78.8</v>
          </cell>
          <cell r="AO99">
            <v>77.2</v>
          </cell>
          <cell r="AP99">
            <v>31.1</v>
          </cell>
          <cell r="AQ99">
            <v>30.3</v>
          </cell>
          <cell r="AR99">
            <v>32.4</v>
          </cell>
          <cell r="AS99">
            <v>17.600000000000001</v>
          </cell>
          <cell r="AT99" t="str">
            <v>x</v>
          </cell>
          <cell r="AU99" t="str">
            <v>x</v>
          </cell>
          <cell r="AV99" t="str">
            <v>x</v>
          </cell>
          <cell r="AW99" t="str">
            <v>x</v>
          </cell>
          <cell r="AX99" t="str">
            <v>x</v>
          </cell>
          <cell r="AY99">
            <v>81</v>
          </cell>
          <cell r="AZ99">
            <v>60</v>
          </cell>
          <cell r="BA99">
            <v>21</v>
          </cell>
          <cell r="BB99">
            <v>13.6</v>
          </cell>
          <cell r="BC99">
            <v>13.3</v>
          </cell>
          <cell r="BD99">
            <v>14.3</v>
          </cell>
          <cell r="BE99">
            <v>12.3</v>
          </cell>
          <cell r="BF99">
            <v>11.7</v>
          </cell>
          <cell r="BG99">
            <v>14.3</v>
          </cell>
          <cell r="BH99">
            <v>38.299999999999997</v>
          </cell>
          <cell r="BI99">
            <v>38.299999999999997</v>
          </cell>
          <cell r="BJ99">
            <v>38.1</v>
          </cell>
          <cell r="BK99">
            <v>32.1</v>
          </cell>
          <cell r="BL99">
            <v>33.299999999999997</v>
          </cell>
          <cell r="BM99">
            <v>28.6</v>
          </cell>
          <cell r="BN99">
            <v>13.6</v>
          </cell>
          <cell r="BO99">
            <v>13.3</v>
          </cell>
          <cell r="BP99">
            <v>14.3</v>
          </cell>
          <cell r="BQ99">
            <v>6.2</v>
          </cell>
          <cell r="BR99" t="str">
            <v>x</v>
          </cell>
          <cell r="BS99" t="str">
            <v>x</v>
          </cell>
          <cell r="BT99" t="str">
            <v>x</v>
          </cell>
          <cell r="BU99" t="str">
            <v>x</v>
          </cell>
          <cell r="BV99" t="str">
            <v>x</v>
          </cell>
          <cell r="BW99">
            <v>2115</v>
          </cell>
          <cell r="BX99">
            <v>1092</v>
          </cell>
          <cell r="BY99">
            <v>1023</v>
          </cell>
          <cell r="BZ99">
            <v>62.3</v>
          </cell>
          <cell r="CA99">
            <v>58.2</v>
          </cell>
          <cell r="CB99">
            <v>66.8</v>
          </cell>
          <cell r="CC99">
            <v>51.9</v>
          </cell>
          <cell r="CD99">
            <v>48.4</v>
          </cell>
          <cell r="CE99">
            <v>55.5</v>
          </cell>
          <cell r="CF99">
            <v>93.9</v>
          </cell>
          <cell r="CG99">
            <v>92.6</v>
          </cell>
          <cell r="CH99">
            <v>95.2</v>
          </cell>
          <cell r="CI99">
            <v>89.3</v>
          </cell>
          <cell r="CJ99">
            <v>87.9</v>
          </cell>
          <cell r="CK99">
            <v>90.7</v>
          </cell>
          <cell r="CL99">
            <v>54.1</v>
          </cell>
          <cell r="CM99">
            <v>51.6</v>
          </cell>
          <cell r="CN99">
            <v>56.7</v>
          </cell>
          <cell r="CO99">
            <v>35.200000000000003</v>
          </cell>
          <cell r="CP99">
            <v>30.4</v>
          </cell>
          <cell r="CQ99">
            <v>40.4</v>
          </cell>
          <cell r="CR99">
            <v>18.8</v>
          </cell>
          <cell r="CS99">
            <v>15.1</v>
          </cell>
          <cell r="CT99">
            <v>22.7</v>
          </cell>
        </row>
        <row r="100">
          <cell r="A100" t="str">
            <v>E09000025</v>
          </cell>
          <cell r="B100" t="str">
            <v>Newham</v>
          </cell>
          <cell r="C100">
            <v>3019</v>
          </cell>
          <cell r="D100">
            <v>1448</v>
          </cell>
          <cell r="E100">
            <v>1571</v>
          </cell>
          <cell r="F100">
            <v>76.5</v>
          </cell>
          <cell r="G100">
            <v>71.5</v>
          </cell>
          <cell r="H100">
            <v>81.099999999999994</v>
          </cell>
          <cell r="I100">
            <v>65.099999999999994</v>
          </cell>
          <cell r="J100">
            <v>61.4</v>
          </cell>
          <cell r="K100">
            <v>68.5</v>
          </cell>
          <cell r="L100">
            <v>98.9</v>
          </cell>
          <cell r="M100">
            <v>98.5</v>
          </cell>
          <cell r="N100">
            <v>99.2</v>
          </cell>
          <cell r="O100">
            <v>96.1</v>
          </cell>
          <cell r="P100">
            <v>95.3</v>
          </cell>
          <cell r="Q100">
            <v>96.8</v>
          </cell>
          <cell r="R100">
            <v>66.400000000000006</v>
          </cell>
          <cell r="S100">
            <v>63.2</v>
          </cell>
          <cell r="T100">
            <v>69.400000000000006</v>
          </cell>
          <cell r="U100">
            <v>53.1</v>
          </cell>
          <cell r="V100">
            <v>51.3</v>
          </cell>
          <cell r="W100">
            <v>54.7</v>
          </cell>
          <cell r="X100">
            <v>32.700000000000003</v>
          </cell>
          <cell r="Y100">
            <v>28.1</v>
          </cell>
          <cell r="Z100">
            <v>36.9</v>
          </cell>
          <cell r="AA100">
            <v>429</v>
          </cell>
          <cell r="AB100">
            <v>255</v>
          </cell>
          <cell r="AC100">
            <v>174</v>
          </cell>
          <cell r="AD100">
            <v>38.9</v>
          </cell>
          <cell r="AE100" t="str">
            <v>x</v>
          </cell>
          <cell r="AF100" t="str">
            <v>x</v>
          </cell>
          <cell r="AG100" t="str">
            <v>x</v>
          </cell>
          <cell r="AH100" t="str">
            <v>x</v>
          </cell>
          <cell r="AI100" t="str">
            <v>x</v>
          </cell>
          <cell r="AJ100">
            <v>82.3</v>
          </cell>
          <cell r="AK100" t="str">
            <v>x</v>
          </cell>
          <cell r="AL100" t="str">
            <v>x</v>
          </cell>
          <cell r="AM100">
            <v>75.099999999999994</v>
          </cell>
          <cell r="AN100" t="str">
            <v>x</v>
          </cell>
          <cell r="AO100" t="str">
            <v>x</v>
          </cell>
          <cell r="AP100" t="str">
            <v>x</v>
          </cell>
          <cell r="AQ100" t="str">
            <v>x</v>
          </cell>
          <cell r="AR100" t="str">
            <v>x</v>
          </cell>
          <cell r="AS100">
            <v>27.3</v>
          </cell>
          <cell r="AT100" t="str">
            <v>x</v>
          </cell>
          <cell r="AU100" t="str">
            <v>x</v>
          </cell>
          <cell r="AV100">
            <v>11.7</v>
          </cell>
          <cell r="AW100" t="str">
            <v>x</v>
          </cell>
          <cell r="AX100" t="str">
            <v>x</v>
          </cell>
          <cell r="AY100">
            <v>51</v>
          </cell>
          <cell r="AZ100">
            <v>39</v>
          </cell>
          <cell r="BA100">
            <v>12</v>
          </cell>
          <cell r="BB100" t="str">
            <v>x</v>
          </cell>
          <cell r="BC100" t="str">
            <v>x</v>
          </cell>
          <cell r="BD100" t="str">
            <v>x</v>
          </cell>
          <cell r="BE100" t="str">
            <v>x</v>
          </cell>
          <cell r="BF100" t="str">
            <v>x</v>
          </cell>
          <cell r="BG100" t="str">
            <v>x</v>
          </cell>
          <cell r="BH100">
            <v>23.5</v>
          </cell>
          <cell r="BI100" t="str">
            <v>x</v>
          </cell>
          <cell r="BJ100" t="str">
            <v>x</v>
          </cell>
          <cell r="BK100">
            <v>15.7</v>
          </cell>
          <cell r="BL100" t="str">
            <v>x</v>
          </cell>
          <cell r="BM100" t="str">
            <v>x</v>
          </cell>
          <cell r="BN100" t="str">
            <v>x</v>
          </cell>
          <cell r="BO100" t="str">
            <v>x</v>
          </cell>
          <cell r="BP100" t="str">
            <v>x</v>
          </cell>
          <cell r="BQ100" t="str">
            <v>x</v>
          </cell>
          <cell r="BR100" t="str">
            <v>x</v>
          </cell>
          <cell r="BS100" t="str">
            <v>x</v>
          </cell>
          <cell r="BT100" t="str">
            <v>x</v>
          </cell>
          <cell r="BU100" t="str">
            <v>x</v>
          </cell>
          <cell r="BV100" t="str">
            <v>x</v>
          </cell>
          <cell r="BW100">
            <v>3503</v>
          </cell>
          <cell r="BX100">
            <v>1742</v>
          </cell>
          <cell r="BY100">
            <v>1761</v>
          </cell>
          <cell r="BZ100">
            <v>70.8</v>
          </cell>
          <cell r="CA100">
            <v>64.900000000000006</v>
          </cell>
          <cell r="CB100">
            <v>76.7</v>
          </cell>
          <cell r="CC100">
            <v>59.4</v>
          </cell>
          <cell r="CD100">
            <v>54.8</v>
          </cell>
          <cell r="CE100">
            <v>63.9</v>
          </cell>
          <cell r="CF100">
            <v>95.7</v>
          </cell>
          <cell r="CG100">
            <v>94.3</v>
          </cell>
          <cell r="CH100">
            <v>97.2</v>
          </cell>
          <cell r="CI100">
            <v>92.3</v>
          </cell>
          <cell r="CJ100">
            <v>90.7</v>
          </cell>
          <cell r="CK100">
            <v>93.9</v>
          </cell>
          <cell r="CL100">
            <v>60.7</v>
          </cell>
          <cell r="CM100">
            <v>56.5</v>
          </cell>
          <cell r="CN100">
            <v>64.8</v>
          </cell>
          <cell r="CO100">
            <v>49.1</v>
          </cell>
          <cell r="CP100">
            <v>46.5</v>
          </cell>
          <cell r="CQ100">
            <v>51.7</v>
          </cell>
          <cell r="CR100">
            <v>29.6</v>
          </cell>
          <cell r="CS100">
            <v>25</v>
          </cell>
          <cell r="CT100">
            <v>34.1</v>
          </cell>
        </row>
        <row r="101">
          <cell r="A101" t="str">
            <v>E09000028</v>
          </cell>
          <cell r="B101" t="str">
            <v>Southwark</v>
          </cell>
          <cell r="C101">
            <v>1931</v>
          </cell>
          <cell r="D101">
            <v>938</v>
          </cell>
          <cell r="E101">
            <v>993</v>
          </cell>
          <cell r="F101">
            <v>81.900000000000006</v>
          </cell>
          <cell r="G101">
            <v>78.599999999999994</v>
          </cell>
          <cell r="H101">
            <v>85.1</v>
          </cell>
          <cell r="I101">
            <v>72.8</v>
          </cell>
          <cell r="J101">
            <v>70.599999999999994</v>
          </cell>
          <cell r="K101">
            <v>74.8</v>
          </cell>
          <cell r="L101">
            <v>98.7</v>
          </cell>
          <cell r="M101">
            <v>98.2</v>
          </cell>
          <cell r="N101">
            <v>99.1</v>
          </cell>
          <cell r="O101">
            <v>97.6</v>
          </cell>
          <cell r="P101">
            <v>97.2</v>
          </cell>
          <cell r="Q101">
            <v>97.9</v>
          </cell>
          <cell r="R101">
            <v>74.2</v>
          </cell>
          <cell r="S101">
            <v>72.3</v>
          </cell>
          <cell r="T101">
            <v>76</v>
          </cell>
          <cell r="U101">
            <v>60.4</v>
          </cell>
          <cell r="V101">
            <v>58</v>
          </cell>
          <cell r="W101">
            <v>62.6</v>
          </cell>
          <cell r="X101">
            <v>37.200000000000003</v>
          </cell>
          <cell r="Y101">
            <v>33.799999999999997</v>
          </cell>
          <cell r="Z101">
            <v>40.5</v>
          </cell>
          <cell r="AA101">
            <v>335</v>
          </cell>
          <cell r="AB101">
            <v>173</v>
          </cell>
          <cell r="AC101">
            <v>162</v>
          </cell>
          <cell r="AD101">
            <v>38.799999999999997</v>
          </cell>
          <cell r="AE101">
            <v>35.799999999999997</v>
          </cell>
          <cell r="AF101">
            <v>42</v>
          </cell>
          <cell r="AG101">
            <v>28.1</v>
          </cell>
          <cell r="AH101" t="str">
            <v>x</v>
          </cell>
          <cell r="AI101" t="str">
            <v>x</v>
          </cell>
          <cell r="AJ101">
            <v>89.9</v>
          </cell>
          <cell r="AK101">
            <v>87.9</v>
          </cell>
          <cell r="AL101">
            <v>92</v>
          </cell>
          <cell r="AM101">
            <v>82.7</v>
          </cell>
          <cell r="AN101">
            <v>80.3</v>
          </cell>
          <cell r="AO101">
            <v>85.2</v>
          </cell>
          <cell r="AP101">
            <v>30.4</v>
          </cell>
          <cell r="AQ101" t="str">
            <v>x</v>
          </cell>
          <cell r="AR101" t="str">
            <v>x</v>
          </cell>
          <cell r="AS101">
            <v>23.3</v>
          </cell>
          <cell r="AT101" t="str">
            <v>x</v>
          </cell>
          <cell r="AU101" t="str">
            <v>x</v>
          </cell>
          <cell r="AV101">
            <v>8.1</v>
          </cell>
          <cell r="AW101" t="str">
            <v>x</v>
          </cell>
          <cell r="AX101" t="str">
            <v>x</v>
          </cell>
          <cell r="AY101">
            <v>78</v>
          </cell>
          <cell r="AZ101">
            <v>65</v>
          </cell>
          <cell r="BA101">
            <v>13</v>
          </cell>
          <cell r="BB101">
            <v>17.899999999999999</v>
          </cell>
          <cell r="BC101">
            <v>13.8</v>
          </cell>
          <cell r="BD101">
            <v>38.5</v>
          </cell>
          <cell r="BE101">
            <v>11.5</v>
          </cell>
          <cell r="BF101" t="str">
            <v>x</v>
          </cell>
          <cell r="BG101" t="str">
            <v>x</v>
          </cell>
          <cell r="BH101">
            <v>43.6</v>
          </cell>
          <cell r="BI101">
            <v>40</v>
          </cell>
          <cell r="BJ101">
            <v>61.5</v>
          </cell>
          <cell r="BK101">
            <v>34.6</v>
          </cell>
          <cell r="BL101">
            <v>32.299999999999997</v>
          </cell>
          <cell r="BM101">
            <v>46.2</v>
          </cell>
          <cell r="BN101">
            <v>11.5</v>
          </cell>
          <cell r="BO101" t="str">
            <v>x</v>
          </cell>
          <cell r="BP101" t="str">
            <v>x</v>
          </cell>
          <cell r="BQ101">
            <v>6.4</v>
          </cell>
          <cell r="BR101" t="str">
            <v>x</v>
          </cell>
          <cell r="BS101" t="str">
            <v>x</v>
          </cell>
          <cell r="BT101">
            <v>3.8</v>
          </cell>
          <cell r="BU101" t="str">
            <v>x</v>
          </cell>
          <cell r="BV101" t="str">
            <v>x</v>
          </cell>
          <cell r="BW101">
            <v>2344</v>
          </cell>
          <cell r="BX101">
            <v>1176</v>
          </cell>
          <cell r="BY101">
            <v>1168</v>
          </cell>
          <cell r="BZ101">
            <v>73.599999999999994</v>
          </cell>
          <cell r="CA101">
            <v>68.7</v>
          </cell>
          <cell r="CB101">
            <v>78.599999999999994</v>
          </cell>
          <cell r="CC101">
            <v>64.3</v>
          </cell>
          <cell r="CD101">
            <v>61</v>
          </cell>
          <cell r="CE101">
            <v>67.7</v>
          </cell>
          <cell r="CF101">
            <v>95.6</v>
          </cell>
          <cell r="CG101">
            <v>93.5</v>
          </cell>
          <cell r="CH101">
            <v>97.7</v>
          </cell>
          <cell r="CI101">
            <v>93.3</v>
          </cell>
          <cell r="CJ101">
            <v>91.2</v>
          </cell>
          <cell r="CK101">
            <v>95.5</v>
          </cell>
          <cell r="CL101">
            <v>65.900000000000006</v>
          </cell>
          <cell r="CM101">
            <v>62.8</v>
          </cell>
          <cell r="CN101">
            <v>68.900000000000006</v>
          </cell>
          <cell r="CO101">
            <v>53.3</v>
          </cell>
          <cell r="CP101">
            <v>49.6</v>
          </cell>
          <cell r="CQ101">
            <v>57</v>
          </cell>
          <cell r="CR101">
            <v>32</v>
          </cell>
          <cell r="CS101">
            <v>28.1</v>
          </cell>
          <cell r="CT101">
            <v>35.799999999999997</v>
          </cell>
        </row>
        <row r="102">
          <cell r="A102" t="str">
            <v>E09000030</v>
          </cell>
          <cell r="B102" t="str">
            <v>Tower Hamlets</v>
          </cell>
          <cell r="C102">
            <v>1995</v>
          </cell>
          <cell r="D102">
            <v>946</v>
          </cell>
          <cell r="E102">
            <v>1049</v>
          </cell>
          <cell r="F102">
            <v>82.4</v>
          </cell>
          <cell r="G102">
            <v>78.8</v>
          </cell>
          <cell r="H102">
            <v>85.7</v>
          </cell>
          <cell r="I102">
            <v>73.5</v>
          </cell>
          <cell r="J102">
            <v>71.400000000000006</v>
          </cell>
          <cell r="K102">
            <v>75.5</v>
          </cell>
          <cell r="L102">
            <v>99.5</v>
          </cell>
          <cell r="M102">
            <v>99.6</v>
          </cell>
          <cell r="N102">
            <v>99.4</v>
          </cell>
          <cell r="O102">
            <v>98.4</v>
          </cell>
          <cell r="P102">
            <v>98</v>
          </cell>
          <cell r="Q102">
            <v>98.8</v>
          </cell>
          <cell r="R102">
            <v>75.400000000000006</v>
          </cell>
          <cell r="S102">
            <v>73.599999999999994</v>
          </cell>
          <cell r="T102">
            <v>77</v>
          </cell>
          <cell r="U102">
            <v>53</v>
          </cell>
          <cell r="V102">
            <v>53.2</v>
          </cell>
          <cell r="W102">
            <v>52.8</v>
          </cell>
          <cell r="X102">
            <v>35.299999999999997</v>
          </cell>
          <cell r="Y102">
            <v>29.4</v>
          </cell>
          <cell r="Z102">
            <v>40.6</v>
          </cell>
          <cell r="AA102">
            <v>337</v>
          </cell>
          <cell r="AB102">
            <v>198</v>
          </cell>
          <cell r="AC102">
            <v>139</v>
          </cell>
          <cell r="AD102">
            <v>38</v>
          </cell>
          <cell r="AE102">
            <v>34.799999999999997</v>
          </cell>
          <cell r="AF102">
            <v>42.4</v>
          </cell>
          <cell r="AG102">
            <v>28.8</v>
          </cell>
          <cell r="AH102">
            <v>30.3</v>
          </cell>
          <cell r="AI102">
            <v>26.6</v>
          </cell>
          <cell r="AJ102">
            <v>93.8</v>
          </cell>
          <cell r="AK102">
            <v>93.4</v>
          </cell>
          <cell r="AL102">
            <v>94.2</v>
          </cell>
          <cell r="AM102">
            <v>84.6</v>
          </cell>
          <cell r="AN102">
            <v>84.8</v>
          </cell>
          <cell r="AO102">
            <v>84.2</v>
          </cell>
          <cell r="AP102">
            <v>33.799999999999997</v>
          </cell>
          <cell r="AQ102">
            <v>36.4</v>
          </cell>
          <cell r="AR102">
            <v>30.2</v>
          </cell>
          <cell r="AS102">
            <v>19.899999999999999</v>
          </cell>
          <cell r="AT102">
            <v>22.7</v>
          </cell>
          <cell r="AU102">
            <v>15.8</v>
          </cell>
          <cell r="AV102">
            <v>6.8</v>
          </cell>
          <cell r="AW102" t="str">
            <v>x</v>
          </cell>
          <cell r="AX102" t="str">
            <v>x</v>
          </cell>
          <cell r="AY102">
            <v>105</v>
          </cell>
          <cell r="AZ102">
            <v>76</v>
          </cell>
          <cell r="BA102">
            <v>29</v>
          </cell>
          <cell r="BB102">
            <v>16.2</v>
          </cell>
          <cell r="BC102">
            <v>13.2</v>
          </cell>
          <cell r="BD102">
            <v>24.1</v>
          </cell>
          <cell r="BE102">
            <v>11.4</v>
          </cell>
          <cell r="BF102">
            <v>9.1999999999999993</v>
          </cell>
          <cell r="BG102">
            <v>17.2</v>
          </cell>
          <cell r="BH102">
            <v>46.7</v>
          </cell>
          <cell r="BI102">
            <v>42.1</v>
          </cell>
          <cell r="BJ102">
            <v>58.6</v>
          </cell>
          <cell r="BK102">
            <v>39</v>
          </cell>
          <cell r="BL102">
            <v>36.799999999999997</v>
          </cell>
          <cell r="BM102">
            <v>44.8</v>
          </cell>
          <cell r="BN102">
            <v>11.4</v>
          </cell>
          <cell r="BO102">
            <v>9.1999999999999993</v>
          </cell>
          <cell r="BP102">
            <v>17.2</v>
          </cell>
          <cell r="BQ102">
            <v>7.6</v>
          </cell>
          <cell r="BR102">
            <v>6.6</v>
          </cell>
          <cell r="BS102">
            <v>10.3</v>
          </cell>
          <cell r="BT102">
            <v>2.9</v>
          </cell>
          <cell r="BU102" t="str">
            <v>x</v>
          </cell>
          <cell r="BV102" t="str">
            <v>x</v>
          </cell>
          <cell r="BW102">
            <v>2438</v>
          </cell>
          <cell r="BX102">
            <v>1221</v>
          </cell>
          <cell r="BY102">
            <v>1217</v>
          </cell>
          <cell r="BZ102">
            <v>73.400000000000006</v>
          </cell>
          <cell r="CA102">
            <v>67.5</v>
          </cell>
          <cell r="CB102">
            <v>79.3</v>
          </cell>
          <cell r="CC102">
            <v>64.599999999999994</v>
          </cell>
          <cell r="CD102">
            <v>60.8</v>
          </cell>
          <cell r="CE102">
            <v>68.5</v>
          </cell>
          <cell r="CF102">
            <v>96.4</v>
          </cell>
          <cell r="CG102">
            <v>94.9</v>
          </cell>
          <cell r="CH102">
            <v>97.9</v>
          </cell>
          <cell r="CI102">
            <v>93.9</v>
          </cell>
          <cell r="CJ102">
            <v>92</v>
          </cell>
          <cell r="CK102">
            <v>95.8</v>
          </cell>
          <cell r="CL102">
            <v>66.900000000000006</v>
          </cell>
          <cell r="CM102">
            <v>63.5</v>
          </cell>
          <cell r="CN102">
            <v>70.3</v>
          </cell>
          <cell r="CO102">
            <v>46.4</v>
          </cell>
          <cell r="CP102">
            <v>45.3</v>
          </cell>
          <cell r="CQ102">
            <v>47.6</v>
          </cell>
          <cell r="CR102">
            <v>29.9</v>
          </cell>
          <cell r="CS102">
            <v>24.2</v>
          </cell>
          <cell r="CT102">
            <v>35.700000000000003</v>
          </cell>
        </row>
        <row r="103">
          <cell r="A103" t="str">
            <v>E09000032</v>
          </cell>
          <cell r="B103" t="str">
            <v>Wandsworth</v>
          </cell>
          <cell r="C103">
            <v>1328</v>
          </cell>
          <cell r="D103">
            <v>673</v>
          </cell>
          <cell r="E103">
            <v>655</v>
          </cell>
          <cell r="F103">
            <v>79.7</v>
          </cell>
          <cell r="G103">
            <v>77.3</v>
          </cell>
          <cell r="H103">
            <v>82.1</v>
          </cell>
          <cell r="I103">
            <v>69.900000000000006</v>
          </cell>
          <cell r="J103">
            <v>68.8</v>
          </cell>
          <cell r="K103">
            <v>71</v>
          </cell>
          <cell r="L103">
            <v>98.9</v>
          </cell>
          <cell r="M103">
            <v>98.8</v>
          </cell>
          <cell r="N103">
            <v>98.9</v>
          </cell>
          <cell r="O103">
            <v>97.4</v>
          </cell>
          <cell r="P103">
            <v>97.3</v>
          </cell>
          <cell r="Q103">
            <v>97.4</v>
          </cell>
          <cell r="R103">
            <v>71.5</v>
          </cell>
          <cell r="S103">
            <v>71.5</v>
          </cell>
          <cell r="T103">
            <v>71.5</v>
          </cell>
          <cell r="U103">
            <v>59.9</v>
          </cell>
          <cell r="V103">
            <v>56.6</v>
          </cell>
          <cell r="W103">
            <v>63.2</v>
          </cell>
          <cell r="X103">
            <v>37.6</v>
          </cell>
          <cell r="Y103">
            <v>32.4</v>
          </cell>
          <cell r="Z103">
            <v>42.9</v>
          </cell>
          <cell r="AA103">
            <v>306</v>
          </cell>
          <cell r="AB103">
            <v>193</v>
          </cell>
          <cell r="AC103">
            <v>113</v>
          </cell>
          <cell r="AD103">
            <v>42.2</v>
          </cell>
          <cell r="AE103" t="str">
            <v>x</v>
          </cell>
          <cell r="AF103" t="str">
            <v>x</v>
          </cell>
          <cell r="AG103">
            <v>29.4</v>
          </cell>
          <cell r="AH103" t="str">
            <v>x</v>
          </cell>
          <cell r="AI103" t="str">
            <v>x</v>
          </cell>
          <cell r="AJ103">
            <v>91.5</v>
          </cell>
          <cell r="AK103">
            <v>89.1</v>
          </cell>
          <cell r="AL103">
            <v>95.6</v>
          </cell>
          <cell r="AM103">
            <v>84.3</v>
          </cell>
          <cell r="AN103">
            <v>83.9</v>
          </cell>
          <cell r="AO103">
            <v>85</v>
          </cell>
          <cell r="AP103">
            <v>35.9</v>
          </cell>
          <cell r="AQ103" t="str">
            <v>x</v>
          </cell>
          <cell r="AR103" t="str">
            <v>x</v>
          </cell>
          <cell r="AS103">
            <v>19.899999999999999</v>
          </cell>
          <cell r="AT103" t="str">
            <v>x</v>
          </cell>
          <cell r="AU103" t="str">
            <v>x</v>
          </cell>
          <cell r="AV103">
            <v>5.2</v>
          </cell>
          <cell r="AW103" t="str">
            <v>x</v>
          </cell>
          <cell r="AX103" t="str">
            <v>x</v>
          </cell>
          <cell r="AY103">
            <v>133</v>
          </cell>
          <cell r="AZ103">
            <v>97</v>
          </cell>
          <cell r="BA103">
            <v>36</v>
          </cell>
          <cell r="BB103">
            <v>9</v>
          </cell>
          <cell r="BC103" t="str">
            <v>x</v>
          </cell>
          <cell r="BD103" t="str">
            <v>x</v>
          </cell>
          <cell r="BE103">
            <v>7.5</v>
          </cell>
          <cell r="BF103" t="str">
            <v>x</v>
          </cell>
          <cell r="BG103" t="str">
            <v>x</v>
          </cell>
          <cell r="BH103">
            <v>33.799999999999997</v>
          </cell>
          <cell r="BI103">
            <v>37.1</v>
          </cell>
          <cell r="BJ103">
            <v>25</v>
          </cell>
          <cell r="BK103">
            <v>30.1</v>
          </cell>
          <cell r="BL103">
            <v>34</v>
          </cell>
          <cell r="BM103">
            <v>19.399999999999999</v>
          </cell>
          <cell r="BN103">
            <v>9</v>
          </cell>
          <cell r="BO103" t="str">
            <v>x</v>
          </cell>
          <cell r="BP103" t="str">
            <v>x</v>
          </cell>
          <cell r="BQ103">
            <v>4.5</v>
          </cell>
          <cell r="BR103" t="str">
            <v>x</v>
          </cell>
          <cell r="BS103" t="str">
            <v>x</v>
          </cell>
          <cell r="BT103">
            <v>2.2999999999999998</v>
          </cell>
          <cell r="BU103" t="str">
            <v>x</v>
          </cell>
          <cell r="BV103" t="str">
            <v>x</v>
          </cell>
          <cell r="BW103">
            <v>1767</v>
          </cell>
          <cell r="BX103">
            <v>963</v>
          </cell>
          <cell r="BY103">
            <v>804</v>
          </cell>
          <cell r="BZ103">
            <v>67.900000000000006</v>
          </cell>
          <cell r="CA103">
            <v>62.9</v>
          </cell>
          <cell r="CB103">
            <v>73.8</v>
          </cell>
          <cell r="CC103">
            <v>58.2</v>
          </cell>
          <cell r="CD103">
            <v>54.5</v>
          </cell>
          <cell r="CE103">
            <v>62.6</v>
          </cell>
          <cell r="CF103">
            <v>92.7</v>
          </cell>
          <cell r="CG103">
            <v>90.7</v>
          </cell>
          <cell r="CH103">
            <v>95.1</v>
          </cell>
          <cell r="CI103">
            <v>90</v>
          </cell>
          <cell r="CJ103">
            <v>88.3</v>
          </cell>
          <cell r="CK103">
            <v>92.2</v>
          </cell>
          <cell r="CL103">
            <v>60.6</v>
          </cell>
          <cell r="CM103">
            <v>58.2</v>
          </cell>
          <cell r="CN103">
            <v>63.6</v>
          </cell>
          <cell r="CO103">
            <v>48.8</v>
          </cell>
          <cell r="CP103">
            <v>44</v>
          </cell>
          <cell r="CQ103">
            <v>54.5</v>
          </cell>
          <cell r="CR103">
            <v>29.3</v>
          </cell>
          <cell r="CS103">
            <v>24</v>
          </cell>
          <cell r="CT103">
            <v>35.700000000000003</v>
          </cell>
        </row>
        <row r="104">
          <cell r="A104" t="str">
            <v>E09000033</v>
          </cell>
          <cell r="B104" t="str">
            <v>Westminster</v>
          </cell>
          <cell r="C104">
            <v>1029</v>
          </cell>
          <cell r="D104">
            <v>454</v>
          </cell>
          <cell r="E104">
            <v>575</v>
          </cell>
          <cell r="F104">
            <v>87.2</v>
          </cell>
          <cell r="G104">
            <v>82.6</v>
          </cell>
          <cell r="H104">
            <v>90.8</v>
          </cell>
          <cell r="I104">
            <v>78</v>
          </cell>
          <cell r="J104">
            <v>70.900000000000006</v>
          </cell>
          <cell r="K104">
            <v>83.7</v>
          </cell>
          <cell r="L104">
            <v>99.3</v>
          </cell>
          <cell r="M104" t="str">
            <v>x</v>
          </cell>
          <cell r="N104" t="str">
            <v>x</v>
          </cell>
          <cell r="O104">
            <v>98.3</v>
          </cell>
          <cell r="P104" t="str">
            <v>x</v>
          </cell>
          <cell r="Q104" t="str">
            <v>x</v>
          </cell>
          <cell r="R104">
            <v>78.900000000000006</v>
          </cell>
          <cell r="S104">
            <v>72.2</v>
          </cell>
          <cell r="T104">
            <v>84.2</v>
          </cell>
          <cell r="U104">
            <v>62.7</v>
          </cell>
          <cell r="V104">
            <v>54.2</v>
          </cell>
          <cell r="W104">
            <v>69.400000000000006</v>
          </cell>
          <cell r="X104">
            <v>42.4</v>
          </cell>
          <cell r="Y104">
            <v>30.8</v>
          </cell>
          <cell r="Z104">
            <v>51.5</v>
          </cell>
          <cell r="AA104">
            <v>404</v>
          </cell>
          <cell r="AB104">
            <v>211</v>
          </cell>
          <cell r="AC104">
            <v>193</v>
          </cell>
          <cell r="AD104" t="str">
            <v>x</v>
          </cell>
          <cell r="AE104" t="str">
            <v>x</v>
          </cell>
          <cell r="AF104" t="str">
            <v>x</v>
          </cell>
          <cell r="AG104">
            <v>46.3</v>
          </cell>
          <cell r="AH104" t="str">
            <v>x</v>
          </cell>
          <cell r="AI104" t="str">
            <v>x</v>
          </cell>
          <cell r="AJ104">
            <v>97.5</v>
          </cell>
          <cell r="AK104" t="str">
            <v>x</v>
          </cell>
          <cell r="AL104" t="str">
            <v>x</v>
          </cell>
          <cell r="AM104">
            <v>93.8</v>
          </cell>
          <cell r="AN104" t="str">
            <v>x</v>
          </cell>
          <cell r="AO104" t="str">
            <v>x</v>
          </cell>
          <cell r="AP104">
            <v>49.3</v>
          </cell>
          <cell r="AQ104" t="str">
            <v>x</v>
          </cell>
          <cell r="AR104" t="str">
            <v>x</v>
          </cell>
          <cell r="AS104">
            <v>38.4</v>
          </cell>
          <cell r="AT104" t="str">
            <v>x</v>
          </cell>
          <cell r="AU104" t="str">
            <v>x</v>
          </cell>
          <cell r="AV104">
            <v>17.8</v>
          </cell>
          <cell r="AW104" t="str">
            <v>x</v>
          </cell>
          <cell r="AX104" t="str">
            <v>x</v>
          </cell>
          <cell r="AY104">
            <v>43</v>
          </cell>
          <cell r="AZ104">
            <v>36</v>
          </cell>
          <cell r="BA104">
            <v>7</v>
          </cell>
          <cell r="BB104">
            <v>16.3</v>
          </cell>
          <cell r="BC104" t="str">
            <v>x</v>
          </cell>
          <cell r="BD104" t="str">
            <v>x</v>
          </cell>
          <cell r="BE104">
            <v>14</v>
          </cell>
          <cell r="BF104" t="str">
            <v>x</v>
          </cell>
          <cell r="BG104" t="str">
            <v>x</v>
          </cell>
          <cell r="BH104">
            <v>67.400000000000006</v>
          </cell>
          <cell r="BI104">
            <v>69.400000000000006</v>
          </cell>
          <cell r="BJ104">
            <v>57.1</v>
          </cell>
          <cell r="BK104">
            <v>62.8</v>
          </cell>
          <cell r="BL104">
            <v>63.9</v>
          </cell>
          <cell r="BM104">
            <v>57.1</v>
          </cell>
          <cell r="BN104">
            <v>18.600000000000001</v>
          </cell>
          <cell r="BO104" t="str">
            <v>x</v>
          </cell>
          <cell r="BP104" t="str">
            <v>x</v>
          </cell>
          <cell r="BQ104">
            <v>7</v>
          </cell>
          <cell r="BR104" t="str">
            <v>x</v>
          </cell>
          <cell r="BS104" t="str">
            <v>x</v>
          </cell>
          <cell r="BT104" t="str">
            <v>x</v>
          </cell>
          <cell r="BU104" t="str">
            <v>x</v>
          </cell>
          <cell r="BV104" t="str">
            <v>x</v>
          </cell>
          <cell r="BW104">
            <v>1478</v>
          </cell>
          <cell r="BX104">
            <v>701</v>
          </cell>
          <cell r="BY104">
            <v>777</v>
          </cell>
          <cell r="BZ104">
            <v>77.5</v>
          </cell>
          <cell r="CA104">
            <v>70.5</v>
          </cell>
          <cell r="CB104">
            <v>83.8</v>
          </cell>
          <cell r="CC104">
            <v>67.5</v>
          </cell>
          <cell r="CD104">
            <v>59.1</v>
          </cell>
          <cell r="CE104">
            <v>75.2</v>
          </cell>
          <cell r="CF104">
            <v>97.9</v>
          </cell>
          <cell r="CG104">
            <v>96.4</v>
          </cell>
          <cell r="CH104">
            <v>99.2</v>
          </cell>
          <cell r="CI104">
            <v>96</v>
          </cell>
          <cell r="CJ104">
            <v>94</v>
          </cell>
          <cell r="CK104">
            <v>97.8</v>
          </cell>
          <cell r="CL104">
            <v>69.099999999999994</v>
          </cell>
          <cell r="CM104">
            <v>61.8</v>
          </cell>
          <cell r="CN104">
            <v>75.7</v>
          </cell>
          <cell r="CO104">
            <v>54.3</v>
          </cell>
          <cell r="CP104">
            <v>44.1</v>
          </cell>
          <cell r="CQ104">
            <v>63.6</v>
          </cell>
          <cell r="CR104">
            <v>34.4</v>
          </cell>
          <cell r="CS104">
            <v>23.3</v>
          </cell>
          <cell r="CT104">
            <v>44.4</v>
          </cell>
        </row>
        <row r="105">
          <cell r="A105" t="str">
            <v>E09000002</v>
          </cell>
          <cell r="B105" t="str">
            <v>Barking and Dagenham</v>
          </cell>
          <cell r="C105">
            <v>1851</v>
          </cell>
          <cell r="D105">
            <v>879</v>
          </cell>
          <cell r="E105">
            <v>972</v>
          </cell>
          <cell r="F105">
            <v>73.5</v>
          </cell>
          <cell r="G105">
            <v>70.099999999999994</v>
          </cell>
          <cell r="H105">
            <v>76.599999999999994</v>
          </cell>
          <cell r="I105">
            <v>60.5</v>
          </cell>
          <cell r="J105">
            <v>58.6</v>
          </cell>
          <cell r="K105">
            <v>62.1</v>
          </cell>
          <cell r="L105">
            <v>98.4</v>
          </cell>
          <cell r="M105">
            <v>98.4</v>
          </cell>
          <cell r="N105">
            <v>98.5</v>
          </cell>
          <cell r="O105">
            <v>96.5</v>
          </cell>
          <cell r="P105">
            <v>96.9</v>
          </cell>
          <cell r="Q105">
            <v>96.2</v>
          </cell>
          <cell r="R105">
            <v>62</v>
          </cell>
          <cell r="S105">
            <v>60.8</v>
          </cell>
          <cell r="T105">
            <v>63.2</v>
          </cell>
          <cell r="U105">
            <v>36.9</v>
          </cell>
          <cell r="V105">
            <v>32.4</v>
          </cell>
          <cell r="W105">
            <v>40.9</v>
          </cell>
          <cell r="X105">
            <v>23.1</v>
          </cell>
          <cell r="Y105">
            <v>19.600000000000001</v>
          </cell>
          <cell r="Z105">
            <v>26.2</v>
          </cell>
          <cell r="AA105">
            <v>199</v>
          </cell>
          <cell r="AB105">
            <v>116</v>
          </cell>
          <cell r="AC105">
            <v>83</v>
          </cell>
          <cell r="AD105">
            <v>23.6</v>
          </cell>
          <cell r="AE105" t="str">
            <v>x</v>
          </cell>
          <cell r="AF105" t="str">
            <v>x</v>
          </cell>
          <cell r="AG105" t="str">
            <v>x</v>
          </cell>
          <cell r="AH105" t="str">
            <v>x</v>
          </cell>
          <cell r="AI105" t="str">
            <v>x</v>
          </cell>
          <cell r="AJ105">
            <v>89.9</v>
          </cell>
          <cell r="AK105">
            <v>89.7</v>
          </cell>
          <cell r="AL105">
            <v>90.4</v>
          </cell>
          <cell r="AM105">
            <v>77.900000000000006</v>
          </cell>
          <cell r="AN105">
            <v>81</v>
          </cell>
          <cell r="AO105">
            <v>73.5</v>
          </cell>
          <cell r="AP105" t="str">
            <v>x</v>
          </cell>
          <cell r="AQ105" t="str">
            <v>x</v>
          </cell>
          <cell r="AR105" t="str">
            <v>x</v>
          </cell>
          <cell r="AS105" t="str">
            <v>x</v>
          </cell>
          <cell r="AT105" t="str">
            <v>x</v>
          </cell>
          <cell r="AU105" t="str">
            <v>x</v>
          </cell>
          <cell r="AV105" t="str">
            <v>x</v>
          </cell>
          <cell r="AW105" t="str">
            <v>x</v>
          </cell>
          <cell r="AX105" t="str">
            <v>x</v>
          </cell>
          <cell r="AY105">
            <v>74</v>
          </cell>
          <cell r="AZ105">
            <v>54</v>
          </cell>
          <cell r="BA105">
            <v>20</v>
          </cell>
          <cell r="BB105">
            <v>4.0999999999999996</v>
          </cell>
          <cell r="BC105" t="str">
            <v>x</v>
          </cell>
          <cell r="BD105" t="str">
            <v>x</v>
          </cell>
          <cell r="BE105" t="str">
            <v>x</v>
          </cell>
          <cell r="BF105" t="str">
            <v>x</v>
          </cell>
          <cell r="BG105" t="str">
            <v>x</v>
          </cell>
          <cell r="BH105">
            <v>47.3</v>
          </cell>
          <cell r="BI105">
            <v>48.1</v>
          </cell>
          <cell r="BJ105">
            <v>45</v>
          </cell>
          <cell r="BK105">
            <v>40.5</v>
          </cell>
          <cell r="BL105">
            <v>42.6</v>
          </cell>
          <cell r="BM105">
            <v>35</v>
          </cell>
          <cell r="BN105" t="str">
            <v>x</v>
          </cell>
          <cell r="BO105" t="str">
            <v>x</v>
          </cell>
          <cell r="BP105" t="str">
            <v>x</v>
          </cell>
          <cell r="BQ105" t="str">
            <v>x</v>
          </cell>
          <cell r="BR105" t="str">
            <v>x</v>
          </cell>
          <cell r="BS105" t="str">
            <v>x</v>
          </cell>
          <cell r="BT105" t="str">
            <v>x</v>
          </cell>
          <cell r="BU105" t="str">
            <v>x</v>
          </cell>
          <cell r="BV105" t="str">
            <v>x</v>
          </cell>
          <cell r="BW105">
            <v>2124</v>
          </cell>
          <cell r="BX105">
            <v>1049</v>
          </cell>
          <cell r="BY105">
            <v>1075</v>
          </cell>
          <cell r="BZ105">
            <v>66.400000000000006</v>
          </cell>
          <cell r="CA105">
            <v>61.5</v>
          </cell>
          <cell r="CB105">
            <v>71.3</v>
          </cell>
          <cell r="CC105">
            <v>54</v>
          </cell>
          <cell r="CD105">
            <v>50.9</v>
          </cell>
          <cell r="CE105">
            <v>57.1</v>
          </cell>
          <cell r="CF105">
            <v>95.9</v>
          </cell>
          <cell r="CG105">
            <v>94.9</v>
          </cell>
          <cell r="CH105">
            <v>96.8</v>
          </cell>
          <cell r="CI105">
            <v>92.8</v>
          </cell>
          <cell r="CJ105">
            <v>92.4</v>
          </cell>
          <cell r="CK105">
            <v>93.3</v>
          </cell>
          <cell r="CL105">
            <v>55.7</v>
          </cell>
          <cell r="CM105">
            <v>53.1</v>
          </cell>
          <cell r="CN105">
            <v>58.3</v>
          </cell>
          <cell r="CO105">
            <v>32.799999999999997</v>
          </cell>
          <cell r="CP105">
            <v>27.8</v>
          </cell>
          <cell r="CQ105">
            <v>37.6</v>
          </cell>
          <cell r="CR105">
            <v>20.399999999999999</v>
          </cell>
          <cell r="CS105">
            <v>16.7</v>
          </cell>
          <cell r="CT105">
            <v>24</v>
          </cell>
        </row>
        <row r="106">
          <cell r="A106" t="str">
            <v>E09000003</v>
          </cell>
          <cell r="B106" t="str">
            <v>Barnet</v>
          </cell>
          <cell r="C106">
            <v>3011</v>
          </cell>
          <cell r="D106">
            <v>1555</v>
          </cell>
          <cell r="E106">
            <v>1456</v>
          </cell>
          <cell r="F106">
            <v>84.5</v>
          </cell>
          <cell r="G106">
            <v>82.5</v>
          </cell>
          <cell r="H106">
            <v>86.7</v>
          </cell>
          <cell r="I106">
            <v>77.2</v>
          </cell>
          <cell r="J106">
            <v>75.599999999999994</v>
          </cell>
          <cell r="K106">
            <v>78.8</v>
          </cell>
          <cell r="L106">
            <v>98.6</v>
          </cell>
          <cell r="M106">
            <v>98.3</v>
          </cell>
          <cell r="N106">
            <v>99</v>
          </cell>
          <cell r="O106">
            <v>97.7</v>
          </cell>
          <cell r="P106">
            <v>97.2</v>
          </cell>
          <cell r="Q106">
            <v>98.3</v>
          </cell>
          <cell r="R106">
            <v>78.2</v>
          </cell>
          <cell r="S106">
            <v>77.099999999999994</v>
          </cell>
          <cell r="T106">
            <v>79.3</v>
          </cell>
          <cell r="U106">
            <v>65.400000000000006</v>
          </cell>
          <cell r="V106">
            <v>63.1</v>
          </cell>
          <cell r="W106">
            <v>67.900000000000006</v>
          </cell>
          <cell r="X106">
            <v>49.3</v>
          </cell>
          <cell r="Y106">
            <v>45.6</v>
          </cell>
          <cell r="Z106">
            <v>53.3</v>
          </cell>
          <cell r="AA106">
            <v>450</v>
          </cell>
          <cell r="AB106">
            <v>245</v>
          </cell>
          <cell r="AC106">
            <v>205</v>
          </cell>
          <cell r="AD106">
            <v>50.7</v>
          </cell>
          <cell r="AE106">
            <v>46.1</v>
          </cell>
          <cell r="AF106">
            <v>56.1</v>
          </cell>
          <cell r="AG106">
            <v>37.799999999999997</v>
          </cell>
          <cell r="AH106">
            <v>36.700000000000003</v>
          </cell>
          <cell r="AI106">
            <v>39</v>
          </cell>
          <cell r="AJ106">
            <v>91.1</v>
          </cell>
          <cell r="AK106">
            <v>92.2</v>
          </cell>
          <cell r="AL106">
            <v>89.8</v>
          </cell>
          <cell r="AM106">
            <v>86.2</v>
          </cell>
          <cell r="AN106">
            <v>88.2</v>
          </cell>
          <cell r="AO106">
            <v>83.9</v>
          </cell>
          <cell r="AP106">
            <v>39.6</v>
          </cell>
          <cell r="AQ106">
            <v>39.200000000000003</v>
          </cell>
          <cell r="AR106">
            <v>40</v>
          </cell>
          <cell r="AS106">
            <v>31.6</v>
          </cell>
          <cell r="AT106">
            <v>32.700000000000003</v>
          </cell>
          <cell r="AU106">
            <v>30.2</v>
          </cell>
          <cell r="AV106">
            <v>14.2</v>
          </cell>
          <cell r="AW106" t="str">
            <v>x</v>
          </cell>
          <cell r="AX106" t="str">
            <v>x</v>
          </cell>
          <cell r="AY106">
            <v>115</v>
          </cell>
          <cell r="AZ106">
            <v>80</v>
          </cell>
          <cell r="BA106">
            <v>35</v>
          </cell>
          <cell r="BB106">
            <v>18.3</v>
          </cell>
          <cell r="BC106">
            <v>18.8</v>
          </cell>
          <cell r="BD106">
            <v>17.100000000000001</v>
          </cell>
          <cell r="BE106">
            <v>13</v>
          </cell>
          <cell r="BF106">
            <v>12.5</v>
          </cell>
          <cell r="BG106">
            <v>14.3</v>
          </cell>
          <cell r="BH106">
            <v>48.7</v>
          </cell>
          <cell r="BI106">
            <v>52.5</v>
          </cell>
          <cell r="BJ106">
            <v>40</v>
          </cell>
          <cell r="BK106">
            <v>42.6</v>
          </cell>
          <cell r="BL106">
            <v>46.3</v>
          </cell>
          <cell r="BM106">
            <v>34.299999999999997</v>
          </cell>
          <cell r="BN106">
            <v>14.8</v>
          </cell>
          <cell r="BO106">
            <v>13.8</v>
          </cell>
          <cell r="BP106">
            <v>17.100000000000001</v>
          </cell>
          <cell r="BQ106">
            <v>8.6999999999999993</v>
          </cell>
          <cell r="BR106">
            <v>7.5</v>
          </cell>
          <cell r="BS106">
            <v>11.4</v>
          </cell>
          <cell r="BT106">
            <v>5.2</v>
          </cell>
          <cell r="BU106" t="str">
            <v>x</v>
          </cell>
          <cell r="BV106" t="str">
            <v>x</v>
          </cell>
          <cell r="BW106">
            <v>3577</v>
          </cell>
          <cell r="BX106">
            <v>1881</v>
          </cell>
          <cell r="BY106">
            <v>1696</v>
          </cell>
          <cell r="BZ106">
            <v>78.099999999999994</v>
          </cell>
          <cell r="CA106">
            <v>75</v>
          </cell>
          <cell r="CB106">
            <v>81.5</v>
          </cell>
          <cell r="CC106">
            <v>70.099999999999994</v>
          </cell>
          <cell r="CD106">
            <v>67.8</v>
          </cell>
          <cell r="CE106">
            <v>72.599999999999994</v>
          </cell>
          <cell r="CF106">
            <v>96</v>
          </cell>
          <cell r="CG106">
            <v>95.5</v>
          </cell>
          <cell r="CH106">
            <v>96.6</v>
          </cell>
          <cell r="CI106">
            <v>94.5</v>
          </cell>
          <cell r="CJ106">
            <v>93.8</v>
          </cell>
          <cell r="CK106">
            <v>95.2</v>
          </cell>
          <cell r="CL106">
            <v>71.3</v>
          </cell>
          <cell r="CM106">
            <v>69.400000000000006</v>
          </cell>
          <cell r="CN106">
            <v>73.3</v>
          </cell>
          <cell r="CO106">
            <v>59.3</v>
          </cell>
          <cell r="CP106">
            <v>56.7</v>
          </cell>
          <cell r="CQ106">
            <v>62.2</v>
          </cell>
          <cell r="CR106">
            <v>43.5</v>
          </cell>
          <cell r="CS106">
            <v>39.5</v>
          </cell>
          <cell r="CT106">
            <v>47.9</v>
          </cell>
        </row>
        <row r="107">
          <cell r="A107" t="str">
            <v>E09000004</v>
          </cell>
          <cell r="B107" t="str">
            <v>Bexley</v>
          </cell>
          <cell r="C107">
            <v>2810</v>
          </cell>
          <cell r="D107">
            <v>1406</v>
          </cell>
          <cell r="E107">
            <v>1404</v>
          </cell>
          <cell r="F107">
            <v>78.8</v>
          </cell>
          <cell r="G107">
            <v>74.5</v>
          </cell>
          <cell r="H107">
            <v>83</v>
          </cell>
          <cell r="I107">
            <v>62.1</v>
          </cell>
          <cell r="J107">
            <v>63.7</v>
          </cell>
          <cell r="K107">
            <v>60.6</v>
          </cell>
          <cell r="L107">
            <v>98.3</v>
          </cell>
          <cell r="M107">
            <v>98.2</v>
          </cell>
          <cell r="N107">
            <v>98.3</v>
          </cell>
          <cell r="O107">
            <v>89.9</v>
          </cell>
          <cell r="P107">
            <v>96.2</v>
          </cell>
          <cell r="Q107">
            <v>83.7</v>
          </cell>
          <cell r="R107">
            <v>63.9</v>
          </cell>
          <cell r="S107">
            <v>66.099999999999994</v>
          </cell>
          <cell r="T107">
            <v>61.8</v>
          </cell>
          <cell r="U107">
            <v>41.4</v>
          </cell>
          <cell r="V107">
            <v>42.9</v>
          </cell>
          <cell r="W107">
            <v>40</v>
          </cell>
          <cell r="X107">
            <v>27</v>
          </cell>
          <cell r="Y107">
            <v>26.5</v>
          </cell>
          <cell r="Z107">
            <v>27.5</v>
          </cell>
          <cell r="AA107">
            <v>383</v>
          </cell>
          <cell r="AB107">
            <v>195</v>
          </cell>
          <cell r="AC107">
            <v>188</v>
          </cell>
          <cell r="AD107">
            <v>29.5</v>
          </cell>
          <cell r="AE107">
            <v>20.5</v>
          </cell>
          <cell r="AF107">
            <v>38.799999999999997</v>
          </cell>
          <cell r="AG107">
            <v>15.9</v>
          </cell>
          <cell r="AH107" t="str">
            <v>x</v>
          </cell>
          <cell r="AI107" t="str">
            <v>x</v>
          </cell>
          <cell r="AJ107">
            <v>85.9</v>
          </cell>
          <cell r="AK107">
            <v>85.6</v>
          </cell>
          <cell r="AL107">
            <v>86.2</v>
          </cell>
          <cell r="AM107">
            <v>67.400000000000006</v>
          </cell>
          <cell r="AN107">
            <v>72.3</v>
          </cell>
          <cell r="AO107">
            <v>62.2</v>
          </cell>
          <cell r="AP107">
            <v>17.2</v>
          </cell>
          <cell r="AQ107" t="str">
            <v>x</v>
          </cell>
          <cell r="AR107" t="str">
            <v>x</v>
          </cell>
          <cell r="AS107">
            <v>5.5</v>
          </cell>
          <cell r="AT107" t="str">
            <v>x</v>
          </cell>
          <cell r="AU107" t="str">
            <v>x</v>
          </cell>
          <cell r="AV107">
            <v>2.1</v>
          </cell>
          <cell r="AW107" t="str">
            <v>x</v>
          </cell>
          <cell r="AX107" t="str">
            <v>x</v>
          </cell>
          <cell r="AY107">
            <v>112</v>
          </cell>
          <cell r="AZ107">
            <v>90</v>
          </cell>
          <cell r="BA107">
            <v>22</v>
          </cell>
          <cell r="BB107">
            <v>13.4</v>
          </cell>
          <cell r="BC107">
            <v>13.3</v>
          </cell>
          <cell r="BD107">
            <v>13.6</v>
          </cell>
          <cell r="BE107">
            <v>10.7</v>
          </cell>
          <cell r="BF107" t="str">
            <v>x</v>
          </cell>
          <cell r="BG107" t="str">
            <v>x</v>
          </cell>
          <cell r="BH107">
            <v>42</v>
          </cell>
          <cell r="BI107">
            <v>43.3</v>
          </cell>
          <cell r="BJ107">
            <v>36.4</v>
          </cell>
          <cell r="BK107">
            <v>34.799999999999997</v>
          </cell>
          <cell r="BL107">
            <v>35.6</v>
          </cell>
          <cell r="BM107">
            <v>31.8</v>
          </cell>
          <cell r="BN107">
            <v>10.7</v>
          </cell>
          <cell r="BO107" t="str">
            <v>x</v>
          </cell>
          <cell r="BP107" t="str">
            <v>x</v>
          </cell>
          <cell r="BQ107">
            <v>5.4</v>
          </cell>
          <cell r="BR107" t="str">
            <v>x</v>
          </cell>
          <cell r="BS107" t="str">
            <v>x</v>
          </cell>
          <cell r="BT107">
            <v>3.6</v>
          </cell>
          <cell r="BU107" t="str">
            <v>x</v>
          </cell>
          <cell r="BV107" t="str">
            <v>x</v>
          </cell>
          <cell r="BW107">
            <v>3305</v>
          </cell>
          <cell r="BX107">
            <v>1691</v>
          </cell>
          <cell r="BY107">
            <v>1614</v>
          </cell>
          <cell r="BZ107">
            <v>70.8</v>
          </cell>
          <cell r="CA107">
            <v>65.099999999999994</v>
          </cell>
          <cell r="CB107">
            <v>76.900000000000006</v>
          </cell>
          <cell r="CC107">
            <v>55</v>
          </cell>
          <cell r="CD107">
            <v>55.3</v>
          </cell>
          <cell r="CE107">
            <v>54.8</v>
          </cell>
          <cell r="CF107">
            <v>94.9</v>
          </cell>
          <cell r="CG107">
            <v>93.8</v>
          </cell>
          <cell r="CH107">
            <v>96</v>
          </cell>
          <cell r="CI107">
            <v>85.4</v>
          </cell>
          <cell r="CJ107">
            <v>90.2</v>
          </cell>
          <cell r="CK107">
            <v>80.5</v>
          </cell>
          <cell r="CL107">
            <v>56.7</v>
          </cell>
          <cell r="CM107">
            <v>57.4</v>
          </cell>
          <cell r="CN107">
            <v>55.9</v>
          </cell>
          <cell r="CO107">
            <v>36</v>
          </cell>
          <cell r="CP107">
            <v>36.700000000000003</v>
          </cell>
          <cell r="CQ107">
            <v>35.299999999999997</v>
          </cell>
          <cell r="CR107">
            <v>23.3</v>
          </cell>
          <cell r="CS107">
            <v>22.5</v>
          </cell>
          <cell r="CT107">
            <v>24.2</v>
          </cell>
        </row>
        <row r="108">
          <cell r="A108" t="str">
            <v>E09000005</v>
          </cell>
          <cell r="B108" t="str">
            <v>Brent</v>
          </cell>
          <cell r="C108">
            <v>2647</v>
          </cell>
          <cell r="D108">
            <v>1314</v>
          </cell>
          <cell r="E108">
            <v>1333</v>
          </cell>
          <cell r="F108">
            <v>76.7</v>
          </cell>
          <cell r="G108">
            <v>72.5</v>
          </cell>
          <cell r="H108">
            <v>80.8</v>
          </cell>
          <cell r="I108">
            <v>66.400000000000006</v>
          </cell>
          <cell r="J108">
            <v>63.5</v>
          </cell>
          <cell r="K108">
            <v>69.2</v>
          </cell>
          <cell r="L108">
            <v>96.8</v>
          </cell>
          <cell r="M108">
            <v>95.6</v>
          </cell>
          <cell r="N108">
            <v>98</v>
          </cell>
          <cell r="O108">
            <v>95.5</v>
          </cell>
          <cell r="P108">
            <v>94.7</v>
          </cell>
          <cell r="Q108">
            <v>96.3</v>
          </cell>
          <cell r="R108">
            <v>67.400000000000006</v>
          </cell>
          <cell r="S108">
            <v>64.8</v>
          </cell>
          <cell r="T108">
            <v>70.099999999999994</v>
          </cell>
          <cell r="U108">
            <v>55.3</v>
          </cell>
          <cell r="V108">
            <v>49.8</v>
          </cell>
          <cell r="W108">
            <v>60.8</v>
          </cell>
          <cell r="X108">
            <v>37.9</v>
          </cell>
          <cell r="Y108">
            <v>32.6</v>
          </cell>
          <cell r="Z108">
            <v>43</v>
          </cell>
          <cell r="AA108">
            <v>263</v>
          </cell>
          <cell r="AB108">
            <v>146</v>
          </cell>
          <cell r="AC108">
            <v>117</v>
          </cell>
          <cell r="AD108">
            <v>33.799999999999997</v>
          </cell>
          <cell r="AE108" t="str">
            <v>x</v>
          </cell>
          <cell r="AF108" t="str">
            <v>x</v>
          </cell>
          <cell r="AG108">
            <v>17.100000000000001</v>
          </cell>
          <cell r="AH108" t="str">
            <v>x</v>
          </cell>
          <cell r="AI108" t="str">
            <v>x</v>
          </cell>
          <cell r="AJ108">
            <v>90.5</v>
          </cell>
          <cell r="AK108">
            <v>89.7</v>
          </cell>
          <cell r="AL108">
            <v>91.5</v>
          </cell>
          <cell r="AM108">
            <v>82.9</v>
          </cell>
          <cell r="AN108">
            <v>83.6</v>
          </cell>
          <cell r="AO108">
            <v>82.1</v>
          </cell>
          <cell r="AP108">
            <v>20.2</v>
          </cell>
          <cell r="AQ108" t="str">
            <v>x</v>
          </cell>
          <cell r="AR108" t="str">
            <v>x</v>
          </cell>
          <cell r="AS108">
            <v>13.3</v>
          </cell>
          <cell r="AT108" t="str">
            <v>x</v>
          </cell>
          <cell r="AU108" t="str">
            <v>x</v>
          </cell>
          <cell r="AV108">
            <v>3.4</v>
          </cell>
          <cell r="AW108" t="str">
            <v>x</v>
          </cell>
          <cell r="AX108" t="str">
            <v>x</v>
          </cell>
          <cell r="AY108">
            <v>106</v>
          </cell>
          <cell r="AZ108">
            <v>72</v>
          </cell>
          <cell r="BA108">
            <v>34</v>
          </cell>
          <cell r="BB108">
            <v>10.4</v>
          </cell>
          <cell r="BC108" t="str">
            <v>x</v>
          </cell>
          <cell r="BD108" t="str">
            <v>x</v>
          </cell>
          <cell r="BE108">
            <v>5.7</v>
          </cell>
          <cell r="BF108" t="str">
            <v>x</v>
          </cell>
          <cell r="BG108" t="str">
            <v>x</v>
          </cell>
          <cell r="BH108">
            <v>41.5</v>
          </cell>
          <cell r="BI108">
            <v>44.4</v>
          </cell>
          <cell r="BJ108">
            <v>35.299999999999997</v>
          </cell>
          <cell r="BK108">
            <v>33</v>
          </cell>
          <cell r="BL108">
            <v>38.9</v>
          </cell>
          <cell r="BM108">
            <v>20.6</v>
          </cell>
          <cell r="BN108">
            <v>5.7</v>
          </cell>
          <cell r="BO108" t="str">
            <v>x</v>
          </cell>
          <cell r="BP108" t="str">
            <v>x</v>
          </cell>
          <cell r="BQ108">
            <v>5.7</v>
          </cell>
          <cell r="BR108" t="str">
            <v>x</v>
          </cell>
          <cell r="BS108" t="str">
            <v>x</v>
          </cell>
          <cell r="BT108">
            <v>2.8</v>
          </cell>
          <cell r="BU108" t="str">
            <v>x</v>
          </cell>
          <cell r="BV108" t="str">
            <v>x</v>
          </cell>
          <cell r="BW108">
            <v>3017</v>
          </cell>
          <cell r="BX108">
            <v>1532</v>
          </cell>
          <cell r="BY108">
            <v>1485</v>
          </cell>
          <cell r="BZ108">
            <v>70.599999999999994</v>
          </cell>
          <cell r="CA108">
            <v>65.900000000000006</v>
          </cell>
          <cell r="CB108">
            <v>75.400000000000006</v>
          </cell>
          <cell r="CC108">
            <v>60</v>
          </cell>
          <cell r="CD108">
            <v>56.6</v>
          </cell>
          <cell r="CE108">
            <v>63.4</v>
          </cell>
          <cell r="CF108">
            <v>94.3</v>
          </cell>
          <cell r="CG108">
            <v>92.6</v>
          </cell>
          <cell r="CH108">
            <v>96</v>
          </cell>
          <cell r="CI108">
            <v>92.2</v>
          </cell>
          <cell r="CJ108">
            <v>91</v>
          </cell>
          <cell r="CK108">
            <v>93.4</v>
          </cell>
          <cell r="CL108">
            <v>61.1</v>
          </cell>
          <cell r="CM108">
            <v>58</v>
          </cell>
          <cell r="CN108">
            <v>64.400000000000006</v>
          </cell>
          <cell r="CO108">
            <v>49.9</v>
          </cell>
          <cell r="CP108">
            <v>44.5</v>
          </cell>
          <cell r="CQ108">
            <v>55.6</v>
          </cell>
          <cell r="CR108">
            <v>33.6</v>
          </cell>
          <cell r="CS108">
            <v>28.7</v>
          </cell>
          <cell r="CT108">
            <v>38.700000000000003</v>
          </cell>
        </row>
        <row r="109">
          <cell r="A109" t="str">
            <v>E09000006</v>
          </cell>
          <cell r="B109" t="str">
            <v>Bromley</v>
          </cell>
          <cell r="C109">
            <v>2744</v>
          </cell>
          <cell r="D109">
            <v>1330</v>
          </cell>
          <cell r="E109">
            <v>1414</v>
          </cell>
          <cell r="F109">
            <v>82.2</v>
          </cell>
          <cell r="G109">
            <v>78.7</v>
          </cell>
          <cell r="H109">
            <v>85.4</v>
          </cell>
          <cell r="I109">
            <v>75.5</v>
          </cell>
          <cell r="J109">
            <v>72.7</v>
          </cell>
          <cell r="K109">
            <v>78.099999999999994</v>
          </cell>
          <cell r="L109">
            <v>98.7</v>
          </cell>
          <cell r="M109">
            <v>99.1</v>
          </cell>
          <cell r="N109">
            <v>98.4</v>
          </cell>
          <cell r="O109">
            <v>98</v>
          </cell>
          <cell r="P109">
            <v>98.2</v>
          </cell>
          <cell r="Q109">
            <v>97.7</v>
          </cell>
          <cell r="R109">
            <v>77.3</v>
          </cell>
          <cell r="S109">
            <v>75.400000000000006</v>
          </cell>
          <cell r="T109">
            <v>79.099999999999994</v>
          </cell>
          <cell r="U109">
            <v>54.9</v>
          </cell>
          <cell r="V109">
            <v>50.5</v>
          </cell>
          <cell r="W109">
            <v>59.1</v>
          </cell>
          <cell r="X109">
            <v>39.200000000000003</v>
          </cell>
          <cell r="Y109">
            <v>32.299999999999997</v>
          </cell>
          <cell r="Z109">
            <v>45.7</v>
          </cell>
          <cell r="AA109">
            <v>377</v>
          </cell>
          <cell r="AB109">
            <v>183</v>
          </cell>
          <cell r="AC109">
            <v>194</v>
          </cell>
          <cell r="AD109">
            <v>47.2</v>
          </cell>
          <cell r="AE109">
            <v>40.4</v>
          </cell>
          <cell r="AF109">
            <v>53.6</v>
          </cell>
          <cell r="AG109">
            <v>37.4</v>
          </cell>
          <cell r="AH109">
            <v>33.9</v>
          </cell>
          <cell r="AI109">
            <v>40.700000000000003</v>
          </cell>
          <cell r="AJ109">
            <v>91.8</v>
          </cell>
          <cell r="AK109">
            <v>88</v>
          </cell>
          <cell r="AL109">
            <v>95.4</v>
          </cell>
          <cell r="AM109">
            <v>87</v>
          </cell>
          <cell r="AN109">
            <v>83.1</v>
          </cell>
          <cell r="AO109">
            <v>90.7</v>
          </cell>
          <cell r="AP109">
            <v>40.799999999999997</v>
          </cell>
          <cell r="AQ109">
            <v>40.4</v>
          </cell>
          <cell r="AR109">
            <v>41.2</v>
          </cell>
          <cell r="AS109">
            <v>18.8</v>
          </cell>
          <cell r="AT109">
            <v>15.3</v>
          </cell>
          <cell r="AU109">
            <v>22.2</v>
          </cell>
          <cell r="AV109">
            <v>11.4</v>
          </cell>
          <cell r="AW109">
            <v>9.3000000000000007</v>
          </cell>
          <cell r="AX109">
            <v>13.4</v>
          </cell>
          <cell r="AY109">
            <v>143</v>
          </cell>
          <cell r="AZ109">
            <v>109</v>
          </cell>
          <cell r="BA109">
            <v>34</v>
          </cell>
          <cell r="BB109">
            <v>18.2</v>
          </cell>
          <cell r="BC109">
            <v>18.3</v>
          </cell>
          <cell r="BD109">
            <v>17.600000000000001</v>
          </cell>
          <cell r="BE109">
            <v>16.8</v>
          </cell>
          <cell r="BF109">
            <v>16.5</v>
          </cell>
          <cell r="BG109">
            <v>17.600000000000001</v>
          </cell>
          <cell r="BH109">
            <v>57.3</v>
          </cell>
          <cell r="BI109">
            <v>58.7</v>
          </cell>
          <cell r="BJ109">
            <v>52.9</v>
          </cell>
          <cell r="BK109">
            <v>49</v>
          </cell>
          <cell r="BL109">
            <v>50.5</v>
          </cell>
          <cell r="BM109">
            <v>44.1</v>
          </cell>
          <cell r="BN109">
            <v>17.5</v>
          </cell>
          <cell r="BO109">
            <v>17.399999999999999</v>
          </cell>
          <cell r="BP109">
            <v>17.600000000000001</v>
          </cell>
          <cell r="BQ109">
            <v>9.1</v>
          </cell>
          <cell r="BR109">
            <v>8.3000000000000007</v>
          </cell>
          <cell r="BS109">
            <v>11.8</v>
          </cell>
          <cell r="BT109">
            <v>3.5</v>
          </cell>
          <cell r="BU109" t="str">
            <v>x</v>
          </cell>
          <cell r="BV109" t="str">
            <v>x</v>
          </cell>
          <cell r="BW109">
            <v>3287</v>
          </cell>
          <cell r="BX109">
            <v>1633</v>
          </cell>
          <cell r="BY109">
            <v>1654</v>
          </cell>
          <cell r="BZ109">
            <v>74.8</v>
          </cell>
          <cell r="CA109">
            <v>69.900000000000006</v>
          </cell>
          <cell r="CB109">
            <v>79.7</v>
          </cell>
          <cell r="CC109">
            <v>68</v>
          </cell>
          <cell r="CD109">
            <v>64.099999999999994</v>
          </cell>
          <cell r="CE109">
            <v>71.900000000000006</v>
          </cell>
          <cell r="CF109">
            <v>95.5</v>
          </cell>
          <cell r="CG109">
            <v>94.5</v>
          </cell>
          <cell r="CH109">
            <v>96.4</v>
          </cell>
          <cell r="CI109">
            <v>93.9</v>
          </cell>
          <cell r="CJ109">
            <v>92.7</v>
          </cell>
          <cell r="CK109">
            <v>95.1</v>
          </cell>
          <cell r="CL109">
            <v>70</v>
          </cell>
          <cell r="CM109">
            <v>67.099999999999994</v>
          </cell>
          <cell r="CN109">
            <v>72.900000000000006</v>
          </cell>
          <cell r="CO109">
            <v>48.4</v>
          </cell>
          <cell r="CP109">
            <v>43.4</v>
          </cell>
          <cell r="CQ109">
            <v>53.3</v>
          </cell>
          <cell r="CR109">
            <v>34.200000000000003</v>
          </cell>
          <cell r="CS109">
            <v>27.6</v>
          </cell>
          <cell r="CT109">
            <v>40.700000000000003</v>
          </cell>
        </row>
        <row r="110">
          <cell r="A110" t="str">
            <v>E09000008</v>
          </cell>
          <cell r="B110" t="str">
            <v>Croydon</v>
          </cell>
          <cell r="C110">
            <v>3071</v>
          </cell>
          <cell r="D110">
            <v>1359</v>
          </cell>
          <cell r="E110">
            <v>1712</v>
          </cell>
          <cell r="F110">
            <v>76.2</v>
          </cell>
          <cell r="G110">
            <v>70.599999999999994</v>
          </cell>
          <cell r="H110">
            <v>80.7</v>
          </cell>
          <cell r="I110">
            <v>66</v>
          </cell>
          <cell r="J110">
            <v>60.4</v>
          </cell>
          <cell r="K110">
            <v>70.400000000000006</v>
          </cell>
          <cell r="L110">
            <v>98.4</v>
          </cell>
          <cell r="M110">
            <v>98</v>
          </cell>
          <cell r="N110">
            <v>98.7</v>
          </cell>
          <cell r="O110">
            <v>96.3</v>
          </cell>
          <cell r="P110">
            <v>95.1</v>
          </cell>
          <cell r="Q110">
            <v>97.2</v>
          </cell>
          <cell r="R110">
            <v>68.3</v>
          </cell>
          <cell r="S110">
            <v>64</v>
          </cell>
          <cell r="T110">
            <v>71.8</v>
          </cell>
          <cell r="U110">
            <v>51.4</v>
          </cell>
          <cell r="V110">
            <v>44.6</v>
          </cell>
          <cell r="W110">
            <v>56.9</v>
          </cell>
          <cell r="X110">
            <v>30.7</v>
          </cell>
          <cell r="Y110">
            <v>22.7</v>
          </cell>
          <cell r="Z110">
            <v>37.1</v>
          </cell>
          <cell r="AA110">
            <v>447</v>
          </cell>
          <cell r="AB110">
            <v>276</v>
          </cell>
          <cell r="AC110">
            <v>171</v>
          </cell>
          <cell r="AD110">
            <v>40</v>
          </cell>
          <cell r="AE110">
            <v>38</v>
          </cell>
          <cell r="AF110">
            <v>43.3</v>
          </cell>
          <cell r="AG110">
            <v>29.8</v>
          </cell>
          <cell r="AH110">
            <v>27.5</v>
          </cell>
          <cell r="AI110">
            <v>33.299999999999997</v>
          </cell>
          <cell r="AJ110">
            <v>91.3</v>
          </cell>
          <cell r="AK110">
            <v>89.9</v>
          </cell>
          <cell r="AL110">
            <v>93.6</v>
          </cell>
          <cell r="AM110">
            <v>81.2</v>
          </cell>
          <cell r="AN110">
            <v>79</v>
          </cell>
          <cell r="AO110">
            <v>84.8</v>
          </cell>
          <cell r="AP110">
            <v>32.200000000000003</v>
          </cell>
          <cell r="AQ110">
            <v>30.4</v>
          </cell>
          <cell r="AR110">
            <v>35.1</v>
          </cell>
          <cell r="AS110">
            <v>16.3</v>
          </cell>
          <cell r="AT110">
            <v>12</v>
          </cell>
          <cell r="AU110">
            <v>23.4</v>
          </cell>
          <cell r="AV110">
            <v>7.2</v>
          </cell>
          <cell r="AW110" t="str">
            <v>x</v>
          </cell>
          <cell r="AX110" t="str">
            <v>x</v>
          </cell>
          <cell r="AY110">
            <v>129</v>
          </cell>
          <cell r="AZ110">
            <v>89</v>
          </cell>
          <cell r="BA110">
            <v>40</v>
          </cell>
          <cell r="BB110">
            <v>14.7</v>
          </cell>
          <cell r="BC110">
            <v>16.899999999999999</v>
          </cell>
          <cell r="BD110">
            <v>10</v>
          </cell>
          <cell r="BE110">
            <v>10.9</v>
          </cell>
          <cell r="BF110">
            <v>12.4</v>
          </cell>
          <cell r="BG110">
            <v>7.5</v>
          </cell>
          <cell r="BH110">
            <v>38.799999999999997</v>
          </cell>
          <cell r="BI110">
            <v>41.6</v>
          </cell>
          <cell r="BJ110">
            <v>32.5</v>
          </cell>
          <cell r="BK110">
            <v>34.9</v>
          </cell>
          <cell r="BL110">
            <v>38.200000000000003</v>
          </cell>
          <cell r="BM110">
            <v>27.5</v>
          </cell>
          <cell r="BN110">
            <v>10.9</v>
          </cell>
          <cell r="BO110">
            <v>12.4</v>
          </cell>
          <cell r="BP110">
            <v>7.5</v>
          </cell>
          <cell r="BQ110">
            <v>9.3000000000000007</v>
          </cell>
          <cell r="BR110">
            <v>9</v>
          </cell>
          <cell r="BS110">
            <v>10</v>
          </cell>
          <cell r="BT110">
            <v>3.1</v>
          </cell>
          <cell r="BU110" t="str">
            <v>x</v>
          </cell>
          <cell r="BV110" t="str">
            <v>x</v>
          </cell>
          <cell r="BW110">
            <v>3647</v>
          </cell>
          <cell r="BX110">
            <v>1724</v>
          </cell>
          <cell r="BY110">
            <v>1923</v>
          </cell>
          <cell r="BZ110">
            <v>69.599999999999994</v>
          </cell>
          <cell r="CA110">
            <v>62.6</v>
          </cell>
          <cell r="CB110">
            <v>75.900000000000006</v>
          </cell>
          <cell r="CC110">
            <v>59.6</v>
          </cell>
          <cell r="CD110">
            <v>52.7</v>
          </cell>
          <cell r="CE110">
            <v>65.8</v>
          </cell>
          <cell r="CF110">
            <v>95.4</v>
          </cell>
          <cell r="CG110">
            <v>93.8</v>
          </cell>
          <cell r="CH110">
            <v>96.9</v>
          </cell>
          <cell r="CI110">
            <v>92.2</v>
          </cell>
          <cell r="CJ110">
            <v>89.6</v>
          </cell>
          <cell r="CK110">
            <v>94.6</v>
          </cell>
          <cell r="CL110">
            <v>61.9</v>
          </cell>
          <cell r="CM110">
            <v>56</v>
          </cell>
          <cell r="CN110">
            <v>67.2</v>
          </cell>
          <cell r="CO110">
            <v>45.7</v>
          </cell>
          <cell r="CP110">
            <v>37.5</v>
          </cell>
          <cell r="CQ110">
            <v>52.9</v>
          </cell>
          <cell r="CR110">
            <v>26.9</v>
          </cell>
          <cell r="CS110">
            <v>18.7</v>
          </cell>
          <cell r="CT110">
            <v>34.200000000000003</v>
          </cell>
        </row>
        <row r="111">
          <cell r="A111" t="str">
            <v>E09000009</v>
          </cell>
          <cell r="B111" t="str">
            <v>Ealing</v>
          </cell>
          <cell r="C111">
            <v>2203</v>
          </cell>
          <cell r="D111">
            <v>1091</v>
          </cell>
          <cell r="E111">
            <v>1112</v>
          </cell>
          <cell r="F111">
            <v>80.7</v>
          </cell>
          <cell r="G111">
            <v>77.599999999999994</v>
          </cell>
          <cell r="H111">
            <v>83.7</v>
          </cell>
          <cell r="I111">
            <v>72.900000000000006</v>
          </cell>
          <cell r="J111">
            <v>70.900000000000006</v>
          </cell>
          <cell r="K111">
            <v>74.8</v>
          </cell>
          <cell r="L111">
            <v>98.9</v>
          </cell>
          <cell r="M111">
            <v>98.9</v>
          </cell>
          <cell r="N111">
            <v>98.9</v>
          </cell>
          <cell r="O111">
            <v>98.3</v>
          </cell>
          <cell r="P111">
            <v>98.2</v>
          </cell>
          <cell r="Q111">
            <v>98.4</v>
          </cell>
          <cell r="R111">
            <v>74.2</v>
          </cell>
          <cell r="S111">
            <v>72.599999999999994</v>
          </cell>
          <cell r="T111">
            <v>75.7</v>
          </cell>
          <cell r="U111">
            <v>59.2</v>
          </cell>
          <cell r="V111">
            <v>57.4</v>
          </cell>
          <cell r="W111">
            <v>61.1</v>
          </cell>
          <cell r="X111">
            <v>39.4</v>
          </cell>
          <cell r="Y111">
            <v>36.799999999999997</v>
          </cell>
          <cell r="Z111">
            <v>42</v>
          </cell>
          <cell r="AA111">
            <v>502</v>
          </cell>
          <cell r="AB111">
            <v>294</v>
          </cell>
          <cell r="AC111">
            <v>208</v>
          </cell>
          <cell r="AD111">
            <v>33.9</v>
          </cell>
          <cell r="AE111">
            <v>35.4</v>
          </cell>
          <cell r="AF111">
            <v>31.7</v>
          </cell>
          <cell r="AG111">
            <v>26.7</v>
          </cell>
          <cell r="AH111">
            <v>29.3</v>
          </cell>
          <cell r="AI111">
            <v>23.1</v>
          </cell>
          <cell r="AJ111">
            <v>88.2</v>
          </cell>
          <cell r="AK111">
            <v>90.1</v>
          </cell>
          <cell r="AL111">
            <v>85.6</v>
          </cell>
          <cell r="AM111">
            <v>83.3</v>
          </cell>
          <cell r="AN111">
            <v>84.7</v>
          </cell>
          <cell r="AO111">
            <v>81.3</v>
          </cell>
          <cell r="AP111">
            <v>29.9</v>
          </cell>
          <cell r="AQ111">
            <v>32.299999999999997</v>
          </cell>
          <cell r="AR111">
            <v>26.4</v>
          </cell>
          <cell r="AS111">
            <v>20.9</v>
          </cell>
          <cell r="AT111" t="str">
            <v>x</v>
          </cell>
          <cell r="AU111" t="str">
            <v>x</v>
          </cell>
          <cell r="AV111" t="str">
            <v>x</v>
          </cell>
          <cell r="AW111" t="str">
            <v>x</v>
          </cell>
          <cell r="AX111" t="str">
            <v>x</v>
          </cell>
          <cell r="AY111">
            <v>113</v>
          </cell>
          <cell r="AZ111">
            <v>82</v>
          </cell>
          <cell r="BA111">
            <v>31</v>
          </cell>
          <cell r="BB111">
            <v>15</v>
          </cell>
          <cell r="BC111">
            <v>12.2</v>
          </cell>
          <cell r="BD111">
            <v>22.6</v>
          </cell>
          <cell r="BE111">
            <v>10.6</v>
          </cell>
          <cell r="BF111">
            <v>7.3</v>
          </cell>
          <cell r="BG111">
            <v>19.399999999999999</v>
          </cell>
          <cell r="BH111">
            <v>36.299999999999997</v>
          </cell>
          <cell r="BI111">
            <v>36.6</v>
          </cell>
          <cell r="BJ111">
            <v>35.5</v>
          </cell>
          <cell r="BK111">
            <v>34.5</v>
          </cell>
          <cell r="BL111">
            <v>35.4</v>
          </cell>
          <cell r="BM111">
            <v>32.299999999999997</v>
          </cell>
          <cell r="BN111">
            <v>11.5</v>
          </cell>
          <cell r="BO111">
            <v>7.3</v>
          </cell>
          <cell r="BP111">
            <v>22.6</v>
          </cell>
          <cell r="BQ111">
            <v>8</v>
          </cell>
          <cell r="BR111" t="str">
            <v>x</v>
          </cell>
          <cell r="BS111" t="str">
            <v>x</v>
          </cell>
          <cell r="BT111" t="str">
            <v>x</v>
          </cell>
          <cell r="BU111" t="str">
            <v>x</v>
          </cell>
          <cell r="BV111" t="str">
            <v>x</v>
          </cell>
          <cell r="BW111">
            <v>2818</v>
          </cell>
          <cell r="BX111">
            <v>1467</v>
          </cell>
          <cell r="BY111">
            <v>1351</v>
          </cell>
          <cell r="BZ111">
            <v>69.7</v>
          </cell>
          <cell r="CA111">
            <v>65.5</v>
          </cell>
          <cell r="CB111">
            <v>74.3</v>
          </cell>
          <cell r="CC111">
            <v>62.1</v>
          </cell>
          <cell r="CD111">
            <v>59</v>
          </cell>
          <cell r="CE111">
            <v>65.599999999999994</v>
          </cell>
          <cell r="CF111">
            <v>94.5</v>
          </cell>
          <cell r="CG111">
            <v>93.7</v>
          </cell>
          <cell r="CH111">
            <v>95.4</v>
          </cell>
          <cell r="CI111">
            <v>93</v>
          </cell>
          <cell r="CJ111">
            <v>92</v>
          </cell>
          <cell r="CK111">
            <v>94.2</v>
          </cell>
          <cell r="CL111">
            <v>63.8</v>
          </cell>
          <cell r="CM111">
            <v>60.9</v>
          </cell>
          <cell r="CN111">
            <v>66.900000000000006</v>
          </cell>
          <cell r="CO111">
            <v>50.4</v>
          </cell>
          <cell r="CP111">
            <v>47</v>
          </cell>
          <cell r="CQ111">
            <v>54</v>
          </cell>
          <cell r="CR111">
            <v>32.4</v>
          </cell>
          <cell r="CS111">
            <v>29.1</v>
          </cell>
          <cell r="CT111">
            <v>36</v>
          </cell>
        </row>
        <row r="112">
          <cell r="A112" t="str">
            <v>E09000010</v>
          </cell>
          <cell r="B112" t="str">
            <v>Enfield</v>
          </cell>
          <cell r="C112">
            <v>3166</v>
          </cell>
          <cell r="D112">
            <v>1607</v>
          </cell>
          <cell r="E112">
            <v>1559</v>
          </cell>
          <cell r="F112">
            <v>71.5</v>
          </cell>
          <cell r="G112">
            <v>66.7</v>
          </cell>
          <cell r="H112">
            <v>76.5</v>
          </cell>
          <cell r="I112">
            <v>60.3</v>
          </cell>
          <cell r="J112">
            <v>57.1</v>
          </cell>
          <cell r="K112">
            <v>63.6</v>
          </cell>
          <cell r="L112">
            <v>98.2</v>
          </cell>
          <cell r="M112">
            <v>97.8</v>
          </cell>
          <cell r="N112">
            <v>98.6</v>
          </cell>
          <cell r="O112">
            <v>93.6</v>
          </cell>
          <cell r="P112">
            <v>92.7</v>
          </cell>
          <cell r="Q112">
            <v>94.5</v>
          </cell>
          <cell r="R112">
            <v>62.1</v>
          </cell>
          <cell r="S112">
            <v>59.5</v>
          </cell>
          <cell r="T112">
            <v>64.7</v>
          </cell>
          <cell r="U112">
            <v>55.3</v>
          </cell>
          <cell r="V112">
            <v>53.4</v>
          </cell>
          <cell r="W112">
            <v>57.3</v>
          </cell>
          <cell r="X112">
            <v>31.4</v>
          </cell>
          <cell r="Y112">
            <v>27.6</v>
          </cell>
          <cell r="Z112">
            <v>35.299999999999997</v>
          </cell>
          <cell r="AA112">
            <v>375</v>
          </cell>
          <cell r="AB112">
            <v>223</v>
          </cell>
          <cell r="AC112">
            <v>152</v>
          </cell>
          <cell r="AD112">
            <v>28.3</v>
          </cell>
          <cell r="AE112">
            <v>23.8</v>
          </cell>
          <cell r="AF112">
            <v>34.9</v>
          </cell>
          <cell r="AG112">
            <v>20.3</v>
          </cell>
          <cell r="AH112">
            <v>18.399999999999999</v>
          </cell>
          <cell r="AI112">
            <v>23</v>
          </cell>
          <cell r="AJ112">
            <v>83.7</v>
          </cell>
          <cell r="AK112">
            <v>84.8</v>
          </cell>
          <cell r="AL112">
            <v>82.2</v>
          </cell>
          <cell r="AM112">
            <v>69.099999999999994</v>
          </cell>
          <cell r="AN112">
            <v>72.599999999999994</v>
          </cell>
          <cell r="AO112">
            <v>63.8</v>
          </cell>
          <cell r="AP112">
            <v>23.2</v>
          </cell>
          <cell r="AQ112">
            <v>22.4</v>
          </cell>
          <cell r="AR112">
            <v>24.3</v>
          </cell>
          <cell r="AS112">
            <v>16</v>
          </cell>
          <cell r="AT112">
            <v>14.8</v>
          </cell>
          <cell r="AU112">
            <v>17.8</v>
          </cell>
          <cell r="AV112">
            <v>7.5</v>
          </cell>
          <cell r="AW112">
            <v>7.2</v>
          </cell>
          <cell r="AX112">
            <v>7.9</v>
          </cell>
          <cell r="AY112">
            <v>105</v>
          </cell>
          <cell r="AZ112">
            <v>74</v>
          </cell>
          <cell r="BA112">
            <v>31</v>
          </cell>
          <cell r="BB112">
            <v>13.3</v>
          </cell>
          <cell r="BC112" t="str">
            <v>x</v>
          </cell>
          <cell r="BD112" t="str">
            <v>x</v>
          </cell>
          <cell r="BE112">
            <v>7.6</v>
          </cell>
          <cell r="BF112" t="str">
            <v>x</v>
          </cell>
          <cell r="BG112" t="str">
            <v>x</v>
          </cell>
          <cell r="BH112">
            <v>42.9</v>
          </cell>
          <cell r="BI112">
            <v>43.2</v>
          </cell>
          <cell r="BJ112">
            <v>41.9</v>
          </cell>
          <cell r="BK112">
            <v>32.4</v>
          </cell>
          <cell r="BL112">
            <v>33.799999999999997</v>
          </cell>
          <cell r="BM112">
            <v>29</v>
          </cell>
          <cell r="BN112">
            <v>7.6</v>
          </cell>
          <cell r="BO112" t="str">
            <v>x</v>
          </cell>
          <cell r="BP112" t="str">
            <v>x</v>
          </cell>
          <cell r="BQ112">
            <v>7.6</v>
          </cell>
          <cell r="BR112" t="str">
            <v>x</v>
          </cell>
          <cell r="BS112" t="str">
            <v>x</v>
          </cell>
          <cell r="BT112" t="str">
            <v>x</v>
          </cell>
          <cell r="BU112" t="str">
            <v>x</v>
          </cell>
          <cell r="BV112" t="str">
            <v>x</v>
          </cell>
          <cell r="BW112">
            <v>3658</v>
          </cell>
          <cell r="BX112">
            <v>1913</v>
          </cell>
          <cell r="BY112">
            <v>1745</v>
          </cell>
          <cell r="BZ112">
            <v>65.2</v>
          </cell>
          <cell r="CA112">
            <v>59.4</v>
          </cell>
          <cell r="CB112">
            <v>71.5</v>
          </cell>
          <cell r="CC112">
            <v>54.5</v>
          </cell>
          <cell r="CD112">
            <v>50.4</v>
          </cell>
          <cell r="CE112">
            <v>59</v>
          </cell>
          <cell r="CF112">
            <v>94.8</v>
          </cell>
          <cell r="CG112">
            <v>93.7</v>
          </cell>
          <cell r="CH112">
            <v>96</v>
          </cell>
          <cell r="CI112">
            <v>89.1</v>
          </cell>
          <cell r="CJ112">
            <v>87.7</v>
          </cell>
          <cell r="CK112">
            <v>90.6</v>
          </cell>
          <cell r="CL112">
            <v>56.3</v>
          </cell>
          <cell r="CM112">
            <v>53</v>
          </cell>
          <cell r="CN112">
            <v>60.1</v>
          </cell>
          <cell r="CO112">
            <v>49.8</v>
          </cell>
          <cell r="CP112">
            <v>46.9</v>
          </cell>
          <cell r="CQ112">
            <v>52.8</v>
          </cell>
          <cell r="CR112">
            <v>28</v>
          </cell>
          <cell r="CS112">
            <v>24.1</v>
          </cell>
          <cell r="CT112">
            <v>32.299999999999997</v>
          </cell>
        </row>
        <row r="113">
          <cell r="A113" t="str">
            <v>E09000011</v>
          </cell>
          <cell r="B113" t="str">
            <v>Greenwich</v>
          </cell>
          <cell r="C113">
            <v>1751</v>
          </cell>
          <cell r="D113">
            <v>829</v>
          </cell>
          <cell r="E113">
            <v>922</v>
          </cell>
          <cell r="F113">
            <v>76.900000000000006</v>
          </cell>
          <cell r="G113">
            <v>75.2</v>
          </cell>
          <cell r="H113">
            <v>78.400000000000006</v>
          </cell>
          <cell r="I113">
            <v>64.7</v>
          </cell>
          <cell r="J113">
            <v>65.3</v>
          </cell>
          <cell r="K113">
            <v>64.2</v>
          </cell>
          <cell r="L113">
            <v>98.1</v>
          </cell>
          <cell r="M113">
            <v>97.7</v>
          </cell>
          <cell r="N113">
            <v>98.4</v>
          </cell>
          <cell r="O113">
            <v>95.9</v>
          </cell>
          <cell r="P113">
            <v>95.5</v>
          </cell>
          <cell r="Q113">
            <v>96.3</v>
          </cell>
          <cell r="R113">
            <v>66</v>
          </cell>
          <cell r="S113">
            <v>67.3</v>
          </cell>
          <cell r="T113">
            <v>64.900000000000006</v>
          </cell>
          <cell r="U113">
            <v>50.3</v>
          </cell>
          <cell r="V113">
            <v>48.3</v>
          </cell>
          <cell r="W113">
            <v>52.2</v>
          </cell>
          <cell r="X113">
            <v>29.2</v>
          </cell>
          <cell r="Y113">
            <v>23.9</v>
          </cell>
          <cell r="Z113">
            <v>34.1</v>
          </cell>
          <cell r="AA113">
            <v>310</v>
          </cell>
          <cell r="AB113">
            <v>173</v>
          </cell>
          <cell r="AC113">
            <v>137</v>
          </cell>
          <cell r="AD113">
            <v>42.3</v>
          </cell>
          <cell r="AE113">
            <v>41.6</v>
          </cell>
          <cell r="AF113">
            <v>43.1</v>
          </cell>
          <cell r="AG113">
            <v>31.6</v>
          </cell>
          <cell r="AH113" t="str">
            <v>x</v>
          </cell>
          <cell r="AI113" t="str">
            <v>x</v>
          </cell>
          <cell r="AJ113">
            <v>92.9</v>
          </cell>
          <cell r="AK113">
            <v>93.1</v>
          </cell>
          <cell r="AL113">
            <v>92.7</v>
          </cell>
          <cell r="AM113">
            <v>87.1</v>
          </cell>
          <cell r="AN113">
            <v>89.6</v>
          </cell>
          <cell r="AO113">
            <v>83.9</v>
          </cell>
          <cell r="AP113">
            <v>32.9</v>
          </cell>
          <cell r="AQ113" t="str">
            <v>x</v>
          </cell>
          <cell r="AR113" t="str">
            <v>x</v>
          </cell>
          <cell r="AS113">
            <v>22.3</v>
          </cell>
          <cell r="AT113" t="str">
            <v>x</v>
          </cell>
          <cell r="AU113" t="str">
            <v>x</v>
          </cell>
          <cell r="AV113">
            <v>7.7</v>
          </cell>
          <cell r="AW113" t="str">
            <v>x</v>
          </cell>
          <cell r="AX113" t="str">
            <v>x</v>
          </cell>
          <cell r="AY113">
            <v>98</v>
          </cell>
          <cell r="AZ113">
            <v>80</v>
          </cell>
          <cell r="BA113">
            <v>18</v>
          </cell>
          <cell r="BB113">
            <v>20.399999999999999</v>
          </cell>
          <cell r="BC113">
            <v>20</v>
          </cell>
          <cell r="BD113">
            <v>22.2</v>
          </cell>
          <cell r="BE113">
            <v>14.3</v>
          </cell>
          <cell r="BF113" t="str">
            <v>x</v>
          </cell>
          <cell r="BG113" t="str">
            <v>x</v>
          </cell>
          <cell r="BH113">
            <v>56.1</v>
          </cell>
          <cell r="BI113">
            <v>58.8</v>
          </cell>
          <cell r="BJ113">
            <v>44.4</v>
          </cell>
          <cell r="BK113">
            <v>50</v>
          </cell>
          <cell r="BL113">
            <v>52.5</v>
          </cell>
          <cell r="BM113">
            <v>38.9</v>
          </cell>
          <cell r="BN113">
            <v>15.3</v>
          </cell>
          <cell r="BO113" t="str">
            <v>x</v>
          </cell>
          <cell r="BP113" t="str">
            <v>x</v>
          </cell>
          <cell r="BQ113">
            <v>9.1999999999999993</v>
          </cell>
          <cell r="BR113" t="str">
            <v>x</v>
          </cell>
          <cell r="BS113" t="str">
            <v>x</v>
          </cell>
          <cell r="BT113">
            <v>5.0999999999999996</v>
          </cell>
          <cell r="BU113" t="str">
            <v>x</v>
          </cell>
          <cell r="BV113" t="str">
            <v>x</v>
          </cell>
          <cell r="BW113">
            <v>2159</v>
          </cell>
          <cell r="BX113">
            <v>1082</v>
          </cell>
          <cell r="BY113">
            <v>1077</v>
          </cell>
          <cell r="BZ113">
            <v>69.3</v>
          </cell>
          <cell r="CA113">
            <v>65.7</v>
          </cell>
          <cell r="CB113">
            <v>73</v>
          </cell>
          <cell r="CC113">
            <v>57.7</v>
          </cell>
          <cell r="CD113">
            <v>56.1</v>
          </cell>
          <cell r="CE113">
            <v>59.2</v>
          </cell>
          <cell r="CF113">
            <v>95.4</v>
          </cell>
          <cell r="CG113">
            <v>94.1</v>
          </cell>
          <cell r="CH113">
            <v>96.8</v>
          </cell>
          <cell r="CI113">
            <v>92.6</v>
          </cell>
          <cell r="CJ113">
            <v>91.4</v>
          </cell>
          <cell r="CK113">
            <v>93.8</v>
          </cell>
          <cell r="CL113">
            <v>59</v>
          </cell>
          <cell r="CM113">
            <v>58</v>
          </cell>
          <cell r="CN113">
            <v>59.9</v>
          </cell>
          <cell r="CO113">
            <v>44.4</v>
          </cell>
          <cell r="CP113">
            <v>41</v>
          </cell>
          <cell r="CQ113">
            <v>47.8</v>
          </cell>
          <cell r="CR113">
            <v>25.1</v>
          </cell>
          <cell r="CS113">
            <v>19.5</v>
          </cell>
          <cell r="CT113">
            <v>30.6</v>
          </cell>
        </row>
        <row r="114">
          <cell r="A114" t="str">
            <v>E09000015</v>
          </cell>
          <cell r="B114" t="str">
            <v>Harrow</v>
          </cell>
          <cell r="C114">
            <v>1788</v>
          </cell>
          <cell r="D114">
            <v>870</v>
          </cell>
          <cell r="E114">
            <v>918</v>
          </cell>
          <cell r="F114">
            <v>81</v>
          </cell>
          <cell r="G114">
            <v>76</v>
          </cell>
          <cell r="H114">
            <v>85.7</v>
          </cell>
          <cell r="I114">
            <v>68.2</v>
          </cell>
          <cell r="J114">
            <v>63.9</v>
          </cell>
          <cell r="K114">
            <v>72.3</v>
          </cell>
          <cell r="L114">
            <v>99.3</v>
          </cell>
          <cell r="M114">
            <v>99.5</v>
          </cell>
          <cell r="N114">
            <v>99.1</v>
          </cell>
          <cell r="O114">
            <v>98</v>
          </cell>
          <cell r="P114">
            <v>97.8</v>
          </cell>
          <cell r="Q114">
            <v>98.3</v>
          </cell>
          <cell r="R114">
            <v>69.3</v>
          </cell>
          <cell r="S114">
            <v>65.400000000000006</v>
          </cell>
          <cell r="T114">
            <v>73</v>
          </cell>
          <cell r="U114">
            <v>59.5</v>
          </cell>
          <cell r="V114">
            <v>52.2</v>
          </cell>
          <cell r="W114">
            <v>66.3</v>
          </cell>
          <cell r="X114">
            <v>37</v>
          </cell>
          <cell r="Y114">
            <v>29.2</v>
          </cell>
          <cell r="Z114">
            <v>44.3</v>
          </cell>
          <cell r="AA114">
            <v>249</v>
          </cell>
          <cell r="AB114">
            <v>147</v>
          </cell>
          <cell r="AC114">
            <v>102</v>
          </cell>
          <cell r="AD114">
            <v>32.1</v>
          </cell>
          <cell r="AE114" t="str">
            <v>x</v>
          </cell>
          <cell r="AF114" t="str">
            <v>x</v>
          </cell>
          <cell r="AG114">
            <v>18.899999999999999</v>
          </cell>
          <cell r="AH114" t="str">
            <v>x</v>
          </cell>
          <cell r="AI114" t="str">
            <v>x</v>
          </cell>
          <cell r="AJ114">
            <v>90.4</v>
          </cell>
          <cell r="AK114">
            <v>91.8</v>
          </cell>
          <cell r="AL114">
            <v>88.2</v>
          </cell>
          <cell r="AM114">
            <v>81.5</v>
          </cell>
          <cell r="AN114">
            <v>85.7</v>
          </cell>
          <cell r="AO114">
            <v>75.5</v>
          </cell>
          <cell r="AP114">
            <v>20.5</v>
          </cell>
          <cell r="AQ114" t="str">
            <v>x</v>
          </cell>
          <cell r="AR114" t="str">
            <v>x</v>
          </cell>
          <cell r="AS114">
            <v>21.7</v>
          </cell>
          <cell r="AT114" t="str">
            <v>x</v>
          </cell>
          <cell r="AU114" t="str">
            <v>x</v>
          </cell>
          <cell r="AV114">
            <v>6</v>
          </cell>
          <cell r="AW114" t="str">
            <v>x</v>
          </cell>
          <cell r="AX114" t="str">
            <v>x</v>
          </cell>
          <cell r="AY114">
            <v>65</v>
          </cell>
          <cell r="AZ114">
            <v>46</v>
          </cell>
          <cell r="BA114">
            <v>19</v>
          </cell>
          <cell r="BB114">
            <v>15.4</v>
          </cell>
          <cell r="BC114" t="str">
            <v>x</v>
          </cell>
          <cell r="BD114" t="str">
            <v>x</v>
          </cell>
          <cell r="BE114">
            <v>7.7</v>
          </cell>
          <cell r="BF114" t="str">
            <v>x</v>
          </cell>
          <cell r="BG114" t="str">
            <v>x</v>
          </cell>
          <cell r="BH114">
            <v>50.8</v>
          </cell>
          <cell r="BI114">
            <v>54.3</v>
          </cell>
          <cell r="BJ114">
            <v>42.1</v>
          </cell>
          <cell r="BK114">
            <v>46.2</v>
          </cell>
          <cell r="BL114">
            <v>47.8</v>
          </cell>
          <cell r="BM114">
            <v>42.1</v>
          </cell>
          <cell r="BN114">
            <v>7.7</v>
          </cell>
          <cell r="BO114" t="str">
            <v>x</v>
          </cell>
          <cell r="BP114" t="str">
            <v>x</v>
          </cell>
          <cell r="BQ114" t="str">
            <v>x</v>
          </cell>
          <cell r="BR114" t="str">
            <v>x</v>
          </cell>
          <cell r="BS114" t="str">
            <v>x</v>
          </cell>
          <cell r="BT114" t="str">
            <v>x</v>
          </cell>
          <cell r="BU114" t="str">
            <v>x</v>
          </cell>
          <cell r="BV114" t="str">
            <v>x</v>
          </cell>
          <cell r="BW114">
            <v>2103</v>
          </cell>
          <cell r="BX114">
            <v>1063</v>
          </cell>
          <cell r="BY114">
            <v>1040</v>
          </cell>
          <cell r="BZ114">
            <v>73.2</v>
          </cell>
          <cell r="CA114">
            <v>67.099999999999994</v>
          </cell>
          <cell r="CB114">
            <v>79.400000000000006</v>
          </cell>
          <cell r="CC114">
            <v>60.5</v>
          </cell>
          <cell r="CD114">
            <v>55.2</v>
          </cell>
          <cell r="CE114">
            <v>66</v>
          </cell>
          <cell r="CF114">
            <v>96.8</v>
          </cell>
          <cell r="CG114">
            <v>96.5</v>
          </cell>
          <cell r="CH114">
            <v>97</v>
          </cell>
          <cell r="CI114">
            <v>94.5</v>
          </cell>
          <cell r="CJ114">
            <v>94</v>
          </cell>
          <cell r="CK114">
            <v>95</v>
          </cell>
          <cell r="CL114">
            <v>61.6</v>
          </cell>
          <cell r="CM114">
            <v>56.6</v>
          </cell>
          <cell r="CN114">
            <v>66.7</v>
          </cell>
          <cell r="CO114">
            <v>53.2</v>
          </cell>
          <cell r="CP114">
            <v>45.4</v>
          </cell>
          <cell r="CQ114">
            <v>61.2</v>
          </cell>
          <cell r="CR114">
            <v>32.200000000000003</v>
          </cell>
          <cell r="CS114">
            <v>24.7</v>
          </cell>
          <cell r="CT114">
            <v>39.799999999999997</v>
          </cell>
        </row>
        <row r="115">
          <cell r="A115" t="str">
            <v>E09000016</v>
          </cell>
          <cell r="B115" t="str">
            <v>Havering</v>
          </cell>
          <cell r="C115">
            <v>2822</v>
          </cell>
          <cell r="D115">
            <v>1416</v>
          </cell>
          <cell r="E115">
            <v>1406</v>
          </cell>
          <cell r="F115">
            <v>70.5</v>
          </cell>
          <cell r="G115">
            <v>66.2</v>
          </cell>
          <cell r="H115">
            <v>74.8</v>
          </cell>
          <cell r="I115">
            <v>61.6</v>
          </cell>
          <cell r="J115">
            <v>58.4</v>
          </cell>
          <cell r="K115">
            <v>64.8</v>
          </cell>
          <cell r="L115">
            <v>97.4</v>
          </cell>
          <cell r="M115">
            <v>97.2</v>
          </cell>
          <cell r="N115">
            <v>97.6</v>
          </cell>
          <cell r="O115">
            <v>96</v>
          </cell>
          <cell r="P115">
            <v>95.8</v>
          </cell>
          <cell r="Q115">
            <v>96.2</v>
          </cell>
          <cell r="R115">
            <v>64</v>
          </cell>
          <cell r="S115">
            <v>62.4</v>
          </cell>
          <cell r="T115">
            <v>65.599999999999994</v>
          </cell>
          <cell r="U115">
            <v>44.3</v>
          </cell>
          <cell r="V115">
            <v>42.9</v>
          </cell>
          <cell r="W115">
            <v>45.7</v>
          </cell>
          <cell r="X115">
            <v>24.6</v>
          </cell>
          <cell r="Y115">
            <v>20.5</v>
          </cell>
          <cell r="Z115">
            <v>28.7</v>
          </cell>
          <cell r="AA115">
            <v>152</v>
          </cell>
          <cell r="AB115">
            <v>105</v>
          </cell>
          <cell r="AC115">
            <v>47</v>
          </cell>
          <cell r="AD115">
            <v>27</v>
          </cell>
          <cell r="AE115" t="str">
            <v>x</v>
          </cell>
          <cell r="AF115" t="str">
            <v>x</v>
          </cell>
          <cell r="AG115">
            <v>19.7</v>
          </cell>
          <cell r="AH115" t="str">
            <v>x</v>
          </cell>
          <cell r="AI115" t="str">
            <v>x</v>
          </cell>
          <cell r="AJ115">
            <v>86.8</v>
          </cell>
          <cell r="AK115">
            <v>88.6</v>
          </cell>
          <cell r="AL115">
            <v>83</v>
          </cell>
          <cell r="AM115">
            <v>77.599999999999994</v>
          </cell>
          <cell r="AN115">
            <v>79</v>
          </cell>
          <cell r="AO115">
            <v>74.5</v>
          </cell>
          <cell r="AP115">
            <v>22.4</v>
          </cell>
          <cell r="AQ115" t="str">
            <v>x</v>
          </cell>
          <cell r="AR115" t="str">
            <v>x</v>
          </cell>
          <cell r="AS115">
            <v>11.8</v>
          </cell>
          <cell r="AT115" t="str">
            <v>x</v>
          </cell>
          <cell r="AU115" t="str">
            <v>x</v>
          </cell>
          <cell r="AV115">
            <v>2.6</v>
          </cell>
          <cell r="AW115" t="str">
            <v>x</v>
          </cell>
          <cell r="AX115" t="str">
            <v>x</v>
          </cell>
          <cell r="AY115">
            <v>100</v>
          </cell>
          <cell r="AZ115">
            <v>77</v>
          </cell>
          <cell r="BA115">
            <v>23</v>
          </cell>
          <cell r="BB115">
            <v>10</v>
          </cell>
          <cell r="BC115" t="str">
            <v>x</v>
          </cell>
          <cell r="BD115" t="str">
            <v>x</v>
          </cell>
          <cell r="BE115">
            <v>7</v>
          </cell>
          <cell r="BF115" t="str">
            <v>x</v>
          </cell>
          <cell r="BG115" t="str">
            <v>x</v>
          </cell>
          <cell r="BH115">
            <v>55</v>
          </cell>
          <cell r="BI115">
            <v>57.1</v>
          </cell>
          <cell r="BJ115">
            <v>47.8</v>
          </cell>
          <cell r="BK115">
            <v>48</v>
          </cell>
          <cell r="BL115">
            <v>49.4</v>
          </cell>
          <cell r="BM115">
            <v>43.5</v>
          </cell>
          <cell r="BN115">
            <v>8</v>
          </cell>
          <cell r="BO115" t="str">
            <v>x</v>
          </cell>
          <cell r="BP115" t="str">
            <v>x</v>
          </cell>
          <cell r="BQ115">
            <v>8</v>
          </cell>
          <cell r="BR115" t="str">
            <v>x</v>
          </cell>
          <cell r="BS115" t="str">
            <v>x</v>
          </cell>
          <cell r="BT115">
            <v>3</v>
          </cell>
          <cell r="BU115" t="str">
            <v>x</v>
          </cell>
          <cell r="BV115" t="str">
            <v>x</v>
          </cell>
          <cell r="BW115">
            <v>3074</v>
          </cell>
          <cell r="BX115">
            <v>1598</v>
          </cell>
          <cell r="BY115">
            <v>1476</v>
          </cell>
          <cell r="BZ115">
            <v>66.400000000000006</v>
          </cell>
          <cell r="CA115">
            <v>60.9</v>
          </cell>
          <cell r="CB115">
            <v>72.400000000000006</v>
          </cell>
          <cell r="CC115">
            <v>57.7</v>
          </cell>
          <cell r="CD115">
            <v>53.4</v>
          </cell>
          <cell r="CE115">
            <v>62.4</v>
          </cell>
          <cell r="CF115">
            <v>95.5</v>
          </cell>
          <cell r="CG115">
            <v>94.7</v>
          </cell>
          <cell r="CH115">
            <v>96.3</v>
          </cell>
          <cell r="CI115">
            <v>93.5</v>
          </cell>
          <cell r="CJ115">
            <v>92.5</v>
          </cell>
          <cell r="CK115">
            <v>94.6</v>
          </cell>
          <cell r="CL115">
            <v>60.1</v>
          </cell>
          <cell r="CM115">
            <v>57.2</v>
          </cell>
          <cell r="CN115">
            <v>63.3</v>
          </cell>
          <cell r="CO115">
            <v>41.5</v>
          </cell>
          <cell r="CP115">
            <v>38.9</v>
          </cell>
          <cell r="CQ115">
            <v>44.3</v>
          </cell>
          <cell r="CR115">
            <v>22.8</v>
          </cell>
          <cell r="CS115">
            <v>18.3</v>
          </cell>
          <cell r="CT115">
            <v>27.6</v>
          </cell>
        </row>
        <row r="116">
          <cell r="A116" t="str">
            <v>E09000017</v>
          </cell>
          <cell r="B116" t="str">
            <v>Hillingdon</v>
          </cell>
          <cell r="C116">
            <v>2608</v>
          </cell>
          <cell r="D116">
            <v>1259</v>
          </cell>
          <cell r="E116">
            <v>1349</v>
          </cell>
          <cell r="F116">
            <v>74.8</v>
          </cell>
          <cell r="G116">
            <v>70.599999999999994</v>
          </cell>
          <cell r="H116">
            <v>78.7</v>
          </cell>
          <cell r="I116">
            <v>63.9</v>
          </cell>
          <cell r="J116">
            <v>60.7</v>
          </cell>
          <cell r="K116">
            <v>66.900000000000006</v>
          </cell>
          <cell r="L116">
            <v>98.2</v>
          </cell>
          <cell r="M116">
            <v>97.9</v>
          </cell>
          <cell r="N116">
            <v>98.5</v>
          </cell>
          <cell r="O116">
            <v>96.3</v>
          </cell>
          <cell r="P116">
            <v>96.7</v>
          </cell>
          <cell r="Q116">
            <v>96</v>
          </cell>
          <cell r="R116">
            <v>65.900000000000006</v>
          </cell>
          <cell r="S116">
            <v>63.4</v>
          </cell>
          <cell r="T116">
            <v>68.3</v>
          </cell>
          <cell r="U116">
            <v>47.5</v>
          </cell>
          <cell r="V116">
            <v>41.3</v>
          </cell>
          <cell r="W116">
            <v>53.2</v>
          </cell>
          <cell r="X116">
            <v>29.4</v>
          </cell>
          <cell r="Y116">
            <v>23.4</v>
          </cell>
          <cell r="Z116">
            <v>35.1</v>
          </cell>
          <cell r="AA116">
            <v>308</v>
          </cell>
          <cell r="AB116">
            <v>155</v>
          </cell>
          <cell r="AC116">
            <v>153</v>
          </cell>
          <cell r="AD116">
            <v>32.799999999999997</v>
          </cell>
          <cell r="AE116">
            <v>32.299999999999997</v>
          </cell>
          <cell r="AF116">
            <v>33.299999999999997</v>
          </cell>
          <cell r="AG116">
            <v>23.7</v>
          </cell>
          <cell r="AH116" t="str">
            <v>x</v>
          </cell>
          <cell r="AI116" t="str">
            <v>x</v>
          </cell>
          <cell r="AJ116">
            <v>89</v>
          </cell>
          <cell r="AK116">
            <v>88.4</v>
          </cell>
          <cell r="AL116">
            <v>89.5</v>
          </cell>
          <cell r="AM116">
            <v>82.1</v>
          </cell>
          <cell r="AN116">
            <v>82.6</v>
          </cell>
          <cell r="AO116">
            <v>81.7</v>
          </cell>
          <cell r="AP116">
            <v>26</v>
          </cell>
          <cell r="AQ116" t="str">
            <v>x</v>
          </cell>
          <cell r="AR116" t="str">
            <v>x</v>
          </cell>
          <cell r="AS116" t="str">
            <v>x</v>
          </cell>
          <cell r="AT116" t="str">
            <v>x</v>
          </cell>
          <cell r="AU116" t="str">
            <v>x</v>
          </cell>
          <cell r="AV116" t="str">
            <v>x</v>
          </cell>
          <cell r="AW116" t="str">
            <v>x</v>
          </cell>
          <cell r="AX116" t="str">
            <v>x</v>
          </cell>
          <cell r="AY116">
            <v>120</v>
          </cell>
          <cell r="AZ116">
            <v>83</v>
          </cell>
          <cell r="BA116">
            <v>37</v>
          </cell>
          <cell r="BB116">
            <v>11.7</v>
          </cell>
          <cell r="BC116">
            <v>9.6</v>
          </cell>
          <cell r="BD116">
            <v>16.2</v>
          </cell>
          <cell r="BE116">
            <v>6.7</v>
          </cell>
          <cell r="BF116" t="str">
            <v>x</v>
          </cell>
          <cell r="BG116" t="str">
            <v>x</v>
          </cell>
          <cell r="BH116">
            <v>38.299999999999997</v>
          </cell>
          <cell r="BI116">
            <v>41</v>
          </cell>
          <cell r="BJ116">
            <v>32.4</v>
          </cell>
          <cell r="BK116">
            <v>28.3</v>
          </cell>
          <cell r="BL116">
            <v>30.1</v>
          </cell>
          <cell r="BM116">
            <v>24.3</v>
          </cell>
          <cell r="BN116">
            <v>6.7</v>
          </cell>
          <cell r="BO116" t="str">
            <v>x</v>
          </cell>
          <cell r="BP116" t="str">
            <v>x</v>
          </cell>
          <cell r="BQ116" t="str">
            <v>x</v>
          </cell>
          <cell r="BR116" t="str">
            <v>x</v>
          </cell>
          <cell r="BS116" t="str">
            <v>x</v>
          </cell>
          <cell r="BT116" t="str">
            <v>x</v>
          </cell>
          <cell r="BU116" t="str">
            <v>x</v>
          </cell>
          <cell r="BV116" t="str">
            <v>x</v>
          </cell>
          <cell r="BW116">
            <v>3036</v>
          </cell>
          <cell r="BX116">
            <v>1497</v>
          </cell>
          <cell r="BY116">
            <v>1539</v>
          </cell>
          <cell r="BZ116">
            <v>68</v>
          </cell>
          <cell r="CA116">
            <v>63.3</v>
          </cell>
          <cell r="CB116">
            <v>72.599999999999994</v>
          </cell>
          <cell r="CC116">
            <v>57.5</v>
          </cell>
          <cell r="CD116">
            <v>53.8</v>
          </cell>
          <cell r="CE116">
            <v>61.2</v>
          </cell>
          <cell r="CF116">
            <v>94.9</v>
          </cell>
          <cell r="CG116">
            <v>93.8</v>
          </cell>
          <cell r="CH116">
            <v>96</v>
          </cell>
          <cell r="CI116">
            <v>92.2</v>
          </cell>
          <cell r="CJ116">
            <v>91.5</v>
          </cell>
          <cell r="CK116">
            <v>92.9</v>
          </cell>
          <cell r="CL116">
            <v>59.5</v>
          </cell>
          <cell r="CM116">
            <v>56.2</v>
          </cell>
          <cell r="CN116">
            <v>62.8</v>
          </cell>
          <cell r="CO116">
            <v>42.9</v>
          </cell>
          <cell r="CP116">
            <v>36.9</v>
          </cell>
          <cell r="CQ116">
            <v>48.8</v>
          </cell>
          <cell r="CR116">
            <v>26.2</v>
          </cell>
          <cell r="CS116">
            <v>20.3</v>
          </cell>
          <cell r="CT116">
            <v>31.9</v>
          </cell>
        </row>
        <row r="117">
          <cell r="A117" t="str">
            <v>E09000018</v>
          </cell>
          <cell r="B117" t="str">
            <v>Hounslow</v>
          </cell>
          <cell r="C117">
            <v>2037</v>
          </cell>
          <cell r="D117">
            <v>981</v>
          </cell>
          <cell r="E117">
            <v>1056</v>
          </cell>
          <cell r="F117">
            <v>85</v>
          </cell>
          <cell r="G117">
            <v>82</v>
          </cell>
          <cell r="H117">
            <v>87.8</v>
          </cell>
          <cell r="I117">
            <v>73.900000000000006</v>
          </cell>
          <cell r="J117">
            <v>71.599999999999994</v>
          </cell>
          <cell r="K117">
            <v>76.099999999999994</v>
          </cell>
          <cell r="L117">
            <v>99.1</v>
          </cell>
          <cell r="M117">
            <v>99.4</v>
          </cell>
          <cell r="N117">
            <v>98.9</v>
          </cell>
          <cell r="O117">
            <v>98.1</v>
          </cell>
          <cell r="P117">
            <v>97.8</v>
          </cell>
          <cell r="Q117">
            <v>98.5</v>
          </cell>
          <cell r="R117">
            <v>75.5</v>
          </cell>
          <cell r="S117">
            <v>73.900000000000006</v>
          </cell>
          <cell r="T117">
            <v>76.900000000000006</v>
          </cell>
          <cell r="U117">
            <v>61.5</v>
          </cell>
          <cell r="V117">
            <v>61.4</v>
          </cell>
          <cell r="W117">
            <v>61.6</v>
          </cell>
          <cell r="X117">
            <v>42.1</v>
          </cell>
          <cell r="Y117">
            <v>38.700000000000003</v>
          </cell>
          <cell r="Z117">
            <v>45.3</v>
          </cell>
          <cell r="AA117">
            <v>496</v>
          </cell>
          <cell r="AB117">
            <v>286</v>
          </cell>
          <cell r="AC117">
            <v>210</v>
          </cell>
          <cell r="AD117">
            <v>44.6</v>
          </cell>
          <cell r="AE117">
            <v>48.6</v>
          </cell>
          <cell r="AF117">
            <v>39</v>
          </cell>
          <cell r="AG117">
            <v>36.299999999999997</v>
          </cell>
          <cell r="AH117">
            <v>40.200000000000003</v>
          </cell>
          <cell r="AI117">
            <v>31</v>
          </cell>
          <cell r="AJ117">
            <v>92.9</v>
          </cell>
          <cell r="AK117">
            <v>94.4</v>
          </cell>
          <cell r="AL117">
            <v>91</v>
          </cell>
          <cell r="AM117">
            <v>86.7</v>
          </cell>
          <cell r="AN117">
            <v>88.8</v>
          </cell>
          <cell r="AO117">
            <v>83.8</v>
          </cell>
          <cell r="AP117">
            <v>38.700000000000003</v>
          </cell>
          <cell r="AQ117">
            <v>43.7</v>
          </cell>
          <cell r="AR117">
            <v>31.9</v>
          </cell>
          <cell r="AS117" t="str">
            <v>x</v>
          </cell>
          <cell r="AT117" t="str">
            <v>x</v>
          </cell>
          <cell r="AU117" t="str">
            <v>x</v>
          </cell>
          <cell r="AV117" t="str">
            <v>x</v>
          </cell>
          <cell r="AW117" t="str">
            <v>x</v>
          </cell>
          <cell r="AX117" t="str">
            <v>x</v>
          </cell>
          <cell r="AY117">
            <v>70</v>
          </cell>
          <cell r="AZ117">
            <v>44</v>
          </cell>
          <cell r="BA117">
            <v>26</v>
          </cell>
          <cell r="BB117">
            <v>20</v>
          </cell>
          <cell r="BC117">
            <v>25</v>
          </cell>
          <cell r="BD117">
            <v>11.5</v>
          </cell>
          <cell r="BE117">
            <v>14.3</v>
          </cell>
          <cell r="BF117">
            <v>15.9</v>
          </cell>
          <cell r="BG117">
            <v>11.5</v>
          </cell>
          <cell r="BH117">
            <v>45.7</v>
          </cell>
          <cell r="BI117">
            <v>54.5</v>
          </cell>
          <cell r="BJ117">
            <v>30.8</v>
          </cell>
          <cell r="BK117">
            <v>35.700000000000003</v>
          </cell>
          <cell r="BL117">
            <v>43.2</v>
          </cell>
          <cell r="BM117">
            <v>23.1</v>
          </cell>
          <cell r="BN117">
            <v>15.7</v>
          </cell>
          <cell r="BO117">
            <v>15.9</v>
          </cell>
          <cell r="BP117">
            <v>15.4</v>
          </cell>
          <cell r="BQ117" t="str">
            <v>x</v>
          </cell>
          <cell r="BR117" t="str">
            <v>x</v>
          </cell>
          <cell r="BS117" t="str">
            <v>x</v>
          </cell>
          <cell r="BT117" t="str">
            <v>x</v>
          </cell>
          <cell r="BU117" t="str">
            <v>x</v>
          </cell>
          <cell r="BV117" t="str">
            <v>x</v>
          </cell>
          <cell r="BW117">
            <v>2603</v>
          </cell>
          <cell r="BX117">
            <v>1311</v>
          </cell>
          <cell r="BY117">
            <v>1292</v>
          </cell>
          <cell r="BZ117">
            <v>75.5</v>
          </cell>
          <cell r="CA117">
            <v>72.8</v>
          </cell>
          <cell r="CB117">
            <v>78.3</v>
          </cell>
          <cell r="CC117">
            <v>65.2</v>
          </cell>
          <cell r="CD117">
            <v>62.9</v>
          </cell>
          <cell r="CE117">
            <v>67.5</v>
          </cell>
          <cell r="CF117">
            <v>96.5</v>
          </cell>
          <cell r="CG117">
            <v>96.8</v>
          </cell>
          <cell r="CH117">
            <v>96.2</v>
          </cell>
          <cell r="CI117">
            <v>94.3</v>
          </cell>
          <cell r="CJ117">
            <v>94</v>
          </cell>
          <cell r="CK117">
            <v>94.6</v>
          </cell>
          <cell r="CL117">
            <v>66.8</v>
          </cell>
          <cell r="CM117">
            <v>65.400000000000006</v>
          </cell>
          <cell r="CN117">
            <v>68.3</v>
          </cell>
          <cell r="CO117">
            <v>53.4</v>
          </cell>
          <cell r="CP117">
            <v>52.6</v>
          </cell>
          <cell r="CQ117">
            <v>54.3</v>
          </cell>
          <cell r="CR117">
            <v>35.299999999999997</v>
          </cell>
          <cell r="CS117">
            <v>32.1</v>
          </cell>
          <cell r="CT117">
            <v>38.6</v>
          </cell>
        </row>
        <row r="118">
          <cell r="A118" t="str">
            <v>E09000021</v>
          </cell>
          <cell r="B118" t="str">
            <v>Kingston upon Thames</v>
          </cell>
          <cell r="C118">
            <v>1419</v>
          </cell>
          <cell r="D118">
            <v>646</v>
          </cell>
          <cell r="E118">
            <v>773</v>
          </cell>
          <cell r="F118">
            <v>85.7</v>
          </cell>
          <cell r="G118">
            <v>81.7</v>
          </cell>
          <cell r="H118">
            <v>89</v>
          </cell>
          <cell r="I118">
            <v>78.2</v>
          </cell>
          <cell r="J118">
            <v>75.900000000000006</v>
          </cell>
          <cell r="K118">
            <v>80.2</v>
          </cell>
          <cell r="L118">
            <v>99</v>
          </cell>
          <cell r="M118">
            <v>98.8</v>
          </cell>
          <cell r="N118">
            <v>99.2</v>
          </cell>
          <cell r="O118">
            <v>97.4</v>
          </cell>
          <cell r="P118">
            <v>96.3</v>
          </cell>
          <cell r="Q118">
            <v>98.3</v>
          </cell>
          <cell r="R118">
            <v>80.5</v>
          </cell>
          <cell r="S118">
            <v>79.599999999999994</v>
          </cell>
          <cell r="T118">
            <v>81.2</v>
          </cell>
          <cell r="U118">
            <v>57.7</v>
          </cell>
          <cell r="V118">
            <v>52.9</v>
          </cell>
          <cell r="W118">
            <v>61.7</v>
          </cell>
          <cell r="X118">
            <v>46.3</v>
          </cell>
          <cell r="Y118">
            <v>42.3</v>
          </cell>
          <cell r="Z118">
            <v>49.7</v>
          </cell>
          <cell r="AA118">
            <v>108</v>
          </cell>
          <cell r="AB118">
            <v>83</v>
          </cell>
          <cell r="AC118">
            <v>25</v>
          </cell>
          <cell r="AD118">
            <v>43.5</v>
          </cell>
          <cell r="AE118" t="str">
            <v>x</v>
          </cell>
          <cell r="AF118" t="str">
            <v>x</v>
          </cell>
          <cell r="AG118" t="str">
            <v>x</v>
          </cell>
          <cell r="AH118" t="str">
            <v>x</v>
          </cell>
          <cell r="AI118" t="str">
            <v>x</v>
          </cell>
          <cell r="AJ118">
            <v>88.9</v>
          </cell>
          <cell r="AK118">
            <v>89.2</v>
          </cell>
          <cell r="AL118">
            <v>88</v>
          </cell>
          <cell r="AM118">
            <v>81.5</v>
          </cell>
          <cell r="AN118">
            <v>81.900000000000006</v>
          </cell>
          <cell r="AO118">
            <v>80</v>
          </cell>
          <cell r="AP118" t="str">
            <v>x</v>
          </cell>
          <cell r="AQ118" t="str">
            <v>x</v>
          </cell>
          <cell r="AR118" t="str">
            <v>x</v>
          </cell>
          <cell r="AS118">
            <v>13</v>
          </cell>
          <cell r="AT118" t="str">
            <v>x</v>
          </cell>
          <cell r="AU118" t="str">
            <v>x</v>
          </cell>
          <cell r="AV118" t="str">
            <v>x</v>
          </cell>
          <cell r="AW118" t="str">
            <v>x</v>
          </cell>
          <cell r="AX118" t="str">
            <v>x</v>
          </cell>
          <cell r="AY118">
            <v>46</v>
          </cell>
          <cell r="AZ118">
            <v>33</v>
          </cell>
          <cell r="BA118">
            <v>13</v>
          </cell>
          <cell r="BB118">
            <v>10.9</v>
          </cell>
          <cell r="BC118" t="str">
            <v>x</v>
          </cell>
          <cell r="BD118" t="str">
            <v>x</v>
          </cell>
          <cell r="BE118" t="str">
            <v>x</v>
          </cell>
          <cell r="BF118" t="str">
            <v>x</v>
          </cell>
          <cell r="BG118" t="str">
            <v>x</v>
          </cell>
          <cell r="BH118">
            <v>47.8</v>
          </cell>
          <cell r="BI118">
            <v>54.5</v>
          </cell>
          <cell r="BJ118">
            <v>30.8</v>
          </cell>
          <cell r="BK118">
            <v>45.7</v>
          </cell>
          <cell r="BL118">
            <v>51.5</v>
          </cell>
          <cell r="BM118">
            <v>30.8</v>
          </cell>
          <cell r="BN118" t="str">
            <v>x</v>
          </cell>
          <cell r="BO118" t="str">
            <v>x</v>
          </cell>
          <cell r="BP118" t="str">
            <v>x</v>
          </cell>
          <cell r="BQ118">
            <v>8.6999999999999993</v>
          </cell>
          <cell r="BR118" t="str">
            <v>x</v>
          </cell>
          <cell r="BS118" t="str">
            <v>x</v>
          </cell>
          <cell r="BT118" t="str">
            <v>x</v>
          </cell>
          <cell r="BU118" t="str">
            <v>x</v>
          </cell>
          <cell r="BV118" t="str">
            <v>x</v>
          </cell>
          <cell r="BW118">
            <v>1573</v>
          </cell>
          <cell r="BX118">
            <v>762</v>
          </cell>
          <cell r="BY118">
            <v>811</v>
          </cell>
          <cell r="BZ118">
            <v>80.599999999999994</v>
          </cell>
          <cell r="CA118">
            <v>74.7</v>
          </cell>
          <cell r="CB118">
            <v>86.2</v>
          </cell>
          <cell r="CC118">
            <v>73.2</v>
          </cell>
          <cell r="CD118">
            <v>68.8</v>
          </cell>
          <cell r="CE118">
            <v>77.3</v>
          </cell>
          <cell r="CF118">
            <v>96.8</v>
          </cell>
          <cell r="CG118">
            <v>95.8</v>
          </cell>
          <cell r="CH118">
            <v>97.8</v>
          </cell>
          <cell r="CI118">
            <v>94.8</v>
          </cell>
          <cell r="CJ118">
            <v>92.8</v>
          </cell>
          <cell r="CK118">
            <v>96.7</v>
          </cell>
          <cell r="CL118">
            <v>75.7</v>
          </cell>
          <cell r="CM118">
            <v>72.8</v>
          </cell>
          <cell r="CN118">
            <v>78.3</v>
          </cell>
          <cell r="CO118">
            <v>53.2</v>
          </cell>
          <cell r="CP118">
            <v>47.1</v>
          </cell>
          <cell r="CQ118">
            <v>58.9</v>
          </cell>
          <cell r="CR118">
            <v>42.3</v>
          </cell>
          <cell r="CS118">
            <v>36.9</v>
          </cell>
          <cell r="CT118">
            <v>47.5</v>
          </cell>
        </row>
        <row r="119">
          <cell r="A119" t="str">
            <v>E09000024</v>
          </cell>
          <cell r="B119" t="str">
            <v>Merton</v>
          </cell>
          <cell r="C119">
            <v>1241</v>
          </cell>
          <cell r="D119">
            <v>639</v>
          </cell>
          <cell r="E119">
            <v>602</v>
          </cell>
          <cell r="F119">
            <v>77.8</v>
          </cell>
          <cell r="G119">
            <v>75.099999999999994</v>
          </cell>
          <cell r="H119">
            <v>80.599999999999994</v>
          </cell>
          <cell r="I119">
            <v>67</v>
          </cell>
          <cell r="J119">
            <v>65.3</v>
          </cell>
          <cell r="K119">
            <v>68.900000000000006</v>
          </cell>
          <cell r="L119">
            <v>97.4</v>
          </cell>
          <cell r="M119">
            <v>97.8</v>
          </cell>
          <cell r="N119">
            <v>97</v>
          </cell>
          <cell r="O119">
            <v>96.1</v>
          </cell>
          <cell r="P119">
            <v>96.7</v>
          </cell>
          <cell r="Q119">
            <v>95.3</v>
          </cell>
          <cell r="R119">
            <v>68.599999999999994</v>
          </cell>
          <cell r="S119">
            <v>67.8</v>
          </cell>
          <cell r="T119">
            <v>69.400000000000006</v>
          </cell>
          <cell r="U119">
            <v>45</v>
          </cell>
          <cell r="V119">
            <v>39.700000000000003</v>
          </cell>
          <cell r="W119">
            <v>50.7</v>
          </cell>
          <cell r="X119">
            <v>34.5</v>
          </cell>
          <cell r="Y119">
            <v>30.4</v>
          </cell>
          <cell r="Z119">
            <v>38.9</v>
          </cell>
          <cell r="AA119">
            <v>187</v>
          </cell>
          <cell r="AB119">
            <v>95</v>
          </cell>
          <cell r="AC119">
            <v>92</v>
          </cell>
          <cell r="AD119">
            <v>45.5</v>
          </cell>
          <cell r="AE119">
            <v>42.1</v>
          </cell>
          <cell r="AF119">
            <v>48.9</v>
          </cell>
          <cell r="AG119">
            <v>33.700000000000003</v>
          </cell>
          <cell r="AH119" t="str">
            <v>x</v>
          </cell>
          <cell r="AI119" t="str">
            <v>x</v>
          </cell>
          <cell r="AJ119">
            <v>93</v>
          </cell>
          <cell r="AK119">
            <v>92.6</v>
          </cell>
          <cell r="AL119">
            <v>93.5</v>
          </cell>
          <cell r="AM119">
            <v>83.4</v>
          </cell>
          <cell r="AN119">
            <v>87.4</v>
          </cell>
          <cell r="AO119">
            <v>79.3</v>
          </cell>
          <cell r="AP119">
            <v>37.4</v>
          </cell>
          <cell r="AQ119" t="str">
            <v>x</v>
          </cell>
          <cell r="AR119" t="str">
            <v>x</v>
          </cell>
          <cell r="AS119">
            <v>22.5</v>
          </cell>
          <cell r="AT119" t="str">
            <v>x</v>
          </cell>
          <cell r="AU119" t="str">
            <v>x</v>
          </cell>
          <cell r="AV119" t="str">
            <v>x</v>
          </cell>
          <cell r="AW119" t="str">
            <v>x</v>
          </cell>
          <cell r="AX119" t="str">
            <v>x</v>
          </cell>
          <cell r="AY119">
            <v>79</v>
          </cell>
          <cell r="AZ119">
            <v>52</v>
          </cell>
          <cell r="BA119">
            <v>27</v>
          </cell>
          <cell r="BB119">
            <v>16.5</v>
          </cell>
          <cell r="BC119">
            <v>19.2</v>
          </cell>
          <cell r="BD119">
            <v>11.1</v>
          </cell>
          <cell r="BE119">
            <v>11.4</v>
          </cell>
          <cell r="BF119" t="str">
            <v>x</v>
          </cell>
          <cell r="BG119" t="str">
            <v>x</v>
          </cell>
          <cell r="BH119">
            <v>46.8</v>
          </cell>
          <cell r="BI119">
            <v>53.8</v>
          </cell>
          <cell r="BJ119">
            <v>33.299999999999997</v>
          </cell>
          <cell r="BK119">
            <v>38</v>
          </cell>
          <cell r="BL119">
            <v>48.1</v>
          </cell>
          <cell r="BM119">
            <v>18.5</v>
          </cell>
          <cell r="BN119">
            <v>12.7</v>
          </cell>
          <cell r="BO119" t="str">
            <v>x</v>
          </cell>
          <cell r="BP119" t="str">
            <v>x</v>
          </cell>
          <cell r="BQ119">
            <v>3.8</v>
          </cell>
          <cell r="BR119" t="str">
            <v>x</v>
          </cell>
          <cell r="BS119" t="str">
            <v>x</v>
          </cell>
          <cell r="BT119" t="str">
            <v>x</v>
          </cell>
          <cell r="BU119" t="str">
            <v>x</v>
          </cell>
          <cell r="BV119" t="str">
            <v>x</v>
          </cell>
          <cell r="BW119">
            <v>1507</v>
          </cell>
          <cell r="BX119">
            <v>786</v>
          </cell>
          <cell r="BY119">
            <v>721</v>
          </cell>
          <cell r="BZ119">
            <v>70.5</v>
          </cell>
          <cell r="CA119">
            <v>67.400000000000006</v>
          </cell>
          <cell r="CB119">
            <v>73.900000000000006</v>
          </cell>
          <cell r="CC119">
            <v>60</v>
          </cell>
          <cell r="CD119">
            <v>57.6</v>
          </cell>
          <cell r="CE119">
            <v>62.6</v>
          </cell>
          <cell r="CF119">
            <v>94.2</v>
          </cell>
          <cell r="CG119">
            <v>94.3</v>
          </cell>
          <cell r="CH119">
            <v>94.2</v>
          </cell>
          <cell r="CI119">
            <v>91.4</v>
          </cell>
          <cell r="CJ119">
            <v>92.4</v>
          </cell>
          <cell r="CK119">
            <v>90.4</v>
          </cell>
          <cell r="CL119">
            <v>61.8</v>
          </cell>
          <cell r="CM119">
            <v>60.4</v>
          </cell>
          <cell r="CN119">
            <v>63.2</v>
          </cell>
          <cell r="CO119">
            <v>40.1</v>
          </cell>
          <cell r="CP119">
            <v>34.6</v>
          </cell>
          <cell r="CQ119">
            <v>46</v>
          </cell>
          <cell r="CR119">
            <v>29.8</v>
          </cell>
          <cell r="CS119">
            <v>25.4</v>
          </cell>
          <cell r="CT119">
            <v>34.5</v>
          </cell>
        </row>
        <row r="120">
          <cell r="A120" t="str">
            <v>E09000026</v>
          </cell>
          <cell r="B120" t="str">
            <v>Redbridge</v>
          </cell>
          <cell r="C120">
            <v>2775</v>
          </cell>
          <cell r="D120">
            <v>1345</v>
          </cell>
          <cell r="E120">
            <v>1430</v>
          </cell>
          <cell r="F120">
            <v>83</v>
          </cell>
          <cell r="G120">
            <v>78.5</v>
          </cell>
          <cell r="H120">
            <v>87.3</v>
          </cell>
          <cell r="I120">
            <v>71.7</v>
          </cell>
          <cell r="J120">
            <v>67.900000000000006</v>
          </cell>
          <cell r="K120">
            <v>75.2</v>
          </cell>
          <cell r="L120">
            <v>98.8</v>
          </cell>
          <cell r="M120">
            <v>98.9</v>
          </cell>
          <cell r="N120">
            <v>98.7</v>
          </cell>
          <cell r="O120">
            <v>97.8</v>
          </cell>
          <cell r="P120">
            <v>97.7</v>
          </cell>
          <cell r="Q120">
            <v>97.8</v>
          </cell>
          <cell r="R120">
            <v>72.5</v>
          </cell>
          <cell r="S120">
            <v>69.099999999999994</v>
          </cell>
          <cell r="T120">
            <v>75.599999999999994</v>
          </cell>
          <cell r="U120">
            <v>47.8</v>
          </cell>
          <cell r="V120">
            <v>42.6</v>
          </cell>
          <cell r="W120">
            <v>52.7</v>
          </cell>
          <cell r="X120">
            <v>36.9</v>
          </cell>
          <cell r="Y120">
            <v>30.6</v>
          </cell>
          <cell r="Z120">
            <v>42.9</v>
          </cell>
          <cell r="AA120">
            <v>488</v>
          </cell>
          <cell r="AB120">
            <v>304</v>
          </cell>
          <cell r="AC120">
            <v>184</v>
          </cell>
          <cell r="AD120">
            <v>48</v>
          </cell>
          <cell r="AE120">
            <v>45.1</v>
          </cell>
          <cell r="AF120">
            <v>52.7</v>
          </cell>
          <cell r="AG120">
            <v>29.7</v>
          </cell>
          <cell r="AH120">
            <v>28.6</v>
          </cell>
          <cell r="AI120">
            <v>31.5</v>
          </cell>
          <cell r="AJ120">
            <v>92.4</v>
          </cell>
          <cell r="AK120">
            <v>91.4</v>
          </cell>
          <cell r="AL120">
            <v>94</v>
          </cell>
          <cell r="AM120">
            <v>85.2</v>
          </cell>
          <cell r="AN120">
            <v>85.9</v>
          </cell>
          <cell r="AO120">
            <v>84.2</v>
          </cell>
          <cell r="AP120">
            <v>30.9</v>
          </cell>
          <cell r="AQ120">
            <v>30.3</v>
          </cell>
          <cell r="AR120">
            <v>32.1</v>
          </cell>
          <cell r="AS120" t="str">
            <v>x</v>
          </cell>
          <cell r="AT120" t="str">
            <v>x</v>
          </cell>
          <cell r="AU120" t="str">
            <v>x</v>
          </cell>
          <cell r="AV120" t="str">
            <v>x</v>
          </cell>
          <cell r="AW120" t="str">
            <v>x</v>
          </cell>
          <cell r="AX120" t="str">
            <v>x</v>
          </cell>
          <cell r="AY120">
            <v>116</v>
          </cell>
          <cell r="AZ120">
            <v>77</v>
          </cell>
          <cell r="BA120">
            <v>39</v>
          </cell>
          <cell r="BB120">
            <v>10.3</v>
          </cell>
          <cell r="BC120">
            <v>10.4</v>
          </cell>
          <cell r="BD120">
            <v>10.3</v>
          </cell>
          <cell r="BE120">
            <v>6.9</v>
          </cell>
          <cell r="BF120">
            <v>6.5</v>
          </cell>
          <cell r="BG120">
            <v>7.7</v>
          </cell>
          <cell r="BH120">
            <v>37.9</v>
          </cell>
          <cell r="BI120">
            <v>36.4</v>
          </cell>
          <cell r="BJ120">
            <v>41</v>
          </cell>
          <cell r="BK120">
            <v>31.9</v>
          </cell>
          <cell r="BL120">
            <v>31.2</v>
          </cell>
          <cell r="BM120">
            <v>33.299999999999997</v>
          </cell>
          <cell r="BN120">
            <v>6.9</v>
          </cell>
          <cell r="BO120">
            <v>6.5</v>
          </cell>
          <cell r="BP120">
            <v>7.7</v>
          </cell>
          <cell r="BQ120" t="str">
            <v>x</v>
          </cell>
          <cell r="BR120" t="str">
            <v>x</v>
          </cell>
          <cell r="BS120" t="str">
            <v>x</v>
          </cell>
          <cell r="BT120" t="str">
            <v>x</v>
          </cell>
          <cell r="BU120" t="str">
            <v>x</v>
          </cell>
          <cell r="BV120" t="str">
            <v>x</v>
          </cell>
          <cell r="BW120">
            <v>3379</v>
          </cell>
          <cell r="BX120">
            <v>1726</v>
          </cell>
          <cell r="BY120">
            <v>1653</v>
          </cell>
          <cell r="BZ120">
            <v>75.5</v>
          </cell>
          <cell r="CA120">
            <v>69.599999999999994</v>
          </cell>
          <cell r="CB120">
            <v>81.599999999999994</v>
          </cell>
          <cell r="CC120">
            <v>63.4</v>
          </cell>
          <cell r="CD120">
            <v>58.2</v>
          </cell>
          <cell r="CE120">
            <v>68.8</v>
          </cell>
          <cell r="CF120">
            <v>95.8</v>
          </cell>
          <cell r="CG120">
            <v>94.8</v>
          </cell>
          <cell r="CH120">
            <v>96.8</v>
          </cell>
          <cell r="CI120">
            <v>93.7</v>
          </cell>
          <cell r="CJ120">
            <v>92.6</v>
          </cell>
          <cell r="CK120">
            <v>94.8</v>
          </cell>
          <cell r="CL120">
            <v>64.2</v>
          </cell>
          <cell r="CM120">
            <v>59.5</v>
          </cell>
          <cell r="CN120">
            <v>69.099999999999994</v>
          </cell>
          <cell r="CO120">
            <v>41.8</v>
          </cell>
          <cell r="CP120">
            <v>35.700000000000003</v>
          </cell>
          <cell r="CQ120">
            <v>48.2</v>
          </cell>
          <cell r="CR120">
            <v>31.7</v>
          </cell>
          <cell r="CS120">
            <v>25.3</v>
          </cell>
          <cell r="CT120">
            <v>38.299999999999997</v>
          </cell>
        </row>
        <row r="121">
          <cell r="A121" t="str">
            <v>E09000027</v>
          </cell>
          <cell r="B121" t="str">
            <v>Richmond upon Thames</v>
          </cell>
          <cell r="C121">
            <v>1089</v>
          </cell>
          <cell r="D121">
            <v>555</v>
          </cell>
          <cell r="E121">
            <v>534</v>
          </cell>
          <cell r="F121">
            <v>81.599999999999994</v>
          </cell>
          <cell r="G121">
            <v>76.8</v>
          </cell>
          <cell r="H121">
            <v>86.7</v>
          </cell>
          <cell r="I121">
            <v>73</v>
          </cell>
          <cell r="J121">
            <v>68.8</v>
          </cell>
          <cell r="K121">
            <v>77.3</v>
          </cell>
          <cell r="L121">
            <v>98.3</v>
          </cell>
          <cell r="M121">
            <v>97.5</v>
          </cell>
          <cell r="N121">
            <v>99.1</v>
          </cell>
          <cell r="O121">
            <v>97.2</v>
          </cell>
          <cell r="P121">
            <v>95.9</v>
          </cell>
          <cell r="Q121">
            <v>98.5</v>
          </cell>
          <cell r="R121">
            <v>73.900000000000006</v>
          </cell>
          <cell r="S121">
            <v>69.900000000000006</v>
          </cell>
          <cell r="T121">
            <v>78.099999999999994</v>
          </cell>
          <cell r="U121">
            <v>63.2</v>
          </cell>
          <cell r="V121">
            <v>53.7</v>
          </cell>
          <cell r="W121">
            <v>73</v>
          </cell>
          <cell r="X121">
            <v>47.4</v>
          </cell>
          <cell r="Y121">
            <v>39.299999999999997</v>
          </cell>
          <cell r="Z121">
            <v>55.8</v>
          </cell>
          <cell r="AA121">
            <v>181</v>
          </cell>
          <cell r="AB121">
            <v>88</v>
          </cell>
          <cell r="AC121">
            <v>93</v>
          </cell>
          <cell r="AD121">
            <v>51.9</v>
          </cell>
          <cell r="AE121">
            <v>45.5</v>
          </cell>
          <cell r="AF121">
            <v>58.1</v>
          </cell>
          <cell r="AG121">
            <v>37</v>
          </cell>
          <cell r="AH121" t="str">
            <v>x</v>
          </cell>
          <cell r="AI121" t="str">
            <v>x</v>
          </cell>
          <cell r="AJ121">
            <v>90.6</v>
          </cell>
          <cell r="AK121">
            <v>89.8</v>
          </cell>
          <cell r="AL121">
            <v>91.4</v>
          </cell>
          <cell r="AM121">
            <v>82.9</v>
          </cell>
          <cell r="AN121">
            <v>79.5</v>
          </cell>
          <cell r="AO121">
            <v>86</v>
          </cell>
          <cell r="AP121">
            <v>37.6</v>
          </cell>
          <cell r="AQ121">
            <v>30.7</v>
          </cell>
          <cell r="AR121">
            <v>44.1</v>
          </cell>
          <cell r="AS121">
            <v>26.5</v>
          </cell>
          <cell r="AT121" t="str">
            <v>x</v>
          </cell>
          <cell r="AU121" t="str">
            <v>x</v>
          </cell>
          <cell r="AV121">
            <v>13.8</v>
          </cell>
          <cell r="AW121" t="str">
            <v>x</v>
          </cell>
          <cell r="AX121" t="str">
            <v>x</v>
          </cell>
          <cell r="AY121">
            <v>76</v>
          </cell>
          <cell r="AZ121">
            <v>47</v>
          </cell>
          <cell r="BA121">
            <v>29</v>
          </cell>
          <cell r="BB121">
            <v>17.100000000000001</v>
          </cell>
          <cell r="BC121">
            <v>19.100000000000001</v>
          </cell>
          <cell r="BD121">
            <v>13.8</v>
          </cell>
          <cell r="BE121">
            <v>11.8</v>
          </cell>
          <cell r="BF121" t="str">
            <v>x</v>
          </cell>
          <cell r="BG121" t="str">
            <v>x</v>
          </cell>
          <cell r="BH121">
            <v>53.9</v>
          </cell>
          <cell r="BI121">
            <v>57.4</v>
          </cell>
          <cell r="BJ121">
            <v>48.3</v>
          </cell>
          <cell r="BK121">
            <v>46.1</v>
          </cell>
          <cell r="BL121">
            <v>46.8</v>
          </cell>
          <cell r="BM121">
            <v>44.8</v>
          </cell>
          <cell r="BN121">
            <v>13.2</v>
          </cell>
          <cell r="BO121">
            <v>14.9</v>
          </cell>
          <cell r="BP121">
            <v>10.3</v>
          </cell>
          <cell r="BQ121">
            <v>6.6</v>
          </cell>
          <cell r="BR121" t="str">
            <v>x</v>
          </cell>
          <cell r="BS121" t="str">
            <v>x</v>
          </cell>
          <cell r="BT121">
            <v>3.9</v>
          </cell>
          <cell r="BU121" t="str">
            <v>x</v>
          </cell>
          <cell r="BV121" t="str">
            <v>x</v>
          </cell>
          <cell r="BW121">
            <v>1346</v>
          </cell>
          <cell r="BX121">
            <v>690</v>
          </cell>
          <cell r="BY121">
            <v>656</v>
          </cell>
          <cell r="BZ121">
            <v>74</v>
          </cell>
          <cell r="CA121">
            <v>68.8</v>
          </cell>
          <cell r="CB121">
            <v>79.400000000000006</v>
          </cell>
          <cell r="CC121">
            <v>64.7</v>
          </cell>
          <cell r="CD121">
            <v>60.1</v>
          </cell>
          <cell r="CE121">
            <v>69.5</v>
          </cell>
          <cell r="CF121">
            <v>94.7</v>
          </cell>
          <cell r="CG121">
            <v>93.8</v>
          </cell>
          <cell r="CH121">
            <v>95.7</v>
          </cell>
          <cell r="CI121">
            <v>92.3</v>
          </cell>
          <cell r="CJ121">
            <v>90.4</v>
          </cell>
          <cell r="CK121">
            <v>94.4</v>
          </cell>
          <cell r="CL121">
            <v>65.599999999999994</v>
          </cell>
          <cell r="CM121">
            <v>61.2</v>
          </cell>
          <cell r="CN121">
            <v>70.3</v>
          </cell>
          <cell r="CO121">
            <v>55.1</v>
          </cell>
          <cell r="CP121">
            <v>45.8</v>
          </cell>
          <cell r="CQ121">
            <v>64.8</v>
          </cell>
          <cell r="CR121">
            <v>40.4</v>
          </cell>
          <cell r="CS121">
            <v>33.200000000000003</v>
          </cell>
          <cell r="CT121">
            <v>48</v>
          </cell>
        </row>
        <row r="122">
          <cell r="A122" t="str">
            <v>E09000029</v>
          </cell>
          <cell r="B122" t="str">
            <v>Sutton</v>
          </cell>
          <cell r="C122">
            <v>2243</v>
          </cell>
          <cell r="D122">
            <v>1162</v>
          </cell>
          <cell r="E122">
            <v>1081</v>
          </cell>
          <cell r="F122">
            <v>89.1</v>
          </cell>
          <cell r="G122">
            <v>88.4</v>
          </cell>
          <cell r="H122">
            <v>89.9</v>
          </cell>
          <cell r="I122">
            <v>79.400000000000006</v>
          </cell>
          <cell r="J122">
            <v>78.3</v>
          </cell>
          <cell r="K122">
            <v>80.7</v>
          </cell>
          <cell r="L122">
            <v>99</v>
          </cell>
          <cell r="M122">
            <v>98.8</v>
          </cell>
          <cell r="N122">
            <v>99.3</v>
          </cell>
          <cell r="O122">
            <v>98.3</v>
          </cell>
          <cell r="P122">
            <v>98.2</v>
          </cell>
          <cell r="Q122">
            <v>98.4</v>
          </cell>
          <cell r="R122">
            <v>80</v>
          </cell>
          <cell r="S122">
            <v>79.099999999999994</v>
          </cell>
          <cell r="T122">
            <v>81</v>
          </cell>
          <cell r="U122">
            <v>59.9</v>
          </cell>
          <cell r="V122">
            <v>58.9</v>
          </cell>
          <cell r="W122">
            <v>61.1</v>
          </cell>
          <cell r="X122">
            <v>49.9</v>
          </cell>
          <cell r="Y122">
            <v>46.6</v>
          </cell>
          <cell r="Z122">
            <v>53.4</v>
          </cell>
          <cell r="AA122">
            <v>357</v>
          </cell>
          <cell r="AB122">
            <v>167</v>
          </cell>
          <cell r="AC122">
            <v>190</v>
          </cell>
          <cell r="AD122">
            <v>45.1</v>
          </cell>
          <cell r="AE122">
            <v>41.9</v>
          </cell>
          <cell r="AF122">
            <v>47.9</v>
          </cell>
          <cell r="AG122">
            <v>27.5</v>
          </cell>
          <cell r="AH122" t="str">
            <v>x</v>
          </cell>
          <cell r="AI122" t="str">
            <v>x</v>
          </cell>
          <cell r="AJ122">
            <v>93.6</v>
          </cell>
          <cell r="AK122">
            <v>94</v>
          </cell>
          <cell r="AL122">
            <v>93.2</v>
          </cell>
          <cell r="AM122">
            <v>84.9</v>
          </cell>
          <cell r="AN122">
            <v>83.8</v>
          </cell>
          <cell r="AO122">
            <v>85.8</v>
          </cell>
          <cell r="AP122">
            <v>28.9</v>
          </cell>
          <cell r="AQ122" t="str">
            <v>x</v>
          </cell>
          <cell r="AR122" t="str">
            <v>x</v>
          </cell>
          <cell r="AS122">
            <v>16.2</v>
          </cell>
          <cell r="AT122" t="str">
            <v>x</v>
          </cell>
          <cell r="AU122" t="str">
            <v>x</v>
          </cell>
          <cell r="AV122" t="str">
            <v>x</v>
          </cell>
          <cell r="AW122" t="str">
            <v>x</v>
          </cell>
          <cell r="AX122" t="str">
            <v>x</v>
          </cell>
          <cell r="AY122">
            <v>88</v>
          </cell>
          <cell r="AZ122">
            <v>61</v>
          </cell>
          <cell r="BA122">
            <v>27</v>
          </cell>
          <cell r="BB122">
            <v>19.3</v>
          </cell>
          <cell r="BC122">
            <v>21.3</v>
          </cell>
          <cell r="BD122">
            <v>14.8</v>
          </cell>
          <cell r="BE122">
            <v>13.6</v>
          </cell>
          <cell r="BF122" t="str">
            <v>x</v>
          </cell>
          <cell r="BG122" t="str">
            <v>x</v>
          </cell>
          <cell r="BH122">
            <v>46.6</v>
          </cell>
          <cell r="BI122">
            <v>49.2</v>
          </cell>
          <cell r="BJ122">
            <v>40.700000000000003</v>
          </cell>
          <cell r="BK122">
            <v>40.9</v>
          </cell>
          <cell r="BL122">
            <v>44.3</v>
          </cell>
          <cell r="BM122">
            <v>33.299999999999997</v>
          </cell>
          <cell r="BN122">
            <v>14.8</v>
          </cell>
          <cell r="BO122" t="str">
            <v>x</v>
          </cell>
          <cell r="BP122" t="str">
            <v>x</v>
          </cell>
          <cell r="BQ122">
            <v>3.4</v>
          </cell>
          <cell r="BR122" t="str">
            <v>x</v>
          </cell>
          <cell r="BS122" t="str">
            <v>x</v>
          </cell>
          <cell r="BT122" t="str">
            <v>x</v>
          </cell>
          <cell r="BU122" t="str">
            <v>x</v>
          </cell>
          <cell r="BV122" t="str">
            <v>x</v>
          </cell>
          <cell r="BW122">
            <v>2688</v>
          </cell>
          <cell r="BX122">
            <v>1390</v>
          </cell>
          <cell r="BY122">
            <v>1298</v>
          </cell>
          <cell r="BZ122">
            <v>81</v>
          </cell>
          <cell r="CA122">
            <v>79.900000000000006</v>
          </cell>
          <cell r="CB122">
            <v>82.2</v>
          </cell>
          <cell r="CC122">
            <v>70.400000000000006</v>
          </cell>
          <cell r="CD122">
            <v>69.5</v>
          </cell>
          <cell r="CE122">
            <v>71.3</v>
          </cell>
          <cell r="CF122">
            <v>96.6</v>
          </cell>
          <cell r="CG122">
            <v>96</v>
          </cell>
          <cell r="CH122">
            <v>97.1</v>
          </cell>
          <cell r="CI122">
            <v>94.6</v>
          </cell>
          <cell r="CJ122">
            <v>94.1</v>
          </cell>
          <cell r="CK122">
            <v>95.2</v>
          </cell>
          <cell r="CL122">
            <v>71.099999999999994</v>
          </cell>
          <cell r="CM122">
            <v>70.400000000000006</v>
          </cell>
          <cell r="CN122">
            <v>71.900000000000006</v>
          </cell>
          <cell r="CO122">
            <v>52.3</v>
          </cell>
          <cell r="CP122">
            <v>50.9</v>
          </cell>
          <cell r="CQ122">
            <v>53.7</v>
          </cell>
          <cell r="CR122">
            <v>43.1</v>
          </cell>
          <cell r="CS122">
            <v>39.9</v>
          </cell>
          <cell r="CT122">
            <v>46.5</v>
          </cell>
        </row>
        <row r="123">
          <cell r="A123" t="str">
            <v>E09000031</v>
          </cell>
          <cell r="B123" t="str">
            <v>Waltham Forest</v>
          </cell>
          <cell r="C123">
            <v>1885</v>
          </cell>
          <cell r="D123">
            <v>949</v>
          </cell>
          <cell r="E123">
            <v>936</v>
          </cell>
          <cell r="F123">
            <v>78.900000000000006</v>
          </cell>
          <cell r="G123">
            <v>75.2</v>
          </cell>
          <cell r="H123">
            <v>82.7</v>
          </cell>
          <cell r="I123">
            <v>67.599999999999994</v>
          </cell>
          <cell r="J123">
            <v>65.2</v>
          </cell>
          <cell r="K123">
            <v>70</v>
          </cell>
          <cell r="L123">
            <v>99.4</v>
          </cell>
          <cell r="M123">
            <v>99.5</v>
          </cell>
          <cell r="N123">
            <v>99.3</v>
          </cell>
          <cell r="O123">
            <v>97.9</v>
          </cell>
          <cell r="P123">
            <v>97.5</v>
          </cell>
          <cell r="Q123">
            <v>98.3</v>
          </cell>
          <cell r="R123">
            <v>69.099999999999994</v>
          </cell>
          <cell r="S123">
            <v>67.8</v>
          </cell>
          <cell r="T123">
            <v>70.400000000000006</v>
          </cell>
          <cell r="U123">
            <v>46</v>
          </cell>
          <cell r="V123">
            <v>38.9</v>
          </cell>
          <cell r="W123">
            <v>53.2</v>
          </cell>
          <cell r="X123">
            <v>29</v>
          </cell>
          <cell r="Y123">
            <v>21.4</v>
          </cell>
          <cell r="Z123">
            <v>36.6</v>
          </cell>
          <cell r="AA123">
            <v>484</v>
          </cell>
          <cell r="AB123">
            <v>263</v>
          </cell>
          <cell r="AC123">
            <v>221</v>
          </cell>
          <cell r="AD123">
            <v>39.299999999999997</v>
          </cell>
          <cell r="AE123">
            <v>36.5</v>
          </cell>
          <cell r="AF123">
            <v>42.5</v>
          </cell>
          <cell r="AG123">
            <v>29.8</v>
          </cell>
          <cell r="AH123">
            <v>27.8</v>
          </cell>
          <cell r="AI123">
            <v>32.1</v>
          </cell>
          <cell r="AJ123">
            <v>96.5</v>
          </cell>
          <cell r="AK123">
            <v>96.2</v>
          </cell>
          <cell r="AL123">
            <v>96.8</v>
          </cell>
          <cell r="AM123">
            <v>88.6</v>
          </cell>
          <cell r="AN123">
            <v>87.8</v>
          </cell>
          <cell r="AO123">
            <v>89.6</v>
          </cell>
          <cell r="AP123">
            <v>32.4</v>
          </cell>
          <cell r="AQ123">
            <v>30.8</v>
          </cell>
          <cell r="AR123">
            <v>34.4</v>
          </cell>
          <cell r="AS123">
            <v>18.399999999999999</v>
          </cell>
          <cell r="AT123">
            <v>13.7</v>
          </cell>
          <cell r="AU123">
            <v>24</v>
          </cell>
          <cell r="AV123" t="str">
            <v>x</v>
          </cell>
          <cell r="AW123" t="str">
            <v>x</v>
          </cell>
          <cell r="AX123" t="str">
            <v>x</v>
          </cell>
          <cell r="AY123">
            <v>120</v>
          </cell>
          <cell r="AZ123">
            <v>81</v>
          </cell>
          <cell r="BA123">
            <v>39</v>
          </cell>
          <cell r="BB123">
            <v>10</v>
          </cell>
          <cell r="BC123">
            <v>8.6</v>
          </cell>
          <cell r="BD123">
            <v>12.8</v>
          </cell>
          <cell r="BE123">
            <v>8.3000000000000007</v>
          </cell>
          <cell r="BF123">
            <v>8.6</v>
          </cell>
          <cell r="BG123">
            <v>7.7</v>
          </cell>
          <cell r="BH123">
            <v>37.5</v>
          </cell>
          <cell r="BI123">
            <v>32.1</v>
          </cell>
          <cell r="BJ123">
            <v>48.7</v>
          </cell>
          <cell r="BK123">
            <v>28.3</v>
          </cell>
          <cell r="BL123">
            <v>23.5</v>
          </cell>
          <cell r="BM123">
            <v>38.5</v>
          </cell>
          <cell r="BN123">
            <v>9.1999999999999993</v>
          </cell>
          <cell r="BO123">
            <v>9.9</v>
          </cell>
          <cell r="BP123">
            <v>7.7</v>
          </cell>
          <cell r="BQ123">
            <v>5.8</v>
          </cell>
          <cell r="BR123">
            <v>3.7</v>
          </cell>
          <cell r="BS123">
            <v>10.3</v>
          </cell>
          <cell r="BT123" t="str">
            <v>x</v>
          </cell>
          <cell r="BU123" t="str">
            <v>x</v>
          </cell>
          <cell r="BV123" t="str">
            <v>x</v>
          </cell>
          <cell r="BW123">
            <v>2489</v>
          </cell>
          <cell r="BX123">
            <v>1293</v>
          </cell>
          <cell r="BY123">
            <v>1196</v>
          </cell>
          <cell r="BZ123">
            <v>67.900000000000006</v>
          </cell>
          <cell r="CA123">
            <v>63.2</v>
          </cell>
          <cell r="CB123">
            <v>73</v>
          </cell>
          <cell r="CC123">
            <v>57.4</v>
          </cell>
          <cell r="CD123">
            <v>54.1</v>
          </cell>
          <cell r="CE123">
            <v>61</v>
          </cell>
          <cell r="CF123">
            <v>95.8</v>
          </cell>
          <cell r="CG123">
            <v>94.6</v>
          </cell>
          <cell r="CH123">
            <v>97.2</v>
          </cell>
          <cell r="CI123">
            <v>92.7</v>
          </cell>
          <cell r="CJ123">
            <v>90.9</v>
          </cell>
          <cell r="CK123">
            <v>94.7</v>
          </cell>
          <cell r="CL123">
            <v>59.1</v>
          </cell>
          <cell r="CM123">
            <v>56.6</v>
          </cell>
          <cell r="CN123">
            <v>61.7</v>
          </cell>
          <cell r="CO123">
            <v>38.700000000000003</v>
          </cell>
          <cell r="CP123">
            <v>31.6</v>
          </cell>
          <cell r="CQ123">
            <v>46.4</v>
          </cell>
          <cell r="CR123">
            <v>23.8</v>
          </cell>
          <cell r="CS123">
            <v>17</v>
          </cell>
          <cell r="CT123">
            <v>31.1</v>
          </cell>
        </row>
        <row r="124">
          <cell r="A124" t="str">
            <v>E06000036</v>
          </cell>
          <cell r="B124" t="str">
            <v>Bracknell Forest</v>
          </cell>
          <cell r="C124">
            <v>968</v>
          </cell>
          <cell r="D124">
            <v>498</v>
          </cell>
          <cell r="E124">
            <v>470</v>
          </cell>
          <cell r="F124">
            <v>75.099999999999994</v>
          </cell>
          <cell r="G124">
            <v>69.900000000000006</v>
          </cell>
          <cell r="H124">
            <v>80.599999999999994</v>
          </cell>
          <cell r="I124">
            <v>63.6</v>
          </cell>
          <cell r="J124">
            <v>58.8</v>
          </cell>
          <cell r="K124">
            <v>68.7</v>
          </cell>
          <cell r="L124">
            <v>99.2</v>
          </cell>
          <cell r="M124" t="str">
            <v>x</v>
          </cell>
          <cell r="N124" t="str">
            <v>x</v>
          </cell>
          <cell r="O124">
            <v>97.7</v>
          </cell>
          <cell r="P124">
            <v>97.4</v>
          </cell>
          <cell r="Q124">
            <v>98.1</v>
          </cell>
          <cell r="R124">
            <v>66.3</v>
          </cell>
          <cell r="S124">
            <v>61.2</v>
          </cell>
          <cell r="T124">
            <v>71.7</v>
          </cell>
          <cell r="U124">
            <v>35</v>
          </cell>
          <cell r="V124">
            <v>29.5</v>
          </cell>
          <cell r="W124">
            <v>40.9</v>
          </cell>
          <cell r="X124">
            <v>24.2</v>
          </cell>
          <cell r="Y124">
            <v>18.7</v>
          </cell>
          <cell r="Z124">
            <v>30</v>
          </cell>
          <cell r="AA124">
            <v>109</v>
          </cell>
          <cell r="AB124">
            <v>68</v>
          </cell>
          <cell r="AC124">
            <v>41</v>
          </cell>
          <cell r="AD124">
            <v>35.799999999999997</v>
          </cell>
          <cell r="AE124" t="str">
            <v>x</v>
          </cell>
          <cell r="AF124" t="str">
            <v>x</v>
          </cell>
          <cell r="AG124">
            <v>26.6</v>
          </cell>
          <cell r="AH124" t="str">
            <v>x</v>
          </cell>
          <cell r="AI124" t="str">
            <v>x</v>
          </cell>
          <cell r="AJ124">
            <v>88.1</v>
          </cell>
          <cell r="AK124">
            <v>94.1</v>
          </cell>
          <cell r="AL124">
            <v>78</v>
          </cell>
          <cell r="AM124">
            <v>85.3</v>
          </cell>
          <cell r="AN124" t="str">
            <v>x</v>
          </cell>
          <cell r="AO124" t="str">
            <v>x</v>
          </cell>
          <cell r="AP124">
            <v>33</v>
          </cell>
          <cell r="AQ124" t="str">
            <v>x</v>
          </cell>
          <cell r="AR124" t="str">
            <v>x</v>
          </cell>
          <cell r="AS124" t="str">
            <v>x</v>
          </cell>
          <cell r="AT124" t="str">
            <v>x</v>
          </cell>
          <cell r="AU124" t="str">
            <v>x</v>
          </cell>
          <cell r="AV124" t="str">
            <v>x</v>
          </cell>
          <cell r="AW124" t="str">
            <v>x</v>
          </cell>
          <cell r="AX124" t="str">
            <v>x</v>
          </cell>
          <cell r="AY124">
            <v>42</v>
          </cell>
          <cell r="AZ124">
            <v>32</v>
          </cell>
          <cell r="BA124">
            <v>10</v>
          </cell>
          <cell r="BB124">
            <v>23.8</v>
          </cell>
          <cell r="BC124" t="str">
            <v>x</v>
          </cell>
          <cell r="BD124" t="str">
            <v>x</v>
          </cell>
          <cell r="BE124">
            <v>14.3</v>
          </cell>
          <cell r="BF124" t="str">
            <v>x</v>
          </cell>
          <cell r="BG124" t="str">
            <v>x</v>
          </cell>
          <cell r="BH124">
            <v>52.4</v>
          </cell>
          <cell r="BI124" t="str">
            <v>x</v>
          </cell>
          <cell r="BJ124" t="str">
            <v>x</v>
          </cell>
          <cell r="BK124">
            <v>45.2</v>
          </cell>
          <cell r="BL124" t="str">
            <v>x</v>
          </cell>
          <cell r="BM124" t="str">
            <v>x</v>
          </cell>
          <cell r="BN124">
            <v>14.3</v>
          </cell>
          <cell r="BO124" t="str">
            <v>x</v>
          </cell>
          <cell r="BP124" t="str">
            <v>x</v>
          </cell>
          <cell r="BQ124" t="str">
            <v>x</v>
          </cell>
          <cell r="BR124" t="str">
            <v>x</v>
          </cell>
          <cell r="BS124" t="str">
            <v>x</v>
          </cell>
          <cell r="BT124" t="str">
            <v>x</v>
          </cell>
          <cell r="BU124" t="str">
            <v>x</v>
          </cell>
          <cell r="BV124" t="str">
            <v>x</v>
          </cell>
          <cell r="BW124">
            <v>1119</v>
          </cell>
          <cell r="BX124">
            <v>598</v>
          </cell>
          <cell r="BY124">
            <v>521</v>
          </cell>
          <cell r="BZ124">
            <v>69.3</v>
          </cell>
          <cell r="CA124">
            <v>63.5</v>
          </cell>
          <cell r="CB124">
            <v>76</v>
          </cell>
          <cell r="CC124">
            <v>58.2</v>
          </cell>
          <cell r="CD124">
            <v>53</v>
          </cell>
          <cell r="CE124">
            <v>64.099999999999994</v>
          </cell>
          <cell r="CF124">
            <v>96.3</v>
          </cell>
          <cell r="CG124">
            <v>96.5</v>
          </cell>
          <cell r="CH124">
            <v>96.2</v>
          </cell>
          <cell r="CI124">
            <v>94.5</v>
          </cell>
          <cell r="CJ124">
            <v>94.1</v>
          </cell>
          <cell r="CK124">
            <v>95</v>
          </cell>
          <cell r="CL124">
            <v>61.1</v>
          </cell>
          <cell r="CM124">
            <v>55.7</v>
          </cell>
          <cell r="CN124">
            <v>67.400000000000006</v>
          </cell>
          <cell r="CO124">
            <v>32.1</v>
          </cell>
          <cell r="CP124">
            <v>26.9</v>
          </cell>
          <cell r="CQ124">
            <v>38</v>
          </cell>
          <cell r="CR124">
            <v>21.6</v>
          </cell>
          <cell r="CS124">
            <v>16.2</v>
          </cell>
          <cell r="CT124">
            <v>27.8</v>
          </cell>
        </row>
        <row r="125">
          <cell r="A125" t="str">
            <v>E06000043</v>
          </cell>
          <cell r="B125" t="str">
            <v>Brighton and Hove</v>
          </cell>
          <cell r="C125">
            <v>1702</v>
          </cell>
          <cell r="D125">
            <v>795</v>
          </cell>
          <cell r="E125">
            <v>907</v>
          </cell>
          <cell r="F125">
            <v>79.099999999999994</v>
          </cell>
          <cell r="G125">
            <v>77.400000000000006</v>
          </cell>
          <cell r="H125">
            <v>80.7</v>
          </cell>
          <cell r="I125">
            <v>72.2</v>
          </cell>
          <cell r="J125">
            <v>70.8</v>
          </cell>
          <cell r="K125">
            <v>73.400000000000006</v>
          </cell>
          <cell r="L125">
            <v>98.4</v>
          </cell>
          <cell r="M125">
            <v>98.1</v>
          </cell>
          <cell r="N125">
            <v>98.7</v>
          </cell>
          <cell r="O125">
            <v>97.5</v>
          </cell>
          <cell r="P125">
            <v>97</v>
          </cell>
          <cell r="Q125">
            <v>98</v>
          </cell>
          <cell r="R125">
            <v>74.3</v>
          </cell>
          <cell r="S125">
            <v>73.599999999999994</v>
          </cell>
          <cell r="T125">
            <v>74.900000000000006</v>
          </cell>
          <cell r="U125">
            <v>45.8</v>
          </cell>
          <cell r="V125">
            <v>42.9</v>
          </cell>
          <cell r="W125">
            <v>48.4</v>
          </cell>
          <cell r="X125">
            <v>34.9</v>
          </cell>
          <cell r="Y125">
            <v>32.200000000000003</v>
          </cell>
          <cell r="Z125">
            <v>37.299999999999997</v>
          </cell>
          <cell r="AA125">
            <v>423</v>
          </cell>
          <cell r="AB125">
            <v>257</v>
          </cell>
          <cell r="AC125">
            <v>166</v>
          </cell>
          <cell r="AD125">
            <v>32.4</v>
          </cell>
          <cell r="AE125">
            <v>31.5</v>
          </cell>
          <cell r="AF125">
            <v>33.700000000000003</v>
          </cell>
          <cell r="AG125">
            <v>27</v>
          </cell>
          <cell r="AH125" t="str">
            <v>x</v>
          </cell>
          <cell r="AI125" t="str">
            <v>x</v>
          </cell>
          <cell r="AJ125">
            <v>88.7</v>
          </cell>
          <cell r="AK125">
            <v>89.9</v>
          </cell>
          <cell r="AL125">
            <v>86.7</v>
          </cell>
          <cell r="AM125">
            <v>83.5</v>
          </cell>
          <cell r="AN125">
            <v>84</v>
          </cell>
          <cell r="AO125">
            <v>82.5</v>
          </cell>
          <cell r="AP125">
            <v>30.3</v>
          </cell>
          <cell r="AQ125" t="str">
            <v>x</v>
          </cell>
          <cell r="AR125" t="str">
            <v>x</v>
          </cell>
          <cell r="AS125" t="str">
            <v>x</v>
          </cell>
          <cell r="AT125" t="str">
            <v>x</v>
          </cell>
          <cell r="AU125" t="str">
            <v>x</v>
          </cell>
          <cell r="AV125" t="str">
            <v>x</v>
          </cell>
          <cell r="AW125" t="str">
            <v>x</v>
          </cell>
          <cell r="AX125" t="str">
            <v>x</v>
          </cell>
          <cell r="AY125">
            <v>89</v>
          </cell>
          <cell r="AZ125">
            <v>62</v>
          </cell>
          <cell r="BA125">
            <v>27</v>
          </cell>
          <cell r="BB125">
            <v>11.2</v>
          </cell>
          <cell r="BC125">
            <v>11.3</v>
          </cell>
          <cell r="BD125">
            <v>11.1</v>
          </cell>
          <cell r="BE125">
            <v>7.9</v>
          </cell>
          <cell r="BF125" t="str">
            <v>x</v>
          </cell>
          <cell r="BG125" t="str">
            <v>x</v>
          </cell>
          <cell r="BH125">
            <v>34.799999999999997</v>
          </cell>
          <cell r="BI125">
            <v>40.299999999999997</v>
          </cell>
          <cell r="BJ125">
            <v>22.2</v>
          </cell>
          <cell r="BK125">
            <v>31.5</v>
          </cell>
          <cell r="BL125">
            <v>35.5</v>
          </cell>
          <cell r="BM125">
            <v>22.2</v>
          </cell>
          <cell r="BN125">
            <v>9</v>
          </cell>
          <cell r="BO125" t="str">
            <v>x</v>
          </cell>
          <cell r="BP125" t="str">
            <v>x</v>
          </cell>
          <cell r="BQ125" t="str">
            <v>x</v>
          </cell>
          <cell r="BR125" t="str">
            <v>x</v>
          </cell>
          <cell r="BS125" t="str">
            <v>x</v>
          </cell>
          <cell r="BT125" t="str">
            <v>x</v>
          </cell>
          <cell r="BU125" t="str">
            <v>x</v>
          </cell>
          <cell r="BV125" t="str">
            <v>x</v>
          </cell>
          <cell r="BW125">
            <v>2214</v>
          </cell>
          <cell r="BX125">
            <v>1114</v>
          </cell>
          <cell r="BY125">
            <v>1100</v>
          </cell>
          <cell r="BZ125">
            <v>67.5</v>
          </cell>
          <cell r="CA125">
            <v>63.1</v>
          </cell>
          <cell r="CB125">
            <v>71.900000000000006</v>
          </cell>
          <cell r="CC125">
            <v>61</v>
          </cell>
          <cell r="CD125">
            <v>57.3</v>
          </cell>
          <cell r="CE125">
            <v>64.7</v>
          </cell>
          <cell r="CF125">
            <v>94</v>
          </cell>
          <cell r="CG125">
            <v>93</v>
          </cell>
          <cell r="CH125">
            <v>95</v>
          </cell>
          <cell r="CI125">
            <v>92.2</v>
          </cell>
          <cell r="CJ125">
            <v>90.6</v>
          </cell>
          <cell r="CK125">
            <v>93.8</v>
          </cell>
          <cell r="CL125">
            <v>63.2</v>
          </cell>
          <cell r="CM125">
            <v>60.1</v>
          </cell>
          <cell r="CN125">
            <v>66.5</v>
          </cell>
          <cell r="CO125">
            <v>37.700000000000003</v>
          </cell>
          <cell r="CP125">
            <v>33.700000000000003</v>
          </cell>
          <cell r="CQ125">
            <v>41.7</v>
          </cell>
          <cell r="CR125">
            <v>28.1</v>
          </cell>
          <cell r="CS125">
            <v>24.5</v>
          </cell>
          <cell r="CT125">
            <v>31.8</v>
          </cell>
        </row>
        <row r="126">
          <cell r="A126" t="str">
            <v>E10000002</v>
          </cell>
          <cell r="B126" t="str">
            <v>Buckinghamshire</v>
          </cell>
          <cell r="C126">
            <v>4950</v>
          </cell>
          <cell r="D126">
            <v>2483</v>
          </cell>
          <cell r="E126">
            <v>2467</v>
          </cell>
          <cell r="F126">
            <v>81.900000000000006</v>
          </cell>
          <cell r="G126">
            <v>78.3</v>
          </cell>
          <cell r="H126">
            <v>85.5</v>
          </cell>
          <cell r="I126">
            <v>75.5</v>
          </cell>
          <cell r="J126">
            <v>72.400000000000006</v>
          </cell>
          <cell r="K126">
            <v>78.7</v>
          </cell>
          <cell r="L126">
            <v>98.3</v>
          </cell>
          <cell r="M126">
            <v>97.8</v>
          </cell>
          <cell r="N126">
            <v>98.7</v>
          </cell>
          <cell r="O126">
            <v>97.5</v>
          </cell>
          <cell r="P126">
            <v>97</v>
          </cell>
          <cell r="Q126">
            <v>98</v>
          </cell>
          <cell r="R126">
            <v>77.400000000000006</v>
          </cell>
          <cell r="S126">
            <v>74.7</v>
          </cell>
          <cell r="T126">
            <v>80.099999999999994</v>
          </cell>
          <cell r="U126">
            <v>42</v>
          </cell>
          <cell r="V126">
            <v>33.1</v>
          </cell>
          <cell r="W126">
            <v>51</v>
          </cell>
          <cell r="X126">
            <v>35.299999999999997</v>
          </cell>
          <cell r="Y126">
            <v>26.3</v>
          </cell>
          <cell r="Z126">
            <v>44.5</v>
          </cell>
          <cell r="AA126">
            <v>520</v>
          </cell>
          <cell r="AB126">
            <v>304</v>
          </cell>
          <cell r="AC126">
            <v>216</v>
          </cell>
          <cell r="AD126">
            <v>42.1</v>
          </cell>
          <cell r="AE126">
            <v>34.5</v>
          </cell>
          <cell r="AF126">
            <v>52.8</v>
          </cell>
          <cell r="AG126">
            <v>35.6</v>
          </cell>
          <cell r="AH126">
            <v>28.6</v>
          </cell>
          <cell r="AI126">
            <v>45.4</v>
          </cell>
          <cell r="AJ126">
            <v>87.5</v>
          </cell>
          <cell r="AK126">
            <v>84.5</v>
          </cell>
          <cell r="AL126">
            <v>91.7</v>
          </cell>
          <cell r="AM126">
            <v>82.7</v>
          </cell>
          <cell r="AN126">
            <v>80.3</v>
          </cell>
          <cell r="AO126">
            <v>86.1</v>
          </cell>
          <cell r="AP126">
            <v>37.9</v>
          </cell>
          <cell r="AQ126">
            <v>31.3</v>
          </cell>
          <cell r="AR126">
            <v>47.2</v>
          </cell>
          <cell r="AS126">
            <v>19.600000000000001</v>
          </cell>
          <cell r="AT126">
            <v>13.2</v>
          </cell>
          <cell r="AU126">
            <v>28.7</v>
          </cell>
          <cell r="AV126">
            <v>14</v>
          </cell>
          <cell r="AW126" t="str">
            <v>x</v>
          </cell>
          <cell r="AX126" t="str">
            <v>x</v>
          </cell>
          <cell r="AY126">
            <v>265</v>
          </cell>
          <cell r="AZ126">
            <v>186</v>
          </cell>
          <cell r="BA126">
            <v>79</v>
          </cell>
          <cell r="BB126">
            <v>13.6</v>
          </cell>
          <cell r="BC126">
            <v>15.1</v>
          </cell>
          <cell r="BD126">
            <v>10.1</v>
          </cell>
          <cell r="BE126">
            <v>10.9</v>
          </cell>
          <cell r="BF126">
            <v>11.3</v>
          </cell>
          <cell r="BG126">
            <v>10.1</v>
          </cell>
          <cell r="BH126">
            <v>46</v>
          </cell>
          <cell r="BI126">
            <v>50.5</v>
          </cell>
          <cell r="BJ126">
            <v>35.4</v>
          </cell>
          <cell r="BK126">
            <v>38.9</v>
          </cell>
          <cell r="BL126">
            <v>42.5</v>
          </cell>
          <cell r="BM126">
            <v>30.4</v>
          </cell>
          <cell r="BN126">
            <v>12.1</v>
          </cell>
          <cell r="BO126">
            <v>12.4</v>
          </cell>
          <cell r="BP126">
            <v>11.4</v>
          </cell>
          <cell r="BQ126">
            <v>4.5</v>
          </cell>
          <cell r="BR126">
            <v>4.8</v>
          </cell>
          <cell r="BS126">
            <v>3.8</v>
          </cell>
          <cell r="BT126">
            <v>3</v>
          </cell>
          <cell r="BU126" t="str">
            <v>x</v>
          </cell>
          <cell r="BV126" t="str">
            <v>x</v>
          </cell>
          <cell r="BW126">
            <v>5736</v>
          </cell>
          <cell r="BX126">
            <v>2973</v>
          </cell>
          <cell r="BY126">
            <v>2763</v>
          </cell>
          <cell r="BZ126">
            <v>75.099999999999994</v>
          </cell>
          <cell r="CA126">
            <v>69.900000000000006</v>
          </cell>
          <cell r="CB126">
            <v>80.8</v>
          </cell>
          <cell r="CC126">
            <v>68.900000000000006</v>
          </cell>
          <cell r="CD126">
            <v>64.099999999999994</v>
          </cell>
          <cell r="CE126">
            <v>74.2</v>
          </cell>
          <cell r="CF126">
            <v>94.9</v>
          </cell>
          <cell r="CG126">
            <v>93.5</v>
          </cell>
          <cell r="CH126">
            <v>96.4</v>
          </cell>
          <cell r="CI126">
            <v>93.4</v>
          </cell>
          <cell r="CJ126">
            <v>91.9</v>
          </cell>
          <cell r="CK126">
            <v>95.1</v>
          </cell>
          <cell r="CL126">
            <v>70.8</v>
          </cell>
          <cell r="CM126">
            <v>66.3</v>
          </cell>
          <cell r="CN126">
            <v>75.599999999999994</v>
          </cell>
          <cell r="CO126">
            <v>38.200000000000003</v>
          </cell>
          <cell r="CP126">
            <v>29.3</v>
          </cell>
          <cell r="CQ126">
            <v>47.8</v>
          </cell>
          <cell r="CR126">
            <v>31.9</v>
          </cell>
          <cell r="CS126">
            <v>23</v>
          </cell>
          <cell r="CT126">
            <v>41.5</v>
          </cell>
        </row>
        <row r="127">
          <cell r="A127" t="str">
            <v>E10000011</v>
          </cell>
          <cell r="B127" t="str">
            <v>East Sussex</v>
          </cell>
          <cell r="C127">
            <v>4351</v>
          </cell>
          <cell r="D127">
            <v>2141</v>
          </cell>
          <cell r="E127">
            <v>2210</v>
          </cell>
          <cell r="F127">
            <v>73.5</v>
          </cell>
          <cell r="G127">
            <v>69.3</v>
          </cell>
          <cell r="H127">
            <v>77.599999999999994</v>
          </cell>
          <cell r="I127">
            <v>64</v>
          </cell>
          <cell r="J127">
            <v>60</v>
          </cell>
          <cell r="K127">
            <v>68</v>
          </cell>
          <cell r="L127">
            <v>97.2</v>
          </cell>
          <cell r="M127">
            <v>96.7</v>
          </cell>
          <cell r="N127">
            <v>97.6</v>
          </cell>
          <cell r="O127">
            <v>95.8</v>
          </cell>
          <cell r="P127">
            <v>95.3</v>
          </cell>
          <cell r="Q127">
            <v>96.2</v>
          </cell>
          <cell r="R127">
            <v>66.2</v>
          </cell>
          <cell r="S127">
            <v>63</v>
          </cell>
          <cell r="T127">
            <v>69.3</v>
          </cell>
          <cell r="U127">
            <v>43.3</v>
          </cell>
          <cell r="V127">
            <v>39</v>
          </cell>
          <cell r="W127">
            <v>47.5</v>
          </cell>
          <cell r="X127">
            <v>26</v>
          </cell>
          <cell r="Y127">
            <v>21.2</v>
          </cell>
          <cell r="Z127">
            <v>30.7</v>
          </cell>
          <cell r="AA127">
            <v>586</v>
          </cell>
          <cell r="AB127">
            <v>340</v>
          </cell>
          <cell r="AC127">
            <v>246</v>
          </cell>
          <cell r="AD127">
            <v>24.6</v>
          </cell>
          <cell r="AE127" t="str">
            <v>x</v>
          </cell>
          <cell r="AF127" t="str">
            <v>x</v>
          </cell>
          <cell r="AG127">
            <v>16.7</v>
          </cell>
          <cell r="AH127" t="str">
            <v>x</v>
          </cell>
          <cell r="AI127" t="str">
            <v>x</v>
          </cell>
          <cell r="AJ127">
            <v>79.5</v>
          </cell>
          <cell r="AK127">
            <v>80</v>
          </cell>
          <cell r="AL127">
            <v>78.900000000000006</v>
          </cell>
          <cell r="AM127">
            <v>68.099999999999994</v>
          </cell>
          <cell r="AN127">
            <v>69.099999999999994</v>
          </cell>
          <cell r="AO127">
            <v>66.7</v>
          </cell>
          <cell r="AP127">
            <v>18.899999999999999</v>
          </cell>
          <cell r="AQ127">
            <v>20.6</v>
          </cell>
          <cell r="AR127">
            <v>16.7</v>
          </cell>
          <cell r="AS127">
            <v>6.5</v>
          </cell>
          <cell r="AT127" t="str">
            <v>x</v>
          </cell>
          <cell r="AU127" t="str">
            <v>x</v>
          </cell>
          <cell r="AV127" t="str">
            <v>x</v>
          </cell>
          <cell r="AW127" t="str">
            <v>x</v>
          </cell>
          <cell r="AX127" t="str">
            <v>x</v>
          </cell>
          <cell r="AY127">
            <v>222</v>
          </cell>
          <cell r="AZ127">
            <v>161</v>
          </cell>
          <cell r="BA127">
            <v>61</v>
          </cell>
          <cell r="BB127">
            <v>11.7</v>
          </cell>
          <cell r="BC127" t="str">
            <v>x</v>
          </cell>
          <cell r="BD127" t="str">
            <v>x</v>
          </cell>
          <cell r="BE127">
            <v>9.9</v>
          </cell>
          <cell r="BF127" t="str">
            <v>x</v>
          </cell>
          <cell r="BG127" t="str">
            <v>x</v>
          </cell>
          <cell r="BH127">
            <v>55.4</v>
          </cell>
          <cell r="BI127">
            <v>57.8</v>
          </cell>
          <cell r="BJ127">
            <v>49.2</v>
          </cell>
          <cell r="BK127">
            <v>41.9</v>
          </cell>
          <cell r="BL127">
            <v>47.2</v>
          </cell>
          <cell r="BM127">
            <v>27.9</v>
          </cell>
          <cell r="BN127">
            <v>10.8</v>
          </cell>
          <cell r="BO127">
            <v>13</v>
          </cell>
          <cell r="BP127">
            <v>4.9000000000000004</v>
          </cell>
          <cell r="BQ127">
            <v>4.5</v>
          </cell>
          <cell r="BR127" t="str">
            <v>x</v>
          </cell>
          <cell r="BS127" t="str">
            <v>x</v>
          </cell>
          <cell r="BT127" t="str">
            <v>x</v>
          </cell>
          <cell r="BU127" t="str">
            <v>x</v>
          </cell>
          <cell r="BV127" t="str">
            <v>x</v>
          </cell>
          <cell r="BW127">
            <v>5159</v>
          </cell>
          <cell r="BX127">
            <v>2642</v>
          </cell>
          <cell r="BY127">
            <v>2517</v>
          </cell>
          <cell r="BZ127">
            <v>65.3</v>
          </cell>
          <cell r="CA127">
            <v>60.2</v>
          </cell>
          <cell r="CB127">
            <v>70.7</v>
          </cell>
          <cell r="CC127">
            <v>56.3</v>
          </cell>
          <cell r="CD127">
            <v>51.7</v>
          </cell>
          <cell r="CE127">
            <v>61.2</v>
          </cell>
          <cell r="CF127">
            <v>93.4</v>
          </cell>
          <cell r="CG127">
            <v>92.2</v>
          </cell>
          <cell r="CH127">
            <v>94.6</v>
          </cell>
          <cell r="CI127">
            <v>90.3</v>
          </cell>
          <cell r="CJ127">
            <v>89</v>
          </cell>
          <cell r="CK127">
            <v>91.7</v>
          </cell>
          <cell r="CL127">
            <v>58.5</v>
          </cell>
          <cell r="CM127">
            <v>54.5</v>
          </cell>
          <cell r="CN127">
            <v>62.6</v>
          </cell>
          <cell r="CO127">
            <v>37.4</v>
          </cell>
          <cell r="CP127">
            <v>32.6</v>
          </cell>
          <cell r="CQ127">
            <v>42.5</v>
          </cell>
          <cell r="CR127">
            <v>22.3</v>
          </cell>
          <cell r="CS127">
            <v>17.399999999999999</v>
          </cell>
          <cell r="CT127">
            <v>27.4</v>
          </cell>
        </row>
        <row r="128">
          <cell r="A128" t="str">
            <v>E10000014</v>
          </cell>
          <cell r="B128" t="str">
            <v>Hampshire</v>
          </cell>
          <cell r="C128">
            <v>12005</v>
          </cell>
          <cell r="D128">
            <v>5974</v>
          </cell>
          <cell r="E128">
            <v>6031</v>
          </cell>
          <cell r="F128">
            <v>74.400000000000006</v>
          </cell>
          <cell r="G128">
            <v>71</v>
          </cell>
          <cell r="H128">
            <v>77.8</v>
          </cell>
          <cell r="I128">
            <v>66.099999999999994</v>
          </cell>
          <cell r="J128">
            <v>63</v>
          </cell>
          <cell r="K128">
            <v>69.099999999999994</v>
          </cell>
          <cell r="L128">
            <v>97.6</v>
          </cell>
          <cell r="M128">
            <v>97.6</v>
          </cell>
          <cell r="N128">
            <v>97.7</v>
          </cell>
          <cell r="O128">
            <v>96.1</v>
          </cell>
          <cell r="P128">
            <v>96.1</v>
          </cell>
          <cell r="Q128">
            <v>96.2</v>
          </cell>
          <cell r="R128">
            <v>68.5</v>
          </cell>
          <cell r="S128">
            <v>66</v>
          </cell>
          <cell r="T128">
            <v>71</v>
          </cell>
          <cell r="U128">
            <v>45.4</v>
          </cell>
          <cell r="V128">
            <v>42.6</v>
          </cell>
          <cell r="W128">
            <v>48.1</v>
          </cell>
          <cell r="X128">
            <v>28.9</v>
          </cell>
          <cell r="Y128">
            <v>25.1</v>
          </cell>
          <cell r="Z128">
            <v>32.700000000000003</v>
          </cell>
          <cell r="AA128">
            <v>1369</v>
          </cell>
          <cell r="AB128">
            <v>852</v>
          </cell>
          <cell r="AC128">
            <v>517</v>
          </cell>
          <cell r="AD128">
            <v>28</v>
          </cell>
          <cell r="AE128">
            <v>26.8</v>
          </cell>
          <cell r="AF128">
            <v>30.2</v>
          </cell>
          <cell r="AG128">
            <v>20.6</v>
          </cell>
          <cell r="AH128">
            <v>19.2</v>
          </cell>
          <cell r="AI128">
            <v>22.8</v>
          </cell>
          <cell r="AJ128">
            <v>84.6</v>
          </cell>
          <cell r="AK128">
            <v>84.6</v>
          </cell>
          <cell r="AL128">
            <v>84.5</v>
          </cell>
          <cell r="AM128">
            <v>75.7</v>
          </cell>
          <cell r="AN128">
            <v>77.3</v>
          </cell>
          <cell r="AO128">
            <v>73.099999999999994</v>
          </cell>
          <cell r="AP128">
            <v>23.2</v>
          </cell>
          <cell r="AQ128">
            <v>22.3</v>
          </cell>
          <cell r="AR128">
            <v>24.8</v>
          </cell>
          <cell r="AS128">
            <v>9.6</v>
          </cell>
          <cell r="AT128">
            <v>8.1999999999999993</v>
          </cell>
          <cell r="AU128">
            <v>12</v>
          </cell>
          <cell r="AV128">
            <v>4.3</v>
          </cell>
          <cell r="AW128" t="str">
            <v>x</v>
          </cell>
          <cell r="AX128" t="str">
            <v>x</v>
          </cell>
          <cell r="AY128">
            <v>477</v>
          </cell>
          <cell r="AZ128">
            <v>370</v>
          </cell>
          <cell r="BA128">
            <v>107</v>
          </cell>
          <cell r="BB128">
            <v>13.8</v>
          </cell>
          <cell r="BC128">
            <v>15.4</v>
          </cell>
          <cell r="BD128">
            <v>8.4</v>
          </cell>
          <cell r="BE128">
            <v>10.9</v>
          </cell>
          <cell r="BF128">
            <v>12.2</v>
          </cell>
          <cell r="BG128">
            <v>6.5</v>
          </cell>
          <cell r="BH128">
            <v>41.9</v>
          </cell>
          <cell r="BI128">
            <v>42.7</v>
          </cell>
          <cell r="BJ128">
            <v>39.299999999999997</v>
          </cell>
          <cell r="BK128">
            <v>35.6</v>
          </cell>
          <cell r="BL128">
            <v>37</v>
          </cell>
          <cell r="BM128">
            <v>30.8</v>
          </cell>
          <cell r="BN128">
            <v>11.7</v>
          </cell>
          <cell r="BO128">
            <v>13.2</v>
          </cell>
          <cell r="BP128">
            <v>6.5</v>
          </cell>
          <cell r="BQ128">
            <v>5.9</v>
          </cell>
          <cell r="BR128">
            <v>6.5</v>
          </cell>
          <cell r="BS128">
            <v>3.7</v>
          </cell>
          <cell r="BT128">
            <v>2.2999999999999998</v>
          </cell>
          <cell r="BU128" t="str">
            <v>x</v>
          </cell>
          <cell r="BV128" t="str">
            <v>x</v>
          </cell>
          <cell r="BW128">
            <v>13851</v>
          </cell>
          <cell r="BX128">
            <v>7196</v>
          </cell>
          <cell r="BY128">
            <v>6655</v>
          </cell>
          <cell r="BZ128">
            <v>67.7</v>
          </cell>
          <cell r="CA128">
            <v>62.9</v>
          </cell>
          <cell r="CB128">
            <v>73</v>
          </cell>
          <cell r="CC128">
            <v>59.7</v>
          </cell>
          <cell r="CD128">
            <v>55.2</v>
          </cell>
          <cell r="CE128">
            <v>64.5</v>
          </cell>
          <cell r="CF128">
            <v>94.4</v>
          </cell>
          <cell r="CG128">
            <v>93.2</v>
          </cell>
          <cell r="CH128">
            <v>95.7</v>
          </cell>
          <cell r="CI128">
            <v>92</v>
          </cell>
          <cell r="CJ128">
            <v>90.8</v>
          </cell>
          <cell r="CK128">
            <v>93.3</v>
          </cell>
          <cell r="CL128">
            <v>62.1</v>
          </cell>
          <cell r="CM128">
            <v>58.1</v>
          </cell>
          <cell r="CN128">
            <v>66.400000000000006</v>
          </cell>
          <cell r="CO128">
            <v>40.5</v>
          </cell>
          <cell r="CP128">
            <v>36.700000000000003</v>
          </cell>
          <cell r="CQ128">
            <v>44.6</v>
          </cell>
          <cell r="CR128">
            <v>25.6</v>
          </cell>
          <cell r="CS128">
            <v>21.3</v>
          </cell>
          <cell r="CT128">
            <v>30.2</v>
          </cell>
        </row>
        <row r="129">
          <cell r="A129" t="str">
            <v>E06000046</v>
          </cell>
          <cell r="B129" t="str">
            <v>Isle of Wight</v>
          </cell>
          <cell r="C129">
            <v>1105</v>
          </cell>
          <cell r="D129">
            <v>509</v>
          </cell>
          <cell r="E129">
            <v>596</v>
          </cell>
          <cell r="F129">
            <v>64.7</v>
          </cell>
          <cell r="G129">
            <v>60.5</v>
          </cell>
          <cell r="H129">
            <v>68.3</v>
          </cell>
          <cell r="I129">
            <v>56</v>
          </cell>
          <cell r="J129">
            <v>54.6</v>
          </cell>
          <cell r="K129">
            <v>57.2</v>
          </cell>
          <cell r="L129">
            <v>96.7</v>
          </cell>
          <cell r="M129">
            <v>96.5</v>
          </cell>
          <cell r="N129">
            <v>97</v>
          </cell>
          <cell r="O129">
            <v>95</v>
          </cell>
          <cell r="P129">
            <v>94.9</v>
          </cell>
          <cell r="Q129">
            <v>95.1</v>
          </cell>
          <cell r="R129">
            <v>59.4</v>
          </cell>
          <cell r="S129">
            <v>59.7</v>
          </cell>
          <cell r="T129">
            <v>59.1</v>
          </cell>
          <cell r="U129">
            <v>32.5</v>
          </cell>
          <cell r="V129">
            <v>31.6</v>
          </cell>
          <cell r="W129">
            <v>33.200000000000003</v>
          </cell>
          <cell r="X129">
            <v>16</v>
          </cell>
          <cell r="Y129">
            <v>12.8</v>
          </cell>
          <cell r="Z129">
            <v>18.8</v>
          </cell>
          <cell r="AA129">
            <v>217</v>
          </cell>
          <cell r="AB129">
            <v>138</v>
          </cell>
          <cell r="AC129">
            <v>79</v>
          </cell>
          <cell r="AD129">
            <v>18.899999999999999</v>
          </cell>
          <cell r="AE129" t="str">
            <v>x</v>
          </cell>
          <cell r="AF129" t="str">
            <v>x</v>
          </cell>
          <cell r="AG129">
            <v>14.3</v>
          </cell>
          <cell r="AH129" t="str">
            <v>x</v>
          </cell>
          <cell r="AI129" t="str">
            <v>x</v>
          </cell>
          <cell r="AJ129">
            <v>78.8</v>
          </cell>
          <cell r="AK129" t="str">
            <v>x</v>
          </cell>
          <cell r="AL129" t="str">
            <v>x</v>
          </cell>
          <cell r="AM129">
            <v>71.900000000000006</v>
          </cell>
          <cell r="AN129" t="str">
            <v>x</v>
          </cell>
          <cell r="AO129" t="str">
            <v>x</v>
          </cell>
          <cell r="AP129">
            <v>18.899999999999999</v>
          </cell>
          <cell r="AQ129" t="str">
            <v>x</v>
          </cell>
          <cell r="AR129" t="str">
            <v>x</v>
          </cell>
          <cell r="AS129">
            <v>6.5</v>
          </cell>
          <cell r="AT129" t="str">
            <v>x</v>
          </cell>
          <cell r="AU129" t="str">
            <v>x</v>
          </cell>
          <cell r="AV129" t="str">
            <v>x</v>
          </cell>
          <cell r="AW129" t="str">
            <v>x</v>
          </cell>
          <cell r="AX129" t="str">
            <v>x</v>
          </cell>
          <cell r="AY129">
            <v>49</v>
          </cell>
          <cell r="AZ129">
            <v>37</v>
          </cell>
          <cell r="BA129">
            <v>12</v>
          </cell>
          <cell r="BB129">
            <v>10.199999999999999</v>
          </cell>
          <cell r="BC129" t="str">
            <v>x</v>
          </cell>
          <cell r="BD129" t="str">
            <v>x</v>
          </cell>
          <cell r="BE129">
            <v>6.1</v>
          </cell>
          <cell r="BF129" t="str">
            <v>x</v>
          </cell>
          <cell r="BG129" t="str">
            <v>x</v>
          </cell>
          <cell r="BH129">
            <v>46.9</v>
          </cell>
          <cell r="BI129" t="str">
            <v>x</v>
          </cell>
          <cell r="BJ129" t="str">
            <v>x</v>
          </cell>
          <cell r="BK129">
            <v>38.799999999999997</v>
          </cell>
          <cell r="BL129" t="str">
            <v>x</v>
          </cell>
          <cell r="BM129" t="str">
            <v>x</v>
          </cell>
          <cell r="BN129">
            <v>8.1999999999999993</v>
          </cell>
          <cell r="BO129" t="str">
            <v>x</v>
          </cell>
          <cell r="BP129" t="str">
            <v>x</v>
          </cell>
          <cell r="BQ129">
            <v>6.1</v>
          </cell>
          <cell r="BR129" t="str">
            <v>x</v>
          </cell>
          <cell r="BS129" t="str">
            <v>x</v>
          </cell>
          <cell r="BT129" t="str">
            <v>x</v>
          </cell>
          <cell r="BU129" t="str">
            <v>x</v>
          </cell>
          <cell r="BV129" t="str">
            <v>x</v>
          </cell>
          <cell r="BW129">
            <v>1371</v>
          </cell>
          <cell r="BX129">
            <v>684</v>
          </cell>
          <cell r="BY129">
            <v>687</v>
          </cell>
          <cell r="BZ129">
            <v>55.5</v>
          </cell>
          <cell r="CA129">
            <v>49</v>
          </cell>
          <cell r="CB129">
            <v>62</v>
          </cell>
          <cell r="CC129">
            <v>47.6</v>
          </cell>
          <cell r="CD129">
            <v>43.9</v>
          </cell>
          <cell r="CE129">
            <v>51.4</v>
          </cell>
          <cell r="CF129">
            <v>92.1</v>
          </cell>
          <cell r="CG129">
            <v>90.5</v>
          </cell>
          <cell r="CH129">
            <v>93.7</v>
          </cell>
          <cell r="CI129">
            <v>89.4</v>
          </cell>
          <cell r="CJ129">
            <v>87.4</v>
          </cell>
          <cell r="CK129">
            <v>91.3</v>
          </cell>
          <cell r="CL129">
            <v>51.1</v>
          </cell>
          <cell r="CM129">
            <v>48.8</v>
          </cell>
          <cell r="CN129">
            <v>53.4</v>
          </cell>
          <cell r="CO129">
            <v>27.4</v>
          </cell>
          <cell r="CP129">
            <v>25</v>
          </cell>
          <cell r="CQ129">
            <v>29.8</v>
          </cell>
          <cell r="CR129">
            <v>13.3</v>
          </cell>
          <cell r="CS129">
            <v>9.9</v>
          </cell>
          <cell r="CT129">
            <v>16.600000000000001</v>
          </cell>
        </row>
        <row r="130">
          <cell r="A130" t="str">
            <v>E10000016</v>
          </cell>
          <cell r="B130" t="str">
            <v>Kent</v>
          </cell>
          <cell r="C130">
            <v>13754</v>
          </cell>
          <cell r="D130">
            <v>6729</v>
          </cell>
          <cell r="E130">
            <v>7025</v>
          </cell>
          <cell r="F130">
            <v>71</v>
          </cell>
          <cell r="G130">
            <v>67.3</v>
          </cell>
          <cell r="H130">
            <v>74.5</v>
          </cell>
          <cell r="I130">
            <v>63.1</v>
          </cell>
          <cell r="J130">
            <v>60.1</v>
          </cell>
          <cell r="K130">
            <v>66</v>
          </cell>
          <cell r="L130">
            <v>97.3</v>
          </cell>
          <cell r="M130">
            <v>96.9</v>
          </cell>
          <cell r="N130">
            <v>97.7</v>
          </cell>
          <cell r="O130">
            <v>95.2</v>
          </cell>
          <cell r="P130">
            <v>94.9</v>
          </cell>
          <cell r="Q130">
            <v>95.6</v>
          </cell>
          <cell r="R130">
            <v>65.599999999999994</v>
          </cell>
          <cell r="S130">
            <v>63.4</v>
          </cell>
          <cell r="T130">
            <v>67.8</v>
          </cell>
          <cell r="U130">
            <v>46.3</v>
          </cell>
          <cell r="V130">
            <v>42.2</v>
          </cell>
          <cell r="W130">
            <v>50.2</v>
          </cell>
          <cell r="X130">
            <v>29.8</v>
          </cell>
          <cell r="Y130">
            <v>25.3</v>
          </cell>
          <cell r="Z130">
            <v>34.200000000000003</v>
          </cell>
          <cell r="AA130">
            <v>1769</v>
          </cell>
          <cell r="AB130">
            <v>1047</v>
          </cell>
          <cell r="AC130">
            <v>722</v>
          </cell>
          <cell r="AD130">
            <v>33.6</v>
          </cell>
          <cell r="AE130">
            <v>32.299999999999997</v>
          </cell>
          <cell r="AF130">
            <v>35.6</v>
          </cell>
          <cell r="AG130">
            <v>29.2</v>
          </cell>
          <cell r="AH130">
            <v>27.2</v>
          </cell>
          <cell r="AI130">
            <v>32.1</v>
          </cell>
          <cell r="AJ130">
            <v>81.7</v>
          </cell>
          <cell r="AK130">
            <v>81.5</v>
          </cell>
          <cell r="AL130">
            <v>82</v>
          </cell>
          <cell r="AM130">
            <v>74</v>
          </cell>
          <cell r="AN130">
            <v>74.400000000000006</v>
          </cell>
          <cell r="AO130">
            <v>73.400000000000006</v>
          </cell>
          <cell r="AP130">
            <v>31.3</v>
          </cell>
          <cell r="AQ130">
            <v>29.6</v>
          </cell>
          <cell r="AR130">
            <v>33.700000000000003</v>
          </cell>
          <cell r="AS130">
            <v>17.399999999999999</v>
          </cell>
          <cell r="AT130">
            <v>16.399999999999999</v>
          </cell>
          <cell r="AU130">
            <v>18.8</v>
          </cell>
          <cell r="AV130">
            <v>9.4</v>
          </cell>
          <cell r="AW130" t="str">
            <v>x</v>
          </cell>
          <cell r="AX130" t="str">
            <v>x</v>
          </cell>
          <cell r="AY130">
            <v>585</v>
          </cell>
          <cell r="AZ130">
            <v>452</v>
          </cell>
          <cell r="BA130">
            <v>133</v>
          </cell>
          <cell r="BB130">
            <v>9.6</v>
          </cell>
          <cell r="BC130">
            <v>9.6999999999999993</v>
          </cell>
          <cell r="BD130">
            <v>9</v>
          </cell>
          <cell r="BE130">
            <v>6.3</v>
          </cell>
          <cell r="BF130">
            <v>6.4</v>
          </cell>
          <cell r="BG130">
            <v>6</v>
          </cell>
          <cell r="BH130">
            <v>36.799999999999997</v>
          </cell>
          <cell r="BI130">
            <v>39.6</v>
          </cell>
          <cell r="BJ130">
            <v>27.1</v>
          </cell>
          <cell r="BK130">
            <v>30.8</v>
          </cell>
          <cell r="BL130">
            <v>33.6</v>
          </cell>
          <cell r="BM130">
            <v>21.1</v>
          </cell>
          <cell r="BN130">
            <v>7.5</v>
          </cell>
          <cell r="BO130">
            <v>8</v>
          </cell>
          <cell r="BP130">
            <v>6</v>
          </cell>
          <cell r="BQ130">
            <v>2.9</v>
          </cell>
          <cell r="BR130">
            <v>2.4</v>
          </cell>
          <cell r="BS130">
            <v>4.5</v>
          </cell>
          <cell r="BT130">
            <v>0.9</v>
          </cell>
          <cell r="BU130" t="str">
            <v>x</v>
          </cell>
          <cell r="BV130" t="str">
            <v>x</v>
          </cell>
          <cell r="BW130">
            <v>16109</v>
          </cell>
          <cell r="BX130">
            <v>8228</v>
          </cell>
          <cell r="BY130">
            <v>7881</v>
          </cell>
          <cell r="BZ130">
            <v>64.7</v>
          </cell>
          <cell r="CA130">
            <v>59.6</v>
          </cell>
          <cell r="CB130">
            <v>69.900000000000006</v>
          </cell>
          <cell r="CC130">
            <v>57.3</v>
          </cell>
          <cell r="CD130">
            <v>53</v>
          </cell>
          <cell r="CE130">
            <v>61.9</v>
          </cell>
          <cell r="CF130">
            <v>93.4</v>
          </cell>
          <cell r="CG130">
            <v>91.8</v>
          </cell>
          <cell r="CH130">
            <v>95.1</v>
          </cell>
          <cell r="CI130">
            <v>90.6</v>
          </cell>
          <cell r="CJ130">
            <v>88.9</v>
          </cell>
          <cell r="CK130">
            <v>92.3</v>
          </cell>
          <cell r="CL130">
            <v>59.8</v>
          </cell>
          <cell r="CM130">
            <v>56.1</v>
          </cell>
          <cell r="CN130">
            <v>63.6</v>
          </cell>
          <cell r="CO130">
            <v>41.5</v>
          </cell>
          <cell r="CP130">
            <v>36.700000000000003</v>
          </cell>
          <cell r="CQ130">
            <v>46.6</v>
          </cell>
          <cell r="CR130">
            <v>26.5</v>
          </cell>
          <cell r="CS130">
            <v>21.7</v>
          </cell>
          <cell r="CT130">
            <v>31.6</v>
          </cell>
        </row>
        <row r="131">
          <cell r="A131" t="str">
            <v>E06000035</v>
          </cell>
          <cell r="B131" t="str">
            <v>Medway</v>
          </cell>
          <cell r="C131">
            <v>2446</v>
          </cell>
          <cell r="D131">
            <v>1117</v>
          </cell>
          <cell r="E131">
            <v>1329</v>
          </cell>
          <cell r="F131">
            <v>77.7</v>
          </cell>
          <cell r="G131">
            <v>76.400000000000006</v>
          </cell>
          <cell r="H131">
            <v>78.900000000000006</v>
          </cell>
          <cell r="I131">
            <v>68.3</v>
          </cell>
          <cell r="J131">
            <v>68.8</v>
          </cell>
          <cell r="K131">
            <v>67.900000000000006</v>
          </cell>
          <cell r="L131">
            <v>97.4</v>
          </cell>
          <cell r="M131">
            <v>97.1</v>
          </cell>
          <cell r="N131">
            <v>97.7</v>
          </cell>
          <cell r="O131">
            <v>96.2</v>
          </cell>
          <cell r="P131">
            <v>95.8</v>
          </cell>
          <cell r="Q131">
            <v>96.6</v>
          </cell>
          <cell r="R131">
            <v>70.099999999999994</v>
          </cell>
          <cell r="S131">
            <v>71.3</v>
          </cell>
          <cell r="T131">
            <v>69.099999999999994</v>
          </cell>
          <cell r="U131">
            <v>45.2</v>
          </cell>
          <cell r="V131">
            <v>43.2</v>
          </cell>
          <cell r="W131">
            <v>46.8</v>
          </cell>
          <cell r="X131">
            <v>31.6</v>
          </cell>
          <cell r="Y131">
            <v>29.8</v>
          </cell>
          <cell r="Z131">
            <v>33</v>
          </cell>
          <cell r="AA131">
            <v>579</v>
          </cell>
          <cell r="AB131">
            <v>353</v>
          </cell>
          <cell r="AC131">
            <v>226</v>
          </cell>
          <cell r="AD131">
            <v>31.3</v>
          </cell>
          <cell r="AE131" t="str">
            <v>x</v>
          </cell>
          <cell r="AF131" t="str">
            <v>x</v>
          </cell>
          <cell r="AG131">
            <v>23.8</v>
          </cell>
          <cell r="AH131" t="str">
            <v>x</v>
          </cell>
          <cell r="AI131" t="str">
            <v>x</v>
          </cell>
          <cell r="AJ131">
            <v>88.1</v>
          </cell>
          <cell r="AK131">
            <v>88.7</v>
          </cell>
          <cell r="AL131">
            <v>87.2</v>
          </cell>
          <cell r="AM131">
            <v>79.8</v>
          </cell>
          <cell r="AN131">
            <v>84.1</v>
          </cell>
          <cell r="AO131">
            <v>73</v>
          </cell>
          <cell r="AP131">
            <v>25.6</v>
          </cell>
          <cell r="AQ131" t="str">
            <v>x</v>
          </cell>
          <cell r="AR131" t="str">
            <v>x</v>
          </cell>
          <cell r="AS131">
            <v>12.1</v>
          </cell>
          <cell r="AT131" t="str">
            <v>x</v>
          </cell>
          <cell r="AU131" t="str">
            <v>x</v>
          </cell>
          <cell r="AV131" t="str">
            <v>x</v>
          </cell>
          <cell r="AW131" t="str">
            <v>x</v>
          </cell>
          <cell r="AX131" t="str">
            <v>x</v>
          </cell>
          <cell r="AY131">
            <v>119</v>
          </cell>
          <cell r="AZ131">
            <v>85</v>
          </cell>
          <cell r="BA131">
            <v>34</v>
          </cell>
          <cell r="BB131">
            <v>10.1</v>
          </cell>
          <cell r="BC131" t="str">
            <v>x</v>
          </cell>
          <cell r="BD131" t="str">
            <v>x</v>
          </cell>
          <cell r="BE131">
            <v>7.6</v>
          </cell>
          <cell r="BF131" t="str">
            <v>x</v>
          </cell>
          <cell r="BG131" t="str">
            <v>x</v>
          </cell>
          <cell r="BH131">
            <v>46.2</v>
          </cell>
          <cell r="BI131">
            <v>47.1</v>
          </cell>
          <cell r="BJ131">
            <v>44.1</v>
          </cell>
          <cell r="BK131">
            <v>37</v>
          </cell>
          <cell r="BL131">
            <v>42.4</v>
          </cell>
          <cell r="BM131">
            <v>23.5</v>
          </cell>
          <cell r="BN131">
            <v>10.1</v>
          </cell>
          <cell r="BO131" t="str">
            <v>x</v>
          </cell>
          <cell r="BP131" t="str">
            <v>x</v>
          </cell>
          <cell r="BQ131">
            <v>2.5</v>
          </cell>
          <cell r="BR131" t="str">
            <v>x</v>
          </cell>
          <cell r="BS131" t="str">
            <v>x</v>
          </cell>
          <cell r="BT131" t="str">
            <v>x</v>
          </cell>
          <cell r="BU131" t="str">
            <v>x</v>
          </cell>
          <cell r="BV131" t="str">
            <v>x</v>
          </cell>
          <cell r="BW131">
            <v>3144</v>
          </cell>
          <cell r="BX131">
            <v>1555</v>
          </cell>
          <cell r="BY131">
            <v>1589</v>
          </cell>
          <cell r="BZ131">
            <v>66.599999999999994</v>
          </cell>
          <cell r="CA131">
            <v>63.4</v>
          </cell>
          <cell r="CB131">
            <v>69.7</v>
          </cell>
          <cell r="CC131">
            <v>57.8</v>
          </cell>
          <cell r="CD131">
            <v>55.8</v>
          </cell>
          <cell r="CE131">
            <v>59.8</v>
          </cell>
          <cell r="CF131">
            <v>93.8</v>
          </cell>
          <cell r="CG131">
            <v>92.5</v>
          </cell>
          <cell r="CH131">
            <v>95</v>
          </cell>
          <cell r="CI131">
            <v>91</v>
          </cell>
          <cell r="CJ131">
            <v>90.2</v>
          </cell>
          <cell r="CK131">
            <v>91.7</v>
          </cell>
          <cell r="CL131">
            <v>59.6</v>
          </cell>
          <cell r="CM131">
            <v>58.1</v>
          </cell>
          <cell r="CN131">
            <v>61</v>
          </cell>
          <cell r="CO131">
            <v>37.5</v>
          </cell>
          <cell r="CP131">
            <v>34</v>
          </cell>
          <cell r="CQ131">
            <v>40.9</v>
          </cell>
          <cell r="CR131">
            <v>25.9</v>
          </cell>
          <cell r="CS131">
            <v>23</v>
          </cell>
          <cell r="CT131">
            <v>28.8</v>
          </cell>
        </row>
        <row r="132">
          <cell r="A132" t="str">
            <v>E06000042</v>
          </cell>
          <cell r="B132" t="str">
            <v>Milton Keynes</v>
          </cell>
          <cell r="C132">
            <v>2362</v>
          </cell>
          <cell r="D132">
            <v>1142</v>
          </cell>
          <cell r="E132">
            <v>1220</v>
          </cell>
          <cell r="F132">
            <v>70.400000000000006</v>
          </cell>
          <cell r="G132">
            <v>66.3</v>
          </cell>
          <cell r="H132">
            <v>74.3</v>
          </cell>
          <cell r="I132">
            <v>59.9</v>
          </cell>
          <cell r="J132">
            <v>56.7</v>
          </cell>
          <cell r="K132">
            <v>63</v>
          </cell>
          <cell r="L132">
            <v>98.1</v>
          </cell>
          <cell r="M132">
            <v>98.1</v>
          </cell>
          <cell r="N132">
            <v>98.2</v>
          </cell>
          <cell r="O132">
            <v>97</v>
          </cell>
          <cell r="P132">
            <v>97.2</v>
          </cell>
          <cell r="Q132">
            <v>96.7</v>
          </cell>
          <cell r="R132">
            <v>62.3</v>
          </cell>
          <cell r="S132">
            <v>60.3</v>
          </cell>
          <cell r="T132">
            <v>64.2</v>
          </cell>
          <cell r="U132">
            <v>46.8</v>
          </cell>
          <cell r="V132">
            <v>43.3</v>
          </cell>
          <cell r="W132">
            <v>50</v>
          </cell>
          <cell r="X132">
            <v>24</v>
          </cell>
          <cell r="Y132">
            <v>18.399999999999999</v>
          </cell>
          <cell r="Z132">
            <v>29.3</v>
          </cell>
          <cell r="AA132">
            <v>428</v>
          </cell>
          <cell r="AB132">
            <v>247</v>
          </cell>
          <cell r="AC132">
            <v>181</v>
          </cell>
          <cell r="AD132">
            <v>27.8</v>
          </cell>
          <cell r="AE132" t="str">
            <v>x</v>
          </cell>
          <cell r="AF132" t="str">
            <v>x</v>
          </cell>
          <cell r="AG132">
            <v>22</v>
          </cell>
          <cell r="AH132" t="str">
            <v>x</v>
          </cell>
          <cell r="AI132" t="str">
            <v>x</v>
          </cell>
          <cell r="AJ132">
            <v>85.7</v>
          </cell>
          <cell r="AK132">
            <v>87</v>
          </cell>
          <cell r="AL132">
            <v>84</v>
          </cell>
          <cell r="AM132">
            <v>80.599999999999994</v>
          </cell>
          <cell r="AN132">
            <v>82.6</v>
          </cell>
          <cell r="AO132">
            <v>77.900000000000006</v>
          </cell>
          <cell r="AP132">
            <v>24.5</v>
          </cell>
          <cell r="AQ132" t="str">
            <v>x</v>
          </cell>
          <cell r="AR132" t="str">
            <v>x</v>
          </cell>
          <cell r="AS132">
            <v>19.600000000000001</v>
          </cell>
          <cell r="AT132" t="str">
            <v>x</v>
          </cell>
          <cell r="AU132" t="str">
            <v>x</v>
          </cell>
          <cell r="AV132" t="str">
            <v>x</v>
          </cell>
          <cell r="AW132" t="str">
            <v>x</v>
          </cell>
          <cell r="AX132" t="str">
            <v>x</v>
          </cell>
          <cell r="AY132">
            <v>129</v>
          </cell>
          <cell r="AZ132">
            <v>98</v>
          </cell>
          <cell r="BA132">
            <v>31</v>
          </cell>
          <cell r="BB132">
            <v>12.4</v>
          </cell>
          <cell r="BC132" t="str">
            <v>x</v>
          </cell>
          <cell r="BD132" t="str">
            <v>x</v>
          </cell>
          <cell r="BE132">
            <v>5.4</v>
          </cell>
          <cell r="BF132" t="str">
            <v>x</v>
          </cell>
          <cell r="BG132" t="str">
            <v>x</v>
          </cell>
          <cell r="BH132">
            <v>43.4</v>
          </cell>
          <cell r="BI132">
            <v>45.9</v>
          </cell>
          <cell r="BJ132">
            <v>35.5</v>
          </cell>
          <cell r="BK132">
            <v>41.9</v>
          </cell>
          <cell r="BL132">
            <v>44.9</v>
          </cell>
          <cell r="BM132">
            <v>32.299999999999997</v>
          </cell>
          <cell r="BN132">
            <v>7</v>
          </cell>
          <cell r="BO132" t="str">
            <v>x</v>
          </cell>
          <cell r="BP132" t="str">
            <v>x</v>
          </cell>
          <cell r="BQ132">
            <v>2.2999999999999998</v>
          </cell>
          <cell r="BR132" t="str">
            <v>x</v>
          </cell>
          <cell r="BS132" t="str">
            <v>x</v>
          </cell>
          <cell r="BT132" t="str">
            <v>x</v>
          </cell>
          <cell r="BU132" t="str">
            <v>x</v>
          </cell>
          <cell r="BV132" t="str">
            <v>x</v>
          </cell>
          <cell r="BW132">
            <v>2919</v>
          </cell>
          <cell r="BX132">
            <v>1487</v>
          </cell>
          <cell r="BY132">
            <v>1432</v>
          </cell>
          <cell r="BZ132">
            <v>61.6</v>
          </cell>
          <cell r="CA132">
            <v>55.6</v>
          </cell>
          <cell r="CB132">
            <v>67.8</v>
          </cell>
          <cell r="CC132">
            <v>52</v>
          </cell>
          <cell r="CD132">
            <v>46.9</v>
          </cell>
          <cell r="CE132">
            <v>57.2</v>
          </cell>
          <cell r="CF132">
            <v>93.9</v>
          </cell>
          <cell r="CG132">
            <v>92.8</v>
          </cell>
          <cell r="CH132">
            <v>95</v>
          </cell>
          <cell r="CI132">
            <v>92.1</v>
          </cell>
          <cell r="CJ132">
            <v>91.3</v>
          </cell>
          <cell r="CK132">
            <v>92.9</v>
          </cell>
          <cell r="CL132">
            <v>54.3</v>
          </cell>
          <cell r="CM132">
            <v>50.4</v>
          </cell>
          <cell r="CN132">
            <v>58.4</v>
          </cell>
          <cell r="CO132">
            <v>40.799999999999997</v>
          </cell>
          <cell r="CP132">
            <v>35.799999999999997</v>
          </cell>
          <cell r="CQ132">
            <v>46</v>
          </cell>
          <cell r="CR132">
            <v>20.7</v>
          </cell>
          <cell r="CS132">
            <v>14.9</v>
          </cell>
          <cell r="CT132">
            <v>26.7</v>
          </cell>
        </row>
        <row r="133">
          <cell r="A133" t="str">
            <v>E10000025</v>
          </cell>
          <cell r="B133" t="str">
            <v>Oxfordshire</v>
          </cell>
          <cell r="C133">
            <v>5240</v>
          </cell>
          <cell r="D133">
            <v>2551</v>
          </cell>
          <cell r="E133">
            <v>2689</v>
          </cell>
          <cell r="F133">
            <v>76.099999999999994</v>
          </cell>
          <cell r="G133">
            <v>72.2</v>
          </cell>
          <cell r="H133">
            <v>79.900000000000006</v>
          </cell>
          <cell r="I133">
            <v>67.8</v>
          </cell>
          <cell r="J133">
            <v>64.7</v>
          </cell>
          <cell r="K133">
            <v>70.7</v>
          </cell>
          <cell r="L133">
            <v>98.2</v>
          </cell>
          <cell r="M133">
            <v>98.4</v>
          </cell>
          <cell r="N133">
            <v>98</v>
          </cell>
          <cell r="O133">
            <v>97.1</v>
          </cell>
          <cell r="P133">
            <v>97.6</v>
          </cell>
          <cell r="Q133">
            <v>96.5</v>
          </cell>
          <cell r="R133">
            <v>70.2</v>
          </cell>
          <cell r="S133">
            <v>68.2</v>
          </cell>
          <cell r="T133">
            <v>72.099999999999994</v>
          </cell>
          <cell r="U133">
            <v>45.1</v>
          </cell>
          <cell r="V133">
            <v>42.1</v>
          </cell>
          <cell r="W133">
            <v>48</v>
          </cell>
          <cell r="X133">
            <v>29.5</v>
          </cell>
          <cell r="Y133">
            <v>24.7</v>
          </cell>
          <cell r="Z133">
            <v>34.1</v>
          </cell>
          <cell r="AA133">
            <v>764</v>
          </cell>
          <cell r="AB133">
            <v>482</v>
          </cell>
          <cell r="AC133">
            <v>282</v>
          </cell>
          <cell r="AD133">
            <v>21.7</v>
          </cell>
          <cell r="AE133">
            <v>20.100000000000001</v>
          </cell>
          <cell r="AF133">
            <v>24.5</v>
          </cell>
          <cell r="AG133">
            <v>15.3</v>
          </cell>
          <cell r="AH133">
            <v>14.1</v>
          </cell>
          <cell r="AI133">
            <v>17.399999999999999</v>
          </cell>
          <cell r="AJ133">
            <v>80.900000000000006</v>
          </cell>
          <cell r="AK133">
            <v>79.7</v>
          </cell>
          <cell r="AL133">
            <v>83</v>
          </cell>
          <cell r="AM133">
            <v>70.2</v>
          </cell>
          <cell r="AN133">
            <v>69.900000000000006</v>
          </cell>
          <cell r="AO133">
            <v>70.599999999999994</v>
          </cell>
          <cell r="AP133">
            <v>17.8</v>
          </cell>
          <cell r="AQ133">
            <v>17.2</v>
          </cell>
          <cell r="AR133">
            <v>18.8</v>
          </cell>
          <cell r="AS133">
            <v>6.8</v>
          </cell>
          <cell r="AT133" t="str">
            <v>x</v>
          </cell>
          <cell r="AU133" t="str">
            <v>x</v>
          </cell>
          <cell r="AV133" t="str">
            <v>x</v>
          </cell>
          <cell r="AW133" t="str">
            <v>x</v>
          </cell>
          <cell r="AX133" t="str">
            <v>x</v>
          </cell>
          <cell r="AY133">
            <v>172</v>
          </cell>
          <cell r="AZ133">
            <v>125</v>
          </cell>
          <cell r="BA133">
            <v>47</v>
          </cell>
          <cell r="BB133">
            <v>12.2</v>
          </cell>
          <cell r="BC133">
            <v>12</v>
          </cell>
          <cell r="BD133">
            <v>12.8</v>
          </cell>
          <cell r="BE133">
            <v>8.1</v>
          </cell>
          <cell r="BF133">
            <v>8</v>
          </cell>
          <cell r="BG133">
            <v>8.5</v>
          </cell>
          <cell r="BH133">
            <v>43.6</v>
          </cell>
          <cell r="BI133">
            <v>44</v>
          </cell>
          <cell r="BJ133">
            <v>42.6</v>
          </cell>
          <cell r="BK133">
            <v>36</v>
          </cell>
          <cell r="BL133">
            <v>37.6</v>
          </cell>
          <cell r="BM133">
            <v>31.9</v>
          </cell>
          <cell r="BN133">
            <v>11.6</v>
          </cell>
          <cell r="BO133">
            <v>12.8</v>
          </cell>
          <cell r="BP133">
            <v>8.5</v>
          </cell>
          <cell r="BQ133">
            <v>2.2999999999999998</v>
          </cell>
          <cell r="BR133" t="str">
            <v>x</v>
          </cell>
          <cell r="BS133" t="str">
            <v>x</v>
          </cell>
          <cell r="BT133" t="str">
            <v>x</v>
          </cell>
          <cell r="BU133" t="str">
            <v>x</v>
          </cell>
          <cell r="BV133" t="str">
            <v>x</v>
          </cell>
          <cell r="BW133">
            <v>6176</v>
          </cell>
          <cell r="BX133">
            <v>3158</v>
          </cell>
          <cell r="BY133">
            <v>3018</v>
          </cell>
          <cell r="BZ133">
            <v>67.599999999999994</v>
          </cell>
          <cell r="CA133">
            <v>61.8</v>
          </cell>
          <cell r="CB133">
            <v>73.7</v>
          </cell>
          <cell r="CC133">
            <v>59.7</v>
          </cell>
          <cell r="CD133">
            <v>54.7</v>
          </cell>
          <cell r="CE133">
            <v>64.8</v>
          </cell>
          <cell r="CF133">
            <v>94.5</v>
          </cell>
          <cell r="CG133">
            <v>93.4</v>
          </cell>
          <cell r="CH133">
            <v>95.7</v>
          </cell>
          <cell r="CI133">
            <v>92</v>
          </cell>
          <cell r="CJ133">
            <v>91</v>
          </cell>
          <cell r="CK133">
            <v>93.1</v>
          </cell>
          <cell r="CL133">
            <v>62.1</v>
          </cell>
          <cell r="CM133">
            <v>58.3</v>
          </cell>
          <cell r="CN133">
            <v>66.2</v>
          </cell>
          <cell r="CO133">
            <v>39.200000000000003</v>
          </cell>
          <cell r="CP133">
            <v>35.1</v>
          </cell>
          <cell r="CQ133">
            <v>43.5</v>
          </cell>
          <cell r="CR133">
            <v>25.4</v>
          </cell>
          <cell r="CS133">
            <v>20.3</v>
          </cell>
          <cell r="CT133">
            <v>30.6</v>
          </cell>
        </row>
        <row r="134">
          <cell r="A134" t="str">
            <v>E06000044</v>
          </cell>
          <cell r="B134" t="str">
            <v>Portsmouth</v>
          </cell>
          <cell r="C134">
            <v>1352</v>
          </cell>
          <cell r="D134">
            <v>651</v>
          </cell>
          <cell r="E134">
            <v>701</v>
          </cell>
          <cell r="F134">
            <v>69.900000000000006</v>
          </cell>
          <cell r="G134">
            <v>65.599999999999994</v>
          </cell>
          <cell r="H134">
            <v>73.900000000000006</v>
          </cell>
          <cell r="I134">
            <v>61.2</v>
          </cell>
          <cell r="J134">
            <v>57.9</v>
          </cell>
          <cell r="K134">
            <v>64.2</v>
          </cell>
          <cell r="L134">
            <v>96.6</v>
          </cell>
          <cell r="M134">
            <v>95.7</v>
          </cell>
          <cell r="N134">
            <v>97.4</v>
          </cell>
          <cell r="O134">
            <v>94.7</v>
          </cell>
          <cell r="P134">
            <v>93.4</v>
          </cell>
          <cell r="Q134">
            <v>95.9</v>
          </cell>
          <cell r="R134">
            <v>63.3</v>
          </cell>
          <cell r="S134">
            <v>61</v>
          </cell>
          <cell r="T134">
            <v>65.5</v>
          </cell>
          <cell r="U134">
            <v>44.2</v>
          </cell>
          <cell r="V134">
            <v>42.2</v>
          </cell>
          <cell r="W134">
            <v>46.1</v>
          </cell>
          <cell r="X134">
            <v>24.3</v>
          </cell>
          <cell r="Y134">
            <v>21.7</v>
          </cell>
          <cell r="Z134">
            <v>26.8</v>
          </cell>
          <cell r="AA134">
            <v>283</v>
          </cell>
          <cell r="AB134">
            <v>167</v>
          </cell>
          <cell r="AC134">
            <v>116</v>
          </cell>
          <cell r="AD134">
            <v>17.7</v>
          </cell>
          <cell r="AE134" t="str">
            <v>x</v>
          </cell>
          <cell r="AF134" t="str">
            <v>x</v>
          </cell>
          <cell r="AG134">
            <v>12</v>
          </cell>
          <cell r="AH134" t="str">
            <v>x</v>
          </cell>
          <cell r="AI134" t="str">
            <v>x</v>
          </cell>
          <cell r="AJ134">
            <v>71</v>
          </cell>
          <cell r="AK134">
            <v>71.900000000000006</v>
          </cell>
          <cell r="AL134">
            <v>69.8</v>
          </cell>
          <cell r="AM134">
            <v>62.9</v>
          </cell>
          <cell r="AN134">
            <v>62.3</v>
          </cell>
          <cell r="AO134">
            <v>63.8</v>
          </cell>
          <cell r="AP134">
            <v>12.7</v>
          </cell>
          <cell r="AQ134" t="str">
            <v>x</v>
          </cell>
          <cell r="AR134" t="str">
            <v>x</v>
          </cell>
          <cell r="AS134">
            <v>5.7</v>
          </cell>
          <cell r="AT134" t="str">
            <v>x</v>
          </cell>
          <cell r="AU134" t="str">
            <v>x</v>
          </cell>
          <cell r="AV134">
            <v>2.5</v>
          </cell>
          <cell r="AW134" t="str">
            <v>x</v>
          </cell>
          <cell r="AX134" t="str">
            <v>x</v>
          </cell>
          <cell r="AY134">
            <v>68</v>
          </cell>
          <cell r="AZ134">
            <v>50</v>
          </cell>
          <cell r="BA134">
            <v>18</v>
          </cell>
          <cell r="BB134">
            <v>4.4000000000000004</v>
          </cell>
          <cell r="BC134" t="str">
            <v>x</v>
          </cell>
          <cell r="BD134" t="str">
            <v>x</v>
          </cell>
          <cell r="BE134">
            <v>4.4000000000000004</v>
          </cell>
          <cell r="BF134" t="str">
            <v>x</v>
          </cell>
          <cell r="BG134" t="str">
            <v>x</v>
          </cell>
          <cell r="BH134">
            <v>26.5</v>
          </cell>
          <cell r="BI134">
            <v>26</v>
          </cell>
          <cell r="BJ134">
            <v>27.8</v>
          </cell>
          <cell r="BK134">
            <v>16.2</v>
          </cell>
          <cell r="BL134">
            <v>16</v>
          </cell>
          <cell r="BM134">
            <v>16.7</v>
          </cell>
          <cell r="BN134">
            <v>5.9</v>
          </cell>
          <cell r="BO134" t="str">
            <v>x</v>
          </cell>
          <cell r="BP134" t="str">
            <v>x</v>
          </cell>
          <cell r="BQ134" t="str">
            <v>x</v>
          </cell>
          <cell r="BR134" t="str">
            <v>x</v>
          </cell>
          <cell r="BS134" t="str">
            <v>x</v>
          </cell>
          <cell r="BT134" t="str">
            <v>x</v>
          </cell>
          <cell r="BU134" t="str">
            <v>x</v>
          </cell>
          <cell r="BV134" t="str">
            <v>x</v>
          </cell>
          <cell r="BW134">
            <v>1704</v>
          </cell>
          <cell r="BX134">
            <v>868</v>
          </cell>
          <cell r="BY134">
            <v>836</v>
          </cell>
          <cell r="BZ134">
            <v>58.6</v>
          </cell>
          <cell r="CA134">
            <v>53.3</v>
          </cell>
          <cell r="CB134">
            <v>64</v>
          </cell>
          <cell r="CC134">
            <v>50.7</v>
          </cell>
          <cell r="CD134">
            <v>46.4</v>
          </cell>
          <cell r="CE134">
            <v>55.1</v>
          </cell>
          <cell r="CF134">
            <v>89.5</v>
          </cell>
          <cell r="CG134">
            <v>87.1</v>
          </cell>
          <cell r="CH134">
            <v>92</v>
          </cell>
          <cell r="CI134">
            <v>86.2</v>
          </cell>
          <cell r="CJ134">
            <v>82.9</v>
          </cell>
          <cell r="CK134">
            <v>89.6</v>
          </cell>
          <cell r="CL134">
            <v>52.6</v>
          </cell>
          <cell r="CM134">
            <v>49</v>
          </cell>
          <cell r="CN134">
            <v>56.3</v>
          </cell>
          <cell r="CO134">
            <v>36</v>
          </cell>
          <cell r="CP134">
            <v>32.799999999999997</v>
          </cell>
          <cell r="CQ134">
            <v>39.4</v>
          </cell>
          <cell r="CR134">
            <v>19.7</v>
          </cell>
          <cell r="CS134">
            <v>16.399999999999999</v>
          </cell>
          <cell r="CT134">
            <v>23.2</v>
          </cell>
        </row>
        <row r="135">
          <cell r="A135" t="str">
            <v>E06000038</v>
          </cell>
          <cell r="B135" t="str">
            <v>Reading</v>
          </cell>
          <cell r="C135">
            <v>871</v>
          </cell>
          <cell r="D135">
            <v>406</v>
          </cell>
          <cell r="E135">
            <v>465</v>
          </cell>
          <cell r="F135">
            <v>76.099999999999994</v>
          </cell>
          <cell r="G135">
            <v>76.8</v>
          </cell>
          <cell r="H135">
            <v>75.5</v>
          </cell>
          <cell r="I135">
            <v>68.099999999999994</v>
          </cell>
          <cell r="J135">
            <v>70.400000000000006</v>
          </cell>
          <cell r="K135">
            <v>66</v>
          </cell>
          <cell r="L135">
            <v>98.4</v>
          </cell>
          <cell r="M135">
            <v>99.3</v>
          </cell>
          <cell r="N135">
            <v>97.6</v>
          </cell>
          <cell r="O135">
            <v>96.8</v>
          </cell>
          <cell r="P135">
            <v>97.3</v>
          </cell>
          <cell r="Q135">
            <v>96.3</v>
          </cell>
          <cell r="R135">
            <v>70</v>
          </cell>
          <cell r="S135">
            <v>73.2</v>
          </cell>
          <cell r="T135">
            <v>67.3</v>
          </cell>
          <cell r="U135">
            <v>46.2</v>
          </cell>
          <cell r="V135">
            <v>50.5</v>
          </cell>
          <cell r="W135">
            <v>42.4</v>
          </cell>
          <cell r="X135">
            <v>35.9</v>
          </cell>
          <cell r="Y135">
            <v>38.700000000000003</v>
          </cell>
          <cell r="Z135">
            <v>33.5</v>
          </cell>
          <cell r="AA135">
            <v>242</v>
          </cell>
          <cell r="AB135">
            <v>125</v>
          </cell>
          <cell r="AC135">
            <v>117</v>
          </cell>
          <cell r="AD135">
            <v>34.299999999999997</v>
          </cell>
          <cell r="AE135" t="str">
            <v>x</v>
          </cell>
          <cell r="AF135" t="str">
            <v>x</v>
          </cell>
          <cell r="AG135">
            <v>27.3</v>
          </cell>
          <cell r="AH135" t="str">
            <v>x</v>
          </cell>
          <cell r="AI135" t="str">
            <v>x</v>
          </cell>
          <cell r="AJ135">
            <v>90.9</v>
          </cell>
          <cell r="AK135">
            <v>90.4</v>
          </cell>
          <cell r="AL135">
            <v>91.5</v>
          </cell>
          <cell r="AM135">
            <v>85.1</v>
          </cell>
          <cell r="AN135">
            <v>84.8</v>
          </cell>
          <cell r="AO135">
            <v>85.5</v>
          </cell>
          <cell r="AP135">
            <v>30.2</v>
          </cell>
          <cell r="AQ135" t="str">
            <v>x</v>
          </cell>
          <cell r="AR135" t="str">
            <v>x</v>
          </cell>
          <cell r="AS135" t="str">
            <v>x</v>
          </cell>
          <cell r="AT135" t="str">
            <v>x</v>
          </cell>
          <cell r="AU135" t="str">
            <v>x</v>
          </cell>
          <cell r="AV135" t="str">
            <v>x</v>
          </cell>
          <cell r="AW135" t="str">
            <v>x</v>
          </cell>
          <cell r="AX135" t="str">
            <v>x</v>
          </cell>
          <cell r="AY135">
            <v>44</v>
          </cell>
          <cell r="AZ135">
            <v>35</v>
          </cell>
          <cell r="BA135">
            <v>9</v>
          </cell>
          <cell r="BB135">
            <v>13.6</v>
          </cell>
          <cell r="BC135" t="str">
            <v>x</v>
          </cell>
          <cell r="BD135" t="str">
            <v>x</v>
          </cell>
          <cell r="BE135">
            <v>13.6</v>
          </cell>
          <cell r="BF135" t="str">
            <v>x</v>
          </cell>
          <cell r="BG135" t="str">
            <v>x</v>
          </cell>
          <cell r="BH135">
            <v>56.8</v>
          </cell>
          <cell r="BI135">
            <v>60</v>
          </cell>
          <cell r="BJ135">
            <v>44.4</v>
          </cell>
          <cell r="BK135">
            <v>54.5</v>
          </cell>
          <cell r="BL135">
            <v>57.1</v>
          </cell>
          <cell r="BM135">
            <v>44.4</v>
          </cell>
          <cell r="BN135">
            <v>13.6</v>
          </cell>
          <cell r="BO135" t="str">
            <v>x</v>
          </cell>
          <cell r="BP135" t="str">
            <v>x</v>
          </cell>
          <cell r="BQ135" t="str">
            <v>x</v>
          </cell>
          <cell r="BR135" t="str">
            <v>x</v>
          </cell>
          <cell r="BS135" t="str">
            <v>x</v>
          </cell>
          <cell r="BT135" t="str">
            <v>x</v>
          </cell>
          <cell r="BU135" t="str">
            <v>x</v>
          </cell>
          <cell r="BV135" t="str">
            <v>x</v>
          </cell>
          <cell r="BW135">
            <v>1157</v>
          </cell>
          <cell r="BX135">
            <v>566</v>
          </cell>
          <cell r="BY135">
            <v>591</v>
          </cell>
          <cell r="BZ135">
            <v>65</v>
          </cell>
          <cell r="CA135">
            <v>62.4</v>
          </cell>
          <cell r="CB135">
            <v>67.5</v>
          </cell>
          <cell r="CC135">
            <v>57.5</v>
          </cell>
          <cell r="CD135">
            <v>56.7</v>
          </cell>
          <cell r="CE135">
            <v>58.2</v>
          </cell>
          <cell r="CF135">
            <v>95.2</v>
          </cell>
          <cell r="CG135">
            <v>94.9</v>
          </cell>
          <cell r="CH135">
            <v>95.6</v>
          </cell>
          <cell r="CI135">
            <v>92.7</v>
          </cell>
          <cell r="CJ135">
            <v>92</v>
          </cell>
          <cell r="CK135">
            <v>93.4</v>
          </cell>
          <cell r="CL135">
            <v>59.6</v>
          </cell>
          <cell r="CM135">
            <v>59.5</v>
          </cell>
          <cell r="CN135">
            <v>59.6</v>
          </cell>
          <cell r="CO135">
            <v>38.799999999999997</v>
          </cell>
          <cell r="CP135">
            <v>39.4</v>
          </cell>
          <cell r="CQ135">
            <v>38.200000000000003</v>
          </cell>
          <cell r="CR135">
            <v>29.2</v>
          </cell>
          <cell r="CS135">
            <v>28.8</v>
          </cell>
          <cell r="CT135">
            <v>29.6</v>
          </cell>
        </row>
        <row r="136">
          <cell r="A136" t="str">
            <v>E06000039</v>
          </cell>
          <cell r="B136" t="str">
            <v>Slough</v>
          </cell>
          <cell r="C136">
            <v>1387</v>
          </cell>
          <cell r="D136">
            <v>684</v>
          </cell>
          <cell r="E136">
            <v>703</v>
          </cell>
          <cell r="F136">
            <v>81.599999999999994</v>
          </cell>
          <cell r="G136">
            <v>78.5</v>
          </cell>
          <cell r="H136">
            <v>84.6</v>
          </cell>
          <cell r="I136">
            <v>74.7</v>
          </cell>
          <cell r="J136">
            <v>72.5</v>
          </cell>
          <cell r="K136">
            <v>76.8</v>
          </cell>
          <cell r="L136">
            <v>99.2</v>
          </cell>
          <cell r="M136" t="str">
            <v>x</v>
          </cell>
          <cell r="N136" t="str">
            <v>x</v>
          </cell>
          <cell r="O136">
            <v>97.9</v>
          </cell>
          <cell r="P136">
            <v>97.1</v>
          </cell>
          <cell r="Q136">
            <v>98.7</v>
          </cell>
          <cell r="R136">
            <v>76.400000000000006</v>
          </cell>
          <cell r="S136">
            <v>75</v>
          </cell>
          <cell r="T136">
            <v>77.7</v>
          </cell>
          <cell r="U136">
            <v>35.5</v>
          </cell>
          <cell r="V136">
            <v>34.9</v>
          </cell>
          <cell r="W136">
            <v>36.1</v>
          </cell>
          <cell r="X136">
            <v>27</v>
          </cell>
          <cell r="Y136">
            <v>25.6</v>
          </cell>
          <cell r="Z136">
            <v>28.4</v>
          </cell>
          <cell r="AA136">
            <v>188</v>
          </cell>
          <cell r="AB136">
            <v>117</v>
          </cell>
          <cell r="AC136">
            <v>71</v>
          </cell>
          <cell r="AD136">
            <v>40.4</v>
          </cell>
          <cell r="AE136" t="str">
            <v>x</v>
          </cell>
          <cell r="AF136" t="str">
            <v>x</v>
          </cell>
          <cell r="AG136">
            <v>35.1</v>
          </cell>
          <cell r="AH136" t="str">
            <v>x</v>
          </cell>
          <cell r="AI136" t="str">
            <v>x</v>
          </cell>
          <cell r="AJ136">
            <v>94.7</v>
          </cell>
          <cell r="AK136" t="str">
            <v>x</v>
          </cell>
          <cell r="AL136" t="str">
            <v>x</v>
          </cell>
          <cell r="AM136">
            <v>86.7</v>
          </cell>
          <cell r="AN136">
            <v>87.2</v>
          </cell>
          <cell r="AO136">
            <v>85.9</v>
          </cell>
          <cell r="AP136">
            <v>37.799999999999997</v>
          </cell>
          <cell r="AQ136" t="str">
            <v>x</v>
          </cell>
          <cell r="AR136" t="str">
            <v>x</v>
          </cell>
          <cell r="AS136" t="str">
            <v>x</v>
          </cell>
          <cell r="AT136" t="str">
            <v>x</v>
          </cell>
          <cell r="AU136" t="str">
            <v>x</v>
          </cell>
          <cell r="AV136" t="str">
            <v>x</v>
          </cell>
          <cell r="AW136" t="str">
            <v>x</v>
          </cell>
          <cell r="AX136" t="str">
            <v>x</v>
          </cell>
          <cell r="AY136">
            <v>59</v>
          </cell>
          <cell r="AZ136">
            <v>44</v>
          </cell>
          <cell r="BA136">
            <v>15</v>
          </cell>
          <cell r="BB136">
            <v>15.3</v>
          </cell>
          <cell r="BC136" t="str">
            <v>x</v>
          </cell>
          <cell r="BD136" t="str">
            <v>x</v>
          </cell>
          <cell r="BE136">
            <v>13.6</v>
          </cell>
          <cell r="BF136" t="str">
            <v>x</v>
          </cell>
          <cell r="BG136" t="str">
            <v>x</v>
          </cell>
          <cell r="BH136">
            <v>50.8</v>
          </cell>
          <cell r="BI136">
            <v>47.7</v>
          </cell>
          <cell r="BJ136">
            <v>60</v>
          </cell>
          <cell r="BK136">
            <v>39</v>
          </cell>
          <cell r="BL136">
            <v>38.6</v>
          </cell>
          <cell r="BM136">
            <v>40</v>
          </cell>
          <cell r="BN136">
            <v>13.6</v>
          </cell>
          <cell r="BO136" t="str">
            <v>x</v>
          </cell>
          <cell r="BP136" t="str">
            <v>x</v>
          </cell>
          <cell r="BQ136" t="str">
            <v>x</v>
          </cell>
          <cell r="BR136" t="str">
            <v>x</v>
          </cell>
          <cell r="BS136" t="str">
            <v>x</v>
          </cell>
          <cell r="BT136" t="str">
            <v>x</v>
          </cell>
          <cell r="BU136" t="str">
            <v>x</v>
          </cell>
          <cell r="BV136" t="str">
            <v>x</v>
          </cell>
          <cell r="BW136">
            <v>1634</v>
          </cell>
          <cell r="BX136">
            <v>845</v>
          </cell>
          <cell r="BY136">
            <v>789</v>
          </cell>
          <cell r="BZ136">
            <v>74.5</v>
          </cell>
          <cell r="CA136">
            <v>69.7</v>
          </cell>
          <cell r="CB136">
            <v>79.599999999999994</v>
          </cell>
          <cell r="CC136">
            <v>67.900000000000006</v>
          </cell>
          <cell r="CD136">
            <v>64.3</v>
          </cell>
          <cell r="CE136">
            <v>71.900000000000006</v>
          </cell>
          <cell r="CF136">
            <v>96.9</v>
          </cell>
          <cell r="CG136">
            <v>95.5</v>
          </cell>
          <cell r="CH136">
            <v>98.5</v>
          </cell>
          <cell r="CI136">
            <v>94.5</v>
          </cell>
          <cell r="CJ136">
            <v>92.7</v>
          </cell>
          <cell r="CK136">
            <v>96.5</v>
          </cell>
          <cell r="CL136">
            <v>69.599999999999994</v>
          </cell>
          <cell r="CM136">
            <v>66.599999999999994</v>
          </cell>
          <cell r="CN136">
            <v>72.900000000000006</v>
          </cell>
          <cell r="CO136">
            <v>32</v>
          </cell>
          <cell r="CP136">
            <v>30.2</v>
          </cell>
          <cell r="CQ136">
            <v>34</v>
          </cell>
          <cell r="CR136">
            <v>24.1</v>
          </cell>
          <cell r="CS136">
            <v>21.7</v>
          </cell>
          <cell r="CT136">
            <v>26.6</v>
          </cell>
        </row>
        <row r="137">
          <cell r="A137" t="str">
            <v>E06000045</v>
          </cell>
          <cell r="B137" t="str">
            <v>Southampton</v>
          </cell>
          <cell r="C137">
            <v>1499</v>
          </cell>
          <cell r="D137">
            <v>680</v>
          </cell>
          <cell r="E137">
            <v>819</v>
          </cell>
          <cell r="F137">
            <v>70.599999999999994</v>
          </cell>
          <cell r="G137">
            <v>67.5</v>
          </cell>
          <cell r="H137">
            <v>73.3</v>
          </cell>
          <cell r="I137">
            <v>59.6</v>
          </cell>
          <cell r="J137">
            <v>56</v>
          </cell>
          <cell r="K137">
            <v>62.5</v>
          </cell>
          <cell r="L137">
            <v>98.3</v>
          </cell>
          <cell r="M137">
            <v>97.8</v>
          </cell>
          <cell r="N137">
            <v>98.7</v>
          </cell>
          <cell r="O137">
            <v>96.3</v>
          </cell>
          <cell r="P137">
            <v>96.2</v>
          </cell>
          <cell r="Q137">
            <v>96.5</v>
          </cell>
          <cell r="R137">
            <v>61.5</v>
          </cell>
          <cell r="S137">
            <v>58.7</v>
          </cell>
          <cell r="T137">
            <v>63.9</v>
          </cell>
          <cell r="U137">
            <v>48.3</v>
          </cell>
          <cell r="V137">
            <v>45.7</v>
          </cell>
          <cell r="W137">
            <v>50.4</v>
          </cell>
          <cell r="X137">
            <v>25.9</v>
          </cell>
          <cell r="Y137">
            <v>20.399999999999999</v>
          </cell>
          <cell r="Z137">
            <v>30.4</v>
          </cell>
          <cell r="AA137">
            <v>344</v>
          </cell>
          <cell r="AB137">
            <v>181</v>
          </cell>
          <cell r="AC137">
            <v>163</v>
          </cell>
          <cell r="AD137">
            <v>27.6</v>
          </cell>
          <cell r="AE137" t="str">
            <v>x</v>
          </cell>
          <cell r="AF137" t="str">
            <v>x</v>
          </cell>
          <cell r="AG137">
            <v>19.5</v>
          </cell>
          <cell r="AH137" t="str">
            <v>x</v>
          </cell>
          <cell r="AI137" t="str">
            <v>x</v>
          </cell>
          <cell r="AJ137">
            <v>84.9</v>
          </cell>
          <cell r="AK137">
            <v>85.1</v>
          </cell>
          <cell r="AL137">
            <v>84.7</v>
          </cell>
          <cell r="AM137">
            <v>78.2</v>
          </cell>
          <cell r="AN137">
            <v>79.599999999999994</v>
          </cell>
          <cell r="AO137">
            <v>76.7</v>
          </cell>
          <cell r="AP137">
            <v>20.6</v>
          </cell>
          <cell r="AQ137" t="str">
            <v>x</v>
          </cell>
          <cell r="AR137" t="str">
            <v>x</v>
          </cell>
          <cell r="AS137" t="str">
            <v>x</v>
          </cell>
          <cell r="AT137" t="str">
            <v>x</v>
          </cell>
          <cell r="AU137" t="str">
            <v>x</v>
          </cell>
          <cell r="AV137" t="str">
            <v>x</v>
          </cell>
          <cell r="AW137" t="str">
            <v>x</v>
          </cell>
          <cell r="AX137" t="str">
            <v>x</v>
          </cell>
          <cell r="AY137">
            <v>62</v>
          </cell>
          <cell r="AZ137">
            <v>47</v>
          </cell>
          <cell r="BA137">
            <v>15</v>
          </cell>
          <cell r="BB137">
            <v>4.8</v>
          </cell>
          <cell r="BC137" t="str">
            <v>x</v>
          </cell>
          <cell r="BD137" t="str">
            <v>x</v>
          </cell>
          <cell r="BE137">
            <v>4.8</v>
          </cell>
          <cell r="BF137" t="str">
            <v>x</v>
          </cell>
          <cell r="BG137" t="str">
            <v>x</v>
          </cell>
          <cell r="BH137">
            <v>21</v>
          </cell>
          <cell r="BI137">
            <v>19.100000000000001</v>
          </cell>
          <cell r="BJ137">
            <v>26.7</v>
          </cell>
          <cell r="BK137">
            <v>21</v>
          </cell>
          <cell r="BL137">
            <v>19.100000000000001</v>
          </cell>
          <cell r="BM137">
            <v>26.7</v>
          </cell>
          <cell r="BN137">
            <v>4.8</v>
          </cell>
          <cell r="BO137" t="str">
            <v>x</v>
          </cell>
          <cell r="BP137" t="str">
            <v>x</v>
          </cell>
          <cell r="BQ137" t="str">
            <v>x</v>
          </cell>
          <cell r="BR137" t="str">
            <v>x</v>
          </cell>
          <cell r="BS137" t="str">
            <v>x</v>
          </cell>
          <cell r="BT137" t="str">
            <v>x</v>
          </cell>
          <cell r="BU137" t="str">
            <v>x</v>
          </cell>
          <cell r="BV137" t="str">
            <v>x</v>
          </cell>
          <cell r="BW137">
            <v>1905</v>
          </cell>
          <cell r="BX137">
            <v>908</v>
          </cell>
          <cell r="BY137">
            <v>997</v>
          </cell>
          <cell r="BZ137">
            <v>60.7</v>
          </cell>
          <cell r="CA137">
            <v>55.7</v>
          </cell>
          <cell r="CB137">
            <v>65.3</v>
          </cell>
          <cell r="CC137">
            <v>50.6</v>
          </cell>
          <cell r="CD137">
            <v>45.5</v>
          </cell>
          <cell r="CE137">
            <v>55.2</v>
          </cell>
          <cell r="CF137">
            <v>93.3</v>
          </cell>
          <cell r="CG137">
            <v>91.2</v>
          </cell>
          <cell r="CH137">
            <v>95.3</v>
          </cell>
          <cell r="CI137">
            <v>90.6</v>
          </cell>
          <cell r="CJ137">
            <v>88.9</v>
          </cell>
          <cell r="CK137">
            <v>92.2</v>
          </cell>
          <cell r="CL137">
            <v>52.3</v>
          </cell>
          <cell r="CM137">
            <v>47.5</v>
          </cell>
          <cell r="CN137">
            <v>56.7</v>
          </cell>
          <cell r="CO137">
            <v>39.6</v>
          </cell>
          <cell r="CP137">
            <v>36</v>
          </cell>
          <cell r="CQ137">
            <v>42.9</v>
          </cell>
          <cell r="CR137">
            <v>20.9</v>
          </cell>
          <cell r="CS137">
            <v>15.9</v>
          </cell>
          <cell r="CT137">
            <v>25.5</v>
          </cell>
        </row>
        <row r="138">
          <cell r="A138" t="str">
            <v>E10000030</v>
          </cell>
          <cell r="B138" t="str">
            <v>Surrey</v>
          </cell>
          <cell r="C138">
            <v>9070</v>
          </cell>
          <cell r="D138">
            <v>4448</v>
          </cell>
          <cell r="E138">
            <v>4622</v>
          </cell>
          <cell r="F138">
            <v>81.400000000000006</v>
          </cell>
          <cell r="G138">
            <v>78.8</v>
          </cell>
          <cell r="H138">
            <v>83.9</v>
          </cell>
          <cell r="I138">
            <v>72.8</v>
          </cell>
          <cell r="J138">
            <v>70.5</v>
          </cell>
          <cell r="K138">
            <v>74.900000000000006</v>
          </cell>
          <cell r="L138">
            <v>98.9</v>
          </cell>
          <cell r="M138">
            <v>98.8</v>
          </cell>
          <cell r="N138">
            <v>98.9</v>
          </cell>
          <cell r="O138">
            <v>98.1</v>
          </cell>
          <cell r="P138">
            <v>98.1</v>
          </cell>
          <cell r="Q138">
            <v>98.1</v>
          </cell>
          <cell r="R138">
            <v>74.400000000000006</v>
          </cell>
          <cell r="S138">
            <v>72.900000000000006</v>
          </cell>
          <cell r="T138">
            <v>76</v>
          </cell>
          <cell r="U138">
            <v>54.2</v>
          </cell>
          <cell r="V138">
            <v>50.4</v>
          </cell>
          <cell r="W138">
            <v>58</v>
          </cell>
          <cell r="X138">
            <v>36</v>
          </cell>
          <cell r="Y138">
            <v>30.4</v>
          </cell>
          <cell r="Z138">
            <v>41.4</v>
          </cell>
          <cell r="AA138">
            <v>1262</v>
          </cell>
          <cell r="AB138">
            <v>782</v>
          </cell>
          <cell r="AC138">
            <v>480</v>
          </cell>
          <cell r="AD138">
            <v>33</v>
          </cell>
          <cell r="AE138">
            <v>30.8</v>
          </cell>
          <cell r="AF138">
            <v>36.5</v>
          </cell>
          <cell r="AG138">
            <v>25</v>
          </cell>
          <cell r="AH138">
            <v>24.3</v>
          </cell>
          <cell r="AI138">
            <v>26</v>
          </cell>
          <cell r="AJ138">
            <v>88.7</v>
          </cell>
          <cell r="AK138">
            <v>90.3</v>
          </cell>
          <cell r="AL138">
            <v>86</v>
          </cell>
          <cell r="AM138">
            <v>82.7</v>
          </cell>
          <cell r="AN138">
            <v>85</v>
          </cell>
          <cell r="AO138">
            <v>79</v>
          </cell>
          <cell r="AP138">
            <v>27.6</v>
          </cell>
          <cell r="AQ138">
            <v>27.1</v>
          </cell>
          <cell r="AR138">
            <v>28.3</v>
          </cell>
          <cell r="AS138">
            <v>12.4</v>
          </cell>
          <cell r="AT138">
            <v>11.8</v>
          </cell>
          <cell r="AU138">
            <v>13.5</v>
          </cell>
          <cell r="AV138">
            <v>4.8</v>
          </cell>
          <cell r="AW138" t="str">
            <v>x</v>
          </cell>
          <cell r="AX138" t="str">
            <v>x</v>
          </cell>
          <cell r="AY138">
            <v>443</v>
          </cell>
          <cell r="AZ138">
            <v>318</v>
          </cell>
          <cell r="BA138">
            <v>125</v>
          </cell>
          <cell r="BB138">
            <v>14.2</v>
          </cell>
          <cell r="BC138">
            <v>16.399999999999999</v>
          </cell>
          <cell r="BD138">
            <v>8.8000000000000007</v>
          </cell>
          <cell r="BE138">
            <v>12.2</v>
          </cell>
          <cell r="BF138">
            <v>14.2</v>
          </cell>
          <cell r="BG138">
            <v>7.2</v>
          </cell>
          <cell r="BH138">
            <v>46.5</v>
          </cell>
          <cell r="BI138">
            <v>49.1</v>
          </cell>
          <cell r="BJ138">
            <v>40</v>
          </cell>
          <cell r="BK138">
            <v>41.8</v>
          </cell>
          <cell r="BL138">
            <v>45.3</v>
          </cell>
          <cell r="BM138">
            <v>32.799999999999997</v>
          </cell>
          <cell r="BN138">
            <v>13.1</v>
          </cell>
          <cell r="BO138">
            <v>14.8</v>
          </cell>
          <cell r="BP138">
            <v>8.8000000000000007</v>
          </cell>
          <cell r="BQ138">
            <v>4.0999999999999996</v>
          </cell>
          <cell r="BR138">
            <v>4.7</v>
          </cell>
          <cell r="BS138">
            <v>2.4</v>
          </cell>
          <cell r="BT138">
            <v>2.2999999999999998</v>
          </cell>
          <cell r="BU138" t="str">
            <v>x</v>
          </cell>
          <cell r="BV138" t="str">
            <v>x</v>
          </cell>
          <cell r="BW138">
            <v>10775</v>
          </cell>
          <cell r="BX138">
            <v>5548</v>
          </cell>
          <cell r="BY138">
            <v>5227</v>
          </cell>
          <cell r="BZ138">
            <v>73</v>
          </cell>
          <cell r="CA138">
            <v>68.400000000000006</v>
          </cell>
          <cell r="CB138">
            <v>77.8</v>
          </cell>
          <cell r="CC138">
            <v>64.7</v>
          </cell>
          <cell r="CD138">
            <v>60.8</v>
          </cell>
          <cell r="CE138">
            <v>68.8</v>
          </cell>
          <cell r="CF138">
            <v>95.5</v>
          </cell>
          <cell r="CG138">
            <v>94.8</v>
          </cell>
          <cell r="CH138">
            <v>96.3</v>
          </cell>
          <cell r="CI138">
            <v>93.9</v>
          </cell>
          <cell r="CJ138">
            <v>93.2</v>
          </cell>
          <cell r="CK138">
            <v>94.7</v>
          </cell>
          <cell r="CL138">
            <v>66.400000000000006</v>
          </cell>
          <cell r="CM138">
            <v>63.1</v>
          </cell>
          <cell r="CN138">
            <v>70</v>
          </cell>
          <cell r="CO138">
            <v>47.3</v>
          </cell>
          <cell r="CP138">
            <v>42.3</v>
          </cell>
          <cell r="CQ138">
            <v>52.6</v>
          </cell>
          <cell r="CR138">
            <v>31</v>
          </cell>
          <cell r="CS138">
            <v>25.1</v>
          </cell>
          <cell r="CT138">
            <v>37.200000000000003</v>
          </cell>
        </row>
        <row r="139">
          <cell r="A139" t="str">
            <v>E06000037</v>
          </cell>
          <cell r="B139" t="str">
            <v>West Berkshire</v>
          </cell>
          <cell r="C139">
            <v>1606</v>
          </cell>
          <cell r="D139">
            <v>754</v>
          </cell>
          <cell r="E139">
            <v>852</v>
          </cell>
          <cell r="F139">
            <v>78.599999999999994</v>
          </cell>
          <cell r="G139">
            <v>75.599999999999994</v>
          </cell>
          <cell r="H139">
            <v>81.2</v>
          </cell>
          <cell r="I139">
            <v>69.7</v>
          </cell>
          <cell r="J139">
            <v>67.599999999999994</v>
          </cell>
          <cell r="K139">
            <v>71.5</v>
          </cell>
          <cell r="L139">
            <v>99.5</v>
          </cell>
          <cell r="M139">
            <v>99.6</v>
          </cell>
          <cell r="N139">
            <v>99.4</v>
          </cell>
          <cell r="O139">
            <v>98.3</v>
          </cell>
          <cell r="P139">
            <v>98.4</v>
          </cell>
          <cell r="Q139">
            <v>98.2</v>
          </cell>
          <cell r="R139">
            <v>70.900000000000006</v>
          </cell>
          <cell r="S139">
            <v>69.2</v>
          </cell>
          <cell r="T139">
            <v>72.400000000000006</v>
          </cell>
          <cell r="U139">
            <v>52.6</v>
          </cell>
          <cell r="V139">
            <v>49.2</v>
          </cell>
          <cell r="W139">
            <v>55.5</v>
          </cell>
          <cell r="X139">
            <v>35.4</v>
          </cell>
          <cell r="Y139">
            <v>30.9</v>
          </cell>
          <cell r="Z139">
            <v>39.299999999999997</v>
          </cell>
          <cell r="AA139">
            <v>209</v>
          </cell>
          <cell r="AB139">
            <v>133</v>
          </cell>
          <cell r="AC139">
            <v>76</v>
          </cell>
          <cell r="AD139">
            <v>37.799999999999997</v>
          </cell>
          <cell r="AE139" t="str">
            <v>x</v>
          </cell>
          <cell r="AF139" t="str">
            <v>x</v>
          </cell>
          <cell r="AG139">
            <v>28.2</v>
          </cell>
          <cell r="AH139" t="str">
            <v>x</v>
          </cell>
          <cell r="AI139" t="str">
            <v>x</v>
          </cell>
          <cell r="AJ139">
            <v>92.8</v>
          </cell>
          <cell r="AK139">
            <v>94.7</v>
          </cell>
          <cell r="AL139">
            <v>89.5</v>
          </cell>
          <cell r="AM139">
            <v>86.6</v>
          </cell>
          <cell r="AN139">
            <v>89.5</v>
          </cell>
          <cell r="AO139">
            <v>81.599999999999994</v>
          </cell>
          <cell r="AP139">
            <v>31.1</v>
          </cell>
          <cell r="AQ139" t="str">
            <v>x</v>
          </cell>
          <cell r="AR139" t="str">
            <v>x</v>
          </cell>
          <cell r="AS139">
            <v>20.6</v>
          </cell>
          <cell r="AT139" t="str">
            <v>x</v>
          </cell>
          <cell r="AU139" t="str">
            <v>x</v>
          </cell>
          <cell r="AV139">
            <v>8.1</v>
          </cell>
          <cell r="AW139" t="str">
            <v>x</v>
          </cell>
          <cell r="AX139" t="str">
            <v>x</v>
          </cell>
          <cell r="AY139">
            <v>86</v>
          </cell>
          <cell r="AZ139">
            <v>65</v>
          </cell>
          <cell r="BA139">
            <v>21</v>
          </cell>
          <cell r="BB139">
            <v>12.8</v>
          </cell>
          <cell r="BC139" t="str">
            <v>x</v>
          </cell>
          <cell r="BD139" t="str">
            <v>x</v>
          </cell>
          <cell r="BE139">
            <v>9.3000000000000007</v>
          </cell>
          <cell r="BF139" t="str">
            <v>x</v>
          </cell>
          <cell r="BG139" t="str">
            <v>x</v>
          </cell>
          <cell r="BH139">
            <v>61.6</v>
          </cell>
          <cell r="BI139">
            <v>66.2</v>
          </cell>
          <cell r="BJ139">
            <v>47.6</v>
          </cell>
          <cell r="BK139">
            <v>51.2</v>
          </cell>
          <cell r="BL139">
            <v>56.9</v>
          </cell>
          <cell r="BM139">
            <v>33.299999999999997</v>
          </cell>
          <cell r="BN139">
            <v>12.8</v>
          </cell>
          <cell r="BO139" t="str">
            <v>x</v>
          </cell>
          <cell r="BP139" t="str">
            <v>x</v>
          </cell>
          <cell r="BQ139">
            <v>14</v>
          </cell>
          <cell r="BR139" t="str">
            <v>x</v>
          </cell>
          <cell r="BS139" t="str">
            <v>x</v>
          </cell>
          <cell r="BT139">
            <v>5.8</v>
          </cell>
          <cell r="BU139" t="str">
            <v>x</v>
          </cell>
          <cell r="BV139" t="str">
            <v>x</v>
          </cell>
          <cell r="BW139">
            <v>1901</v>
          </cell>
          <cell r="BX139">
            <v>952</v>
          </cell>
          <cell r="BY139">
            <v>949</v>
          </cell>
          <cell r="BZ139">
            <v>71.099999999999994</v>
          </cell>
          <cell r="CA139">
            <v>66.2</v>
          </cell>
          <cell r="CB139">
            <v>76.099999999999994</v>
          </cell>
          <cell r="CC139">
            <v>62.4</v>
          </cell>
          <cell r="CD139">
            <v>58.5</v>
          </cell>
          <cell r="CE139">
            <v>66.3</v>
          </cell>
          <cell r="CF139">
            <v>97.1</v>
          </cell>
          <cell r="CG139">
            <v>96.6</v>
          </cell>
          <cell r="CH139">
            <v>97.5</v>
          </cell>
          <cell r="CI139">
            <v>94.9</v>
          </cell>
          <cell r="CJ139">
            <v>94.3</v>
          </cell>
          <cell r="CK139">
            <v>95.5</v>
          </cell>
          <cell r="CL139">
            <v>63.9</v>
          </cell>
          <cell r="CM139">
            <v>60.6</v>
          </cell>
          <cell r="CN139">
            <v>67.2</v>
          </cell>
          <cell r="CO139">
            <v>47.3</v>
          </cell>
          <cell r="CP139">
            <v>43.1</v>
          </cell>
          <cell r="CQ139">
            <v>51.5</v>
          </cell>
          <cell r="CR139">
            <v>31</v>
          </cell>
          <cell r="CS139">
            <v>26.1</v>
          </cell>
          <cell r="CT139">
            <v>36</v>
          </cell>
        </row>
        <row r="140">
          <cell r="A140" t="str">
            <v>E10000032</v>
          </cell>
          <cell r="B140" t="str">
            <v>West Sussex</v>
          </cell>
          <cell r="C140">
            <v>6640</v>
          </cell>
          <cell r="D140">
            <v>3266</v>
          </cell>
          <cell r="E140">
            <v>3374</v>
          </cell>
          <cell r="F140">
            <v>78.2</v>
          </cell>
          <cell r="G140">
            <v>74.900000000000006</v>
          </cell>
          <cell r="H140">
            <v>81.400000000000006</v>
          </cell>
          <cell r="I140">
            <v>68.8</v>
          </cell>
          <cell r="J140">
            <v>66.099999999999994</v>
          </cell>
          <cell r="K140">
            <v>71.3</v>
          </cell>
          <cell r="L140">
            <v>98.4</v>
          </cell>
          <cell r="M140">
            <v>98.5</v>
          </cell>
          <cell r="N140">
            <v>98.4</v>
          </cell>
          <cell r="O140">
            <v>97</v>
          </cell>
          <cell r="P140">
            <v>97</v>
          </cell>
          <cell r="Q140">
            <v>97.1</v>
          </cell>
          <cell r="R140">
            <v>70.599999999999994</v>
          </cell>
          <cell r="S140">
            <v>68.7</v>
          </cell>
          <cell r="T140">
            <v>72.5</v>
          </cell>
          <cell r="U140">
            <v>48.3</v>
          </cell>
          <cell r="V140">
            <v>43.6</v>
          </cell>
          <cell r="W140">
            <v>52.9</v>
          </cell>
          <cell r="X140">
            <v>31.8</v>
          </cell>
          <cell r="Y140">
            <v>26.2</v>
          </cell>
          <cell r="Z140">
            <v>37.1</v>
          </cell>
          <cell r="AA140">
            <v>1233</v>
          </cell>
          <cell r="AB140">
            <v>734</v>
          </cell>
          <cell r="AC140">
            <v>499</v>
          </cell>
          <cell r="AD140">
            <v>32.700000000000003</v>
          </cell>
          <cell r="AE140">
            <v>29.4</v>
          </cell>
          <cell r="AF140">
            <v>37.5</v>
          </cell>
          <cell r="AG140">
            <v>25.5</v>
          </cell>
          <cell r="AH140">
            <v>23.3</v>
          </cell>
          <cell r="AI140">
            <v>28.7</v>
          </cell>
          <cell r="AJ140">
            <v>86.1</v>
          </cell>
          <cell r="AK140">
            <v>86.2</v>
          </cell>
          <cell r="AL140">
            <v>86</v>
          </cell>
          <cell r="AM140">
            <v>78.5</v>
          </cell>
          <cell r="AN140">
            <v>78.900000000000006</v>
          </cell>
          <cell r="AO140">
            <v>78</v>
          </cell>
          <cell r="AP140">
            <v>28.3</v>
          </cell>
          <cell r="AQ140">
            <v>26.7</v>
          </cell>
          <cell r="AR140">
            <v>30.7</v>
          </cell>
          <cell r="AS140">
            <v>13.9</v>
          </cell>
          <cell r="AT140" t="str">
            <v>x</v>
          </cell>
          <cell r="AU140" t="str">
            <v>x</v>
          </cell>
          <cell r="AV140">
            <v>4.9000000000000004</v>
          </cell>
          <cell r="AW140" t="str">
            <v>x</v>
          </cell>
          <cell r="AX140" t="str">
            <v>x</v>
          </cell>
          <cell r="AY140">
            <v>274</v>
          </cell>
          <cell r="AZ140">
            <v>191</v>
          </cell>
          <cell r="BA140">
            <v>83</v>
          </cell>
          <cell r="BB140">
            <v>16.100000000000001</v>
          </cell>
          <cell r="BC140">
            <v>19.899999999999999</v>
          </cell>
          <cell r="BD140">
            <v>7.2</v>
          </cell>
          <cell r="BE140">
            <v>12.8</v>
          </cell>
          <cell r="BF140">
            <v>16.2</v>
          </cell>
          <cell r="BG140">
            <v>4.8</v>
          </cell>
          <cell r="BH140">
            <v>40.5</v>
          </cell>
          <cell r="BI140">
            <v>44</v>
          </cell>
          <cell r="BJ140">
            <v>32.5</v>
          </cell>
          <cell r="BK140">
            <v>33.9</v>
          </cell>
          <cell r="BL140">
            <v>39.299999999999997</v>
          </cell>
          <cell r="BM140">
            <v>21.7</v>
          </cell>
          <cell r="BN140">
            <v>13.9</v>
          </cell>
          <cell r="BO140">
            <v>17.8</v>
          </cell>
          <cell r="BP140">
            <v>4.8</v>
          </cell>
          <cell r="BQ140">
            <v>3.6</v>
          </cell>
          <cell r="BR140" t="str">
            <v>x</v>
          </cell>
          <cell r="BS140" t="str">
            <v>x</v>
          </cell>
          <cell r="BT140">
            <v>2.2000000000000002</v>
          </cell>
          <cell r="BU140" t="str">
            <v>x</v>
          </cell>
          <cell r="BV140" t="str">
            <v>x</v>
          </cell>
          <cell r="BW140">
            <v>8147</v>
          </cell>
          <cell r="BX140">
            <v>4191</v>
          </cell>
          <cell r="BY140">
            <v>3956</v>
          </cell>
          <cell r="BZ140">
            <v>69.2</v>
          </cell>
          <cell r="CA140">
            <v>64.400000000000006</v>
          </cell>
          <cell r="CB140">
            <v>74.3</v>
          </cell>
          <cell r="CC140">
            <v>60.3</v>
          </cell>
          <cell r="CD140">
            <v>56.3</v>
          </cell>
          <cell r="CE140">
            <v>64.599999999999994</v>
          </cell>
          <cell r="CF140">
            <v>94.6</v>
          </cell>
          <cell r="CG140">
            <v>93.8</v>
          </cell>
          <cell r="CH140">
            <v>95.4</v>
          </cell>
          <cell r="CI140">
            <v>92.1</v>
          </cell>
          <cell r="CJ140">
            <v>91.2</v>
          </cell>
          <cell r="CK140">
            <v>93.1</v>
          </cell>
          <cell r="CL140">
            <v>62.3</v>
          </cell>
          <cell r="CM140">
            <v>59</v>
          </cell>
          <cell r="CN140">
            <v>65.8</v>
          </cell>
          <cell r="CO140">
            <v>41.6</v>
          </cell>
          <cell r="CP140">
            <v>35.9</v>
          </cell>
          <cell r="CQ140">
            <v>47.6</v>
          </cell>
          <cell r="CR140">
            <v>26.7</v>
          </cell>
          <cell r="CS140">
            <v>21.1</v>
          </cell>
          <cell r="CT140">
            <v>32.6</v>
          </cell>
        </row>
        <row r="141">
          <cell r="A141" t="str">
            <v>E06000040</v>
          </cell>
          <cell r="B141" t="str">
            <v>Windsor and Maidenhead</v>
          </cell>
          <cell r="C141">
            <v>1239</v>
          </cell>
          <cell r="D141">
            <v>632</v>
          </cell>
          <cell r="E141">
            <v>607</v>
          </cell>
          <cell r="F141">
            <v>80.5</v>
          </cell>
          <cell r="G141">
            <v>78.5</v>
          </cell>
          <cell r="H141">
            <v>82.7</v>
          </cell>
          <cell r="I141">
            <v>71.8</v>
          </cell>
          <cell r="J141">
            <v>72.2</v>
          </cell>
          <cell r="K141">
            <v>71.5</v>
          </cell>
          <cell r="L141">
            <v>99.3</v>
          </cell>
          <cell r="M141">
            <v>99.4</v>
          </cell>
          <cell r="N141">
            <v>99.2</v>
          </cell>
          <cell r="O141">
            <v>98.3</v>
          </cell>
          <cell r="P141">
            <v>98.7</v>
          </cell>
          <cell r="Q141">
            <v>97.9</v>
          </cell>
          <cell r="R141">
            <v>73.8</v>
          </cell>
          <cell r="S141">
            <v>74.5</v>
          </cell>
          <cell r="T141">
            <v>73</v>
          </cell>
          <cell r="U141">
            <v>51.4</v>
          </cell>
          <cell r="V141">
            <v>46.8</v>
          </cell>
          <cell r="W141">
            <v>56.2</v>
          </cell>
          <cell r="X141">
            <v>34.9</v>
          </cell>
          <cell r="Y141">
            <v>29</v>
          </cell>
          <cell r="Z141">
            <v>41.2</v>
          </cell>
          <cell r="AA141">
            <v>226</v>
          </cell>
          <cell r="AB141">
            <v>121</v>
          </cell>
          <cell r="AC141">
            <v>105</v>
          </cell>
          <cell r="AD141">
            <v>46</v>
          </cell>
          <cell r="AE141">
            <v>39.700000000000003</v>
          </cell>
          <cell r="AF141">
            <v>53.3</v>
          </cell>
          <cell r="AG141">
            <v>37.6</v>
          </cell>
          <cell r="AH141">
            <v>33.9</v>
          </cell>
          <cell r="AI141">
            <v>41.9</v>
          </cell>
          <cell r="AJ141">
            <v>92</v>
          </cell>
          <cell r="AK141">
            <v>90.9</v>
          </cell>
          <cell r="AL141">
            <v>93.3</v>
          </cell>
          <cell r="AM141">
            <v>86.3</v>
          </cell>
          <cell r="AN141">
            <v>86</v>
          </cell>
          <cell r="AO141">
            <v>86.7</v>
          </cell>
          <cell r="AP141">
            <v>41.6</v>
          </cell>
          <cell r="AQ141">
            <v>38.799999999999997</v>
          </cell>
          <cell r="AR141">
            <v>44.8</v>
          </cell>
          <cell r="AS141" t="str">
            <v>x</v>
          </cell>
          <cell r="AT141" t="str">
            <v>x</v>
          </cell>
          <cell r="AU141" t="str">
            <v>x</v>
          </cell>
          <cell r="AV141" t="str">
            <v>x</v>
          </cell>
          <cell r="AW141" t="str">
            <v>x</v>
          </cell>
          <cell r="AX141" t="str">
            <v>x</v>
          </cell>
          <cell r="AY141">
            <v>69</v>
          </cell>
          <cell r="AZ141">
            <v>53</v>
          </cell>
          <cell r="BA141">
            <v>16</v>
          </cell>
          <cell r="BB141">
            <v>24.6</v>
          </cell>
          <cell r="BC141">
            <v>22.6</v>
          </cell>
          <cell r="BD141">
            <v>31.3</v>
          </cell>
          <cell r="BE141">
            <v>23.2</v>
          </cell>
          <cell r="BF141">
            <v>20.8</v>
          </cell>
          <cell r="BG141">
            <v>31.3</v>
          </cell>
          <cell r="BH141">
            <v>63.8</v>
          </cell>
          <cell r="BI141">
            <v>62.3</v>
          </cell>
          <cell r="BJ141">
            <v>68.8</v>
          </cell>
          <cell r="BK141">
            <v>59.4</v>
          </cell>
          <cell r="BL141">
            <v>60.4</v>
          </cell>
          <cell r="BM141">
            <v>56.3</v>
          </cell>
          <cell r="BN141">
            <v>29</v>
          </cell>
          <cell r="BO141">
            <v>28.3</v>
          </cell>
          <cell r="BP141">
            <v>31.3</v>
          </cell>
          <cell r="BQ141" t="str">
            <v>x</v>
          </cell>
          <cell r="BR141" t="str">
            <v>x</v>
          </cell>
          <cell r="BS141" t="str">
            <v>x</v>
          </cell>
          <cell r="BT141" t="str">
            <v>x</v>
          </cell>
          <cell r="BU141" t="str">
            <v>x</v>
          </cell>
          <cell r="BV141" t="str">
            <v>x</v>
          </cell>
          <cell r="BW141">
            <v>1534</v>
          </cell>
          <cell r="BX141">
            <v>806</v>
          </cell>
          <cell r="BY141">
            <v>728</v>
          </cell>
          <cell r="BZ141">
            <v>72.900000000000006</v>
          </cell>
          <cell r="CA141">
            <v>69</v>
          </cell>
          <cell r="CB141">
            <v>77.3</v>
          </cell>
          <cell r="CC141">
            <v>64.599999999999994</v>
          </cell>
          <cell r="CD141">
            <v>63</v>
          </cell>
          <cell r="CE141">
            <v>66.3</v>
          </cell>
          <cell r="CF141">
            <v>96.6</v>
          </cell>
          <cell r="CG141">
            <v>95.7</v>
          </cell>
          <cell r="CH141">
            <v>97.7</v>
          </cell>
          <cell r="CI141">
            <v>94.8</v>
          </cell>
          <cell r="CJ141">
            <v>94.3</v>
          </cell>
          <cell r="CK141">
            <v>95.3</v>
          </cell>
          <cell r="CL141">
            <v>67</v>
          </cell>
          <cell r="CM141">
            <v>66.099999999999994</v>
          </cell>
          <cell r="CN141">
            <v>68</v>
          </cell>
          <cell r="CO141">
            <v>43.9</v>
          </cell>
          <cell r="CP141">
            <v>38.799999999999997</v>
          </cell>
          <cell r="CQ141">
            <v>49.5</v>
          </cell>
          <cell r="CR141">
            <v>29.8</v>
          </cell>
          <cell r="CS141">
            <v>24.1</v>
          </cell>
          <cell r="CT141">
            <v>36.1</v>
          </cell>
        </row>
        <row r="142">
          <cell r="A142" t="str">
            <v>E06000041</v>
          </cell>
          <cell r="B142" t="str">
            <v>Wokingham</v>
          </cell>
          <cell r="C142">
            <v>1392</v>
          </cell>
          <cell r="D142">
            <v>718</v>
          </cell>
          <cell r="E142">
            <v>674</v>
          </cell>
          <cell r="F142">
            <v>82.8</v>
          </cell>
          <cell r="G142">
            <v>79.099999999999994</v>
          </cell>
          <cell r="H142">
            <v>86.8</v>
          </cell>
          <cell r="I142">
            <v>74.400000000000006</v>
          </cell>
          <cell r="J142">
            <v>70.599999999999994</v>
          </cell>
          <cell r="K142">
            <v>78.3</v>
          </cell>
          <cell r="L142">
            <v>99.2</v>
          </cell>
          <cell r="M142">
            <v>99.2</v>
          </cell>
          <cell r="N142">
            <v>99.3</v>
          </cell>
          <cell r="O142">
            <v>97.9</v>
          </cell>
          <cell r="P142">
            <v>97.8</v>
          </cell>
          <cell r="Q142">
            <v>98.1</v>
          </cell>
          <cell r="R142">
            <v>76.5</v>
          </cell>
          <cell r="S142">
            <v>74</v>
          </cell>
          <cell r="T142">
            <v>79.2</v>
          </cell>
          <cell r="U142">
            <v>55.5</v>
          </cell>
          <cell r="V142">
            <v>49.3</v>
          </cell>
          <cell r="W142">
            <v>62.2</v>
          </cell>
          <cell r="X142">
            <v>37.6</v>
          </cell>
          <cell r="Y142">
            <v>29.8</v>
          </cell>
          <cell r="Z142">
            <v>45.8</v>
          </cell>
          <cell r="AA142">
            <v>167</v>
          </cell>
          <cell r="AB142">
            <v>102</v>
          </cell>
          <cell r="AC142">
            <v>65</v>
          </cell>
          <cell r="AD142">
            <v>40.700000000000003</v>
          </cell>
          <cell r="AE142">
            <v>34.299999999999997</v>
          </cell>
          <cell r="AF142">
            <v>50.8</v>
          </cell>
          <cell r="AG142">
            <v>32.299999999999997</v>
          </cell>
          <cell r="AH142">
            <v>29.4</v>
          </cell>
          <cell r="AI142">
            <v>36.9</v>
          </cell>
          <cell r="AJ142">
            <v>95.2</v>
          </cell>
          <cell r="AK142">
            <v>95.1</v>
          </cell>
          <cell r="AL142">
            <v>95.4</v>
          </cell>
          <cell r="AM142">
            <v>89.2</v>
          </cell>
          <cell r="AN142">
            <v>88.2</v>
          </cell>
          <cell r="AO142">
            <v>90.8</v>
          </cell>
          <cell r="AP142">
            <v>34.700000000000003</v>
          </cell>
          <cell r="AQ142">
            <v>30.4</v>
          </cell>
          <cell r="AR142">
            <v>41.5</v>
          </cell>
          <cell r="AS142">
            <v>19.8</v>
          </cell>
          <cell r="AT142" t="str">
            <v>x</v>
          </cell>
          <cell r="AU142" t="str">
            <v>x</v>
          </cell>
          <cell r="AV142">
            <v>10.199999999999999</v>
          </cell>
          <cell r="AW142" t="str">
            <v>x</v>
          </cell>
          <cell r="AX142" t="str">
            <v>x</v>
          </cell>
          <cell r="AY142">
            <v>71</v>
          </cell>
          <cell r="AZ142">
            <v>56</v>
          </cell>
          <cell r="BA142">
            <v>15</v>
          </cell>
          <cell r="BB142">
            <v>25.4</v>
          </cell>
          <cell r="BC142">
            <v>19.600000000000001</v>
          </cell>
          <cell r="BD142">
            <v>46.7</v>
          </cell>
          <cell r="BE142">
            <v>22.5</v>
          </cell>
          <cell r="BF142">
            <v>17.899999999999999</v>
          </cell>
          <cell r="BG142">
            <v>40</v>
          </cell>
          <cell r="BH142">
            <v>66.2</v>
          </cell>
          <cell r="BI142">
            <v>66.099999999999994</v>
          </cell>
          <cell r="BJ142">
            <v>66.7</v>
          </cell>
          <cell r="BK142">
            <v>57.7</v>
          </cell>
          <cell r="BL142">
            <v>55.4</v>
          </cell>
          <cell r="BM142">
            <v>66.7</v>
          </cell>
          <cell r="BN142">
            <v>23.9</v>
          </cell>
          <cell r="BO142">
            <v>19.600000000000001</v>
          </cell>
          <cell r="BP142">
            <v>40</v>
          </cell>
          <cell r="BQ142">
            <v>9.9</v>
          </cell>
          <cell r="BR142" t="str">
            <v>x</v>
          </cell>
          <cell r="BS142" t="str">
            <v>x</v>
          </cell>
          <cell r="BT142">
            <v>8.5</v>
          </cell>
          <cell r="BU142" t="str">
            <v>x</v>
          </cell>
          <cell r="BV142" t="str">
            <v>x</v>
          </cell>
          <cell r="BW142">
            <v>1631</v>
          </cell>
          <cell r="BX142">
            <v>877</v>
          </cell>
          <cell r="BY142">
            <v>754</v>
          </cell>
          <cell r="BZ142">
            <v>76</v>
          </cell>
          <cell r="CA142">
            <v>70.099999999999994</v>
          </cell>
          <cell r="CB142">
            <v>82.9</v>
          </cell>
          <cell r="CC142">
            <v>67.8</v>
          </cell>
          <cell r="CD142">
            <v>62.5</v>
          </cell>
          <cell r="CE142">
            <v>74</v>
          </cell>
          <cell r="CF142">
            <v>97.4</v>
          </cell>
          <cell r="CG142">
            <v>96.6</v>
          </cell>
          <cell r="CH142">
            <v>98.3</v>
          </cell>
          <cell r="CI142">
            <v>95.3</v>
          </cell>
          <cell r="CJ142">
            <v>94</v>
          </cell>
          <cell r="CK142">
            <v>96.8</v>
          </cell>
          <cell r="CL142">
            <v>70</v>
          </cell>
          <cell r="CM142">
            <v>65.5</v>
          </cell>
          <cell r="CN142">
            <v>75.2</v>
          </cell>
          <cell r="CO142">
            <v>49.9</v>
          </cell>
          <cell r="CP142">
            <v>43</v>
          </cell>
          <cell r="CQ142">
            <v>58</v>
          </cell>
          <cell r="CR142">
            <v>33.5</v>
          </cell>
          <cell r="CS142">
            <v>26</v>
          </cell>
          <cell r="CT142">
            <v>42.3</v>
          </cell>
        </row>
        <row r="143">
          <cell r="A143" t="str">
            <v>E06000022</v>
          </cell>
          <cell r="B143" t="str">
            <v>Bath and North East Somerset</v>
          </cell>
          <cell r="C143">
            <v>1774</v>
          </cell>
          <cell r="D143">
            <v>847</v>
          </cell>
          <cell r="E143">
            <v>927</v>
          </cell>
          <cell r="F143">
            <v>76.7</v>
          </cell>
          <cell r="G143">
            <v>72.3</v>
          </cell>
          <cell r="H143">
            <v>80.7</v>
          </cell>
          <cell r="I143">
            <v>69.099999999999994</v>
          </cell>
          <cell r="J143">
            <v>65.3</v>
          </cell>
          <cell r="K143">
            <v>72.599999999999994</v>
          </cell>
          <cell r="L143">
            <v>97.7</v>
          </cell>
          <cell r="M143">
            <v>97.3</v>
          </cell>
          <cell r="N143">
            <v>98.2</v>
          </cell>
          <cell r="O143">
            <v>96.4</v>
          </cell>
          <cell r="P143">
            <v>95.2</v>
          </cell>
          <cell r="Q143">
            <v>97.6</v>
          </cell>
          <cell r="R143">
            <v>71.900000000000006</v>
          </cell>
          <cell r="S143">
            <v>69.400000000000006</v>
          </cell>
          <cell r="T143">
            <v>74.2</v>
          </cell>
          <cell r="U143">
            <v>59.6</v>
          </cell>
          <cell r="V143">
            <v>57.7</v>
          </cell>
          <cell r="W143">
            <v>61.4</v>
          </cell>
          <cell r="X143">
            <v>37.299999999999997</v>
          </cell>
          <cell r="Y143">
            <v>29.8</v>
          </cell>
          <cell r="Z143">
            <v>44.2</v>
          </cell>
          <cell r="AA143">
            <v>181</v>
          </cell>
          <cell r="AB143">
            <v>104</v>
          </cell>
          <cell r="AC143">
            <v>77</v>
          </cell>
          <cell r="AD143">
            <v>37</v>
          </cell>
          <cell r="AE143" t="str">
            <v>x</v>
          </cell>
          <cell r="AF143" t="str">
            <v>x</v>
          </cell>
          <cell r="AG143">
            <v>23.2</v>
          </cell>
          <cell r="AH143" t="str">
            <v>x</v>
          </cell>
          <cell r="AI143" t="str">
            <v>x</v>
          </cell>
          <cell r="AJ143">
            <v>82.3</v>
          </cell>
          <cell r="AK143">
            <v>84.6</v>
          </cell>
          <cell r="AL143">
            <v>79.2</v>
          </cell>
          <cell r="AM143">
            <v>78.5</v>
          </cell>
          <cell r="AN143">
            <v>79.8</v>
          </cell>
          <cell r="AO143">
            <v>76.599999999999994</v>
          </cell>
          <cell r="AP143">
            <v>25.4</v>
          </cell>
          <cell r="AQ143">
            <v>26</v>
          </cell>
          <cell r="AR143">
            <v>24.7</v>
          </cell>
          <cell r="AS143" t="str">
            <v>x</v>
          </cell>
          <cell r="AT143" t="str">
            <v>x</v>
          </cell>
          <cell r="AU143" t="str">
            <v>x</v>
          </cell>
          <cell r="AV143" t="str">
            <v>x</v>
          </cell>
          <cell r="AW143" t="str">
            <v>x</v>
          </cell>
          <cell r="AX143" t="str">
            <v>x</v>
          </cell>
          <cell r="AY143">
            <v>72</v>
          </cell>
          <cell r="AZ143">
            <v>45</v>
          </cell>
          <cell r="BA143">
            <v>27</v>
          </cell>
          <cell r="BB143">
            <v>9.6999999999999993</v>
          </cell>
          <cell r="BC143" t="str">
            <v>x</v>
          </cell>
          <cell r="BD143" t="str">
            <v>x</v>
          </cell>
          <cell r="BE143">
            <v>8.3000000000000007</v>
          </cell>
          <cell r="BF143" t="str">
            <v>x</v>
          </cell>
          <cell r="BG143" t="str">
            <v>x</v>
          </cell>
          <cell r="BH143">
            <v>37.5</v>
          </cell>
          <cell r="BI143">
            <v>40</v>
          </cell>
          <cell r="BJ143">
            <v>33.299999999999997</v>
          </cell>
          <cell r="BK143">
            <v>31.9</v>
          </cell>
          <cell r="BL143">
            <v>37.799999999999997</v>
          </cell>
          <cell r="BM143">
            <v>22.2</v>
          </cell>
          <cell r="BN143">
            <v>9.6999999999999993</v>
          </cell>
          <cell r="BO143">
            <v>6.7</v>
          </cell>
          <cell r="BP143">
            <v>14.8</v>
          </cell>
          <cell r="BQ143" t="str">
            <v>x</v>
          </cell>
          <cell r="BR143" t="str">
            <v>x</v>
          </cell>
          <cell r="BS143" t="str">
            <v>x</v>
          </cell>
          <cell r="BT143" t="str">
            <v>x</v>
          </cell>
          <cell r="BU143" t="str">
            <v>x</v>
          </cell>
          <cell r="BV143" t="str">
            <v>x</v>
          </cell>
          <cell r="BW143">
            <v>2027</v>
          </cell>
          <cell r="BX143">
            <v>996</v>
          </cell>
          <cell r="BY143">
            <v>1031</v>
          </cell>
          <cell r="BZ143">
            <v>70.7</v>
          </cell>
          <cell r="CA143">
            <v>65.3</v>
          </cell>
          <cell r="CB143">
            <v>76</v>
          </cell>
          <cell r="CC143">
            <v>62.9</v>
          </cell>
          <cell r="CD143">
            <v>58</v>
          </cell>
          <cell r="CE143">
            <v>67.5</v>
          </cell>
          <cell r="CF143">
            <v>94.2</v>
          </cell>
          <cell r="CG143">
            <v>93.4</v>
          </cell>
          <cell r="CH143">
            <v>95.1</v>
          </cell>
          <cell r="CI143">
            <v>92.6</v>
          </cell>
          <cell r="CJ143">
            <v>91</v>
          </cell>
          <cell r="CK143">
            <v>94.1</v>
          </cell>
          <cell r="CL143">
            <v>65.599999999999994</v>
          </cell>
          <cell r="CM143">
            <v>62</v>
          </cell>
          <cell r="CN143">
            <v>69</v>
          </cell>
          <cell r="CO143">
            <v>53.9</v>
          </cell>
          <cell r="CP143">
            <v>50.6</v>
          </cell>
          <cell r="CQ143">
            <v>57.1</v>
          </cell>
          <cell r="CR143">
            <v>33.299999999999997</v>
          </cell>
          <cell r="CS143">
            <v>25.8</v>
          </cell>
          <cell r="CT143">
            <v>40.5</v>
          </cell>
        </row>
        <row r="144">
          <cell r="A144" t="str">
            <v>E06000028</v>
          </cell>
          <cell r="B144" t="str">
            <v>Bournemouth</v>
          </cell>
          <cell r="C144">
            <v>1406</v>
          </cell>
          <cell r="D144">
            <v>670</v>
          </cell>
          <cell r="E144">
            <v>736</v>
          </cell>
          <cell r="F144">
            <v>76.7</v>
          </cell>
          <cell r="G144">
            <v>70.7</v>
          </cell>
          <cell r="H144">
            <v>82.1</v>
          </cell>
          <cell r="I144">
            <v>68.099999999999994</v>
          </cell>
          <cell r="J144">
            <v>64.3</v>
          </cell>
          <cell r="K144">
            <v>71.5</v>
          </cell>
          <cell r="L144">
            <v>98</v>
          </cell>
          <cell r="M144">
            <v>97.8</v>
          </cell>
          <cell r="N144">
            <v>98.2</v>
          </cell>
          <cell r="O144">
            <v>96.7</v>
          </cell>
          <cell r="P144">
            <v>96.1</v>
          </cell>
          <cell r="Q144">
            <v>97.3</v>
          </cell>
          <cell r="R144">
            <v>69.900000000000006</v>
          </cell>
          <cell r="S144">
            <v>66.900000000000006</v>
          </cell>
          <cell r="T144">
            <v>72.7</v>
          </cell>
          <cell r="U144">
            <v>43.8</v>
          </cell>
          <cell r="V144">
            <v>42.5</v>
          </cell>
          <cell r="W144">
            <v>45</v>
          </cell>
          <cell r="X144">
            <v>28</v>
          </cell>
          <cell r="Y144">
            <v>25.7</v>
          </cell>
          <cell r="Z144">
            <v>30</v>
          </cell>
          <cell r="AA144">
            <v>186</v>
          </cell>
          <cell r="AB144">
            <v>103</v>
          </cell>
          <cell r="AC144">
            <v>83</v>
          </cell>
          <cell r="AD144">
            <v>25.8</v>
          </cell>
          <cell r="AE144" t="str">
            <v>x</v>
          </cell>
          <cell r="AF144" t="str">
            <v>x</v>
          </cell>
          <cell r="AG144">
            <v>21.5</v>
          </cell>
          <cell r="AH144" t="str">
            <v>x</v>
          </cell>
          <cell r="AI144" t="str">
            <v>x</v>
          </cell>
          <cell r="AJ144">
            <v>81.7</v>
          </cell>
          <cell r="AK144">
            <v>75.7</v>
          </cell>
          <cell r="AL144">
            <v>89.2</v>
          </cell>
          <cell r="AM144">
            <v>75.8</v>
          </cell>
          <cell r="AN144">
            <v>71.8</v>
          </cell>
          <cell r="AO144">
            <v>80.7</v>
          </cell>
          <cell r="AP144">
            <v>24.7</v>
          </cell>
          <cell r="AQ144" t="str">
            <v>x</v>
          </cell>
          <cell r="AR144" t="str">
            <v>x</v>
          </cell>
          <cell r="AS144">
            <v>10.199999999999999</v>
          </cell>
          <cell r="AT144" t="str">
            <v>x</v>
          </cell>
          <cell r="AU144" t="str">
            <v>x</v>
          </cell>
          <cell r="AV144">
            <v>4.8</v>
          </cell>
          <cell r="AW144" t="str">
            <v>x</v>
          </cell>
          <cell r="AX144" t="str">
            <v>x</v>
          </cell>
          <cell r="AY144">
            <v>67</v>
          </cell>
          <cell r="AZ144">
            <v>54</v>
          </cell>
          <cell r="BA144">
            <v>13</v>
          </cell>
          <cell r="BB144">
            <v>6</v>
          </cell>
          <cell r="BC144" t="str">
            <v>x</v>
          </cell>
          <cell r="BD144" t="str">
            <v>x</v>
          </cell>
          <cell r="BE144">
            <v>6</v>
          </cell>
          <cell r="BF144" t="str">
            <v>x</v>
          </cell>
          <cell r="BG144" t="str">
            <v>x</v>
          </cell>
          <cell r="BH144">
            <v>31.3</v>
          </cell>
          <cell r="BI144">
            <v>27.8</v>
          </cell>
          <cell r="BJ144">
            <v>46.2</v>
          </cell>
          <cell r="BK144">
            <v>28.4</v>
          </cell>
          <cell r="BL144">
            <v>24.1</v>
          </cell>
          <cell r="BM144">
            <v>46.2</v>
          </cell>
          <cell r="BN144">
            <v>6</v>
          </cell>
          <cell r="BO144" t="str">
            <v>x</v>
          </cell>
          <cell r="BP144" t="str">
            <v>x</v>
          </cell>
          <cell r="BQ144" t="str">
            <v>x</v>
          </cell>
          <cell r="BR144" t="str">
            <v>x</v>
          </cell>
          <cell r="BS144" t="str">
            <v>x</v>
          </cell>
          <cell r="BT144" t="str">
            <v>x</v>
          </cell>
          <cell r="BU144" t="str">
            <v>x</v>
          </cell>
          <cell r="BV144" t="str">
            <v>x</v>
          </cell>
          <cell r="BW144">
            <v>1660</v>
          </cell>
          <cell r="BX144">
            <v>827</v>
          </cell>
          <cell r="BY144">
            <v>833</v>
          </cell>
          <cell r="BZ144">
            <v>68.099999999999994</v>
          </cell>
          <cell r="CA144">
            <v>59.9</v>
          </cell>
          <cell r="CB144">
            <v>76.400000000000006</v>
          </cell>
          <cell r="CC144">
            <v>60.3</v>
          </cell>
          <cell r="CD144">
            <v>54.3</v>
          </cell>
          <cell r="CE144">
            <v>66.3</v>
          </cell>
          <cell r="CF144">
            <v>93.5</v>
          </cell>
          <cell r="CG144">
            <v>90.4</v>
          </cell>
          <cell r="CH144">
            <v>96.5</v>
          </cell>
          <cell r="CI144">
            <v>91.6</v>
          </cell>
          <cell r="CJ144">
            <v>88.4</v>
          </cell>
          <cell r="CK144">
            <v>94.7</v>
          </cell>
          <cell r="CL144">
            <v>62.2</v>
          </cell>
          <cell r="CM144">
            <v>57</v>
          </cell>
          <cell r="CN144">
            <v>67.5</v>
          </cell>
          <cell r="CO144">
            <v>38.299999999999997</v>
          </cell>
          <cell r="CP144">
            <v>35.1</v>
          </cell>
          <cell r="CQ144">
            <v>41.5</v>
          </cell>
          <cell r="CR144">
            <v>24.2</v>
          </cell>
          <cell r="CS144">
            <v>21.3</v>
          </cell>
          <cell r="CT144">
            <v>27.1</v>
          </cell>
        </row>
        <row r="145">
          <cell r="A145" t="str">
            <v>E06000023</v>
          </cell>
          <cell r="B145" t="str">
            <v>Bristol, City of</v>
          </cell>
          <cell r="C145">
            <v>2536</v>
          </cell>
          <cell r="D145">
            <v>1187</v>
          </cell>
          <cell r="E145">
            <v>1349</v>
          </cell>
          <cell r="F145">
            <v>71.8</v>
          </cell>
          <cell r="G145">
            <v>67.400000000000006</v>
          </cell>
          <cell r="H145">
            <v>75.7</v>
          </cell>
          <cell r="I145">
            <v>61.6</v>
          </cell>
          <cell r="J145">
            <v>59.6</v>
          </cell>
          <cell r="K145">
            <v>63.5</v>
          </cell>
          <cell r="L145">
            <v>97.4</v>
          </cell>
          <cell r="M145">
            <v>97</v>
          </cell>
          <cell r="N145">
            <v>97.7</v>
          </cell>
          <cell r="O145">
            <v>95.2</v>
          </cell>
          <cell r="P145">
            <v>94.6</v>
          </cell>
          <cell r="Q145">
            <v>95.7</v>
          </cell>
          <cell r="R145">
            <v>63.6</v>
          </cell>
          <cell r="S145">
            <v>62.6</v>
          </cell>
          <cell r="T145">
            <v>64.599999999999994</v>
          </cell>
          <cell r="U145">
            <v>36</v>
          </cell>
          <cell r="V145">
            <v>31.4</v>
          </cell>
          <cell r="W145">
            <v>40</v>
          </cell>
          <cell r="X145">
            <v>24.5</v>
          </cell>
          <cell r="Y145">
            <v>19.600000000000001</v>
          </cell>
          <cell r="Z145">
            <v>28.8</v>
          </cell>
          <cell r="AA145">
            <v>421</v>
          </cell>
          <cell r="AB145">
            <v>235</v>
          </cell>
          <cell r="AC145">
            <v>186</v>
          </cell>
          <cell r="AD145">
            <v>31.8</v>
          </cell>
          <cell r="AE145">
            <v>26.8</v>
          </cell>
          <cell r="AF145">
            <v>38.200000000000003</v>
          </cell>
          <cell r="AG145">
            <v>24.9</v>
          </cell>
          <cell r="AH145" t="str">
            <v>x</v>
          </cell>
          <cell r="AI145" t="str">
            <v>x</v>
          </cell>
          <cell r="AJ145">
            <v>82.7</v>
          </cell>
          <cell r="AK145">
            <v>83.8</v>
          </cell>
          <cell r="AL145">
            <v>81.2</v>
          </cell>
          <cell r="AM145">
            <v>75.8</v>
          </cell>
          <cell r="AN145">
            <v>77</v>
          </cell>
          <cell r="AO145">
            <v>74.2</v>
          </cell>
          <cell r="AP145">
            <v>28</v>
          </cell>
          <cell r="AQ145">
            <v>25.1</v>
          </cell>
          <cell r="AR145">
            <v>31.7</v>
          </cell>
          <cell r="AS145">
            <v>11.6</v>
          </cell>
          <cell r="AT145" t="str">
            <v>x</v>
          </cell>
          <cell r="AU145" t="str">
            <v>x</v>
          </cell>
          <cell r="AV145">
            <v>5.5</v>
          </cell>
          <cell r="AW145" t="str">
            <v>x</v>
          </cell>
          <cell r="AX145" t="str">
            <v>x</v>
          </cell>
          <cell r="AY145">
            <v>162</v>
          </cell>
          <cell r="AZ145">
            <v>125</v>
          </cell>
          <cell r="BA145">
            <v>37</v>
          </cell>
          <cell r="BB145">
            <v>12.3</v>
          </cell>
          <cell r="BC145">
            <v>12.8</v>
          </cell>
          <cell r="BD145">
            <v>10.8</v>
          </cell>
          <cell r="BE145">
            <v>9.3000000000000007</v>
          </cell>
          <cell r="BF145" t="str">
            <v>x</v>
          </cell>
          <cell r="BG145" t="str">
            <v>x</v>
          </cell>
          <cell r="BH145">
            <v>37</v>
          </cell>
          <cell r="BI145">
            <v>37.6</v>
          </cell>
          <cell r="BJ145">
            <v>35.1</v>
          </cell>
          <cell r="BK145">
            <v>31.5</v>
          </cell>
          <cell r="BL145">
            <v>30.4</v>
          </cell>
          <cell r="BM145">
            <v>35.1</v>
          </cell>
          <cell r="BN145">
            <v>11.1</v>
          </cell>
          <cell r="BO145">
            <v>12</v>
          </cell>
          <cell r="BP145">
            <v>8.1</v>
          </cell>
          <cell r="BQ145">
            <v>1.9</v>
          </cell>
          <cell r="BR145" t="str">
            <v>x</v>
          </cell>
          <cell r="BS145" t="str">
            <v>x</v>
          </cell>
          <cell r="BT145">
            <v>1.9</v>
          </cell>
          <cell r="BU145" t="str">
            <v>x</v>
          </cell>
          <cell r="BV145" t="str">
            <v>x</v>
          </cell>
          <cell r="BW145">
            <v>3119</v>
          </cell>
          <cell r="BX145">
            <v>1547</v>
          </cell>
          <cell r="BY145">
            <v>1572</v>
          </cell>
          <cell r="BZ145">
            <v>63.3</v>
          </cell>
          <cell r="CA145">
            <v>56.8</v>
          </cell>
          <cell r="CB145">
            <v>69.7</v>
          </cell>
          <cell r="CC145">
            <v>54</v>
          </cell>
          <cell r="CD145">
            <v>49.8</v>
          </cell>
          <cell r="CE145">
            <v>58</v>
          </cell>
          <cell r="CF145">
            <v>92.2</v>
          </cell>
          <cell r="CG145">
            <v>90.2</v>
          </cell>
          <cell r="CH145">
            <v>94.3</v>
          </cell>
          <cell r="CI145">
            <v>89.3</v>
          </cell>
          <cell r="CJ145">
            <v>86.7</v>
          </cell>
          <cell r="CK145">
            <v>91.7</v>
          </cell>
          <cell r="CL145">
            <v>56.1</v>
          </cell>
          <cell r="CM145">
            <v>52.8</v>
          </cell>
          <cell r="CN145">
            <v>59.4</v>
          </cell>
          <cell r="CO145">
            <v>30.9</v>
          </cell>
          <cell r="CP145">
            <v>25.3</v>
          </cell>
          <cell r="CQ145">
            <v>36.5</v>
          </cell>
          <cell r="CR145">
            <v>20.7</v>
          </cell>
          <cell r="CS145">
            <v>15.8</v>
          </cell>
          <cell r="CT145">
            <v>25.6</v>
          </cell>
        </row>
        <row r="146">
          <cell r="A146" t="str">
            <v>E06000052</v>
          </cell>
          <cell r="B146" t="str">
            <v>Cornwall</v>
          </cell>
          <cell r="C146">
            <v>4731</v>
          </cell>
          <cell r="D146">
            <v>2345</v>
          </cell>
          <cell r="E146">
            <v>2386</v>
          </cell>
          <cell r="F146">
            <v>72.8</v>
          </cell>
          <cell r="G146">
            <v>67.2</v>
          </cell>
          <cell r="H146">
            <v>78.2</v>
          </cell>
          <cell r="I146">
            <v>64</v>
          </cell>
          <cell r="J146">
            <v>59.4</v>
          </cell>
          <cell r="K146">
            <v>68.5</v>
          </cell>
          <cell r="L146">
            <v>98.5</v>
          </cell>
          <cell r="M146">
            <v>98.4</v>
          </cell>
          <cell r="N146">
            <v>98.6</v>
          </cell>
          <cell r="O146">
            <v>96.6</v>
          </cell>
          <cell r="P146">
            <v>96.5</v>
          </cell>
          <cell r="Q146">
            <v>96.7</v>
          </cell>
          <cell r="R146">
            <v>67</v>
          </cell>
          <cell r="S146">
            <v>63.8</v>
          </cell>
          <cell r="T146">
            <v>70.099999999999994</v>
          </cell>
          <cell r="U146">
            <v>41.6</v>
          </cell>
          <cell r="V146">
            <v>33.700000000000003</v>
          </cell>
          <cell r="W146">
            <v>49.3</v>
          </cell>
          <cell r="X146">
            <v>23.8</v>
          </cell>
          <cell r="Y146">
            <v>16</v>
          </cell>
          <cell r="Z146">
            <v>31.3</v>
          </cell>
          <cell r="AA146">
            <v>650</v>
          </cell>
          <cell r="AB146">
            <v>405</v>
          </cell>
          <cell r="AC146">
            <v>245</v>
          </cell>
          <cell r="AD146">
            <v>23.5</v>
          </cell>
          <cell r="AE146">
            <v>23.2</v>
          </cell>
          <cell r="AF146">
            <v>24.1</v>
          </cell>
          <cell r="AG146">
            <v>16.899999999999999</v>
          </cell>
          <cell r="AH146">
            <v>16.8</v>
          </cell>
          <cell r="AI146">
            <v>17.100000000000001</v>
          </cell>
          <cell r="AJ146">
            <v>88.9</v>
          </cell>
          <cell r="AK146">
            <v>90.1</v>
          </cell>
          <cell r="AL146">
            <v>86.9</v>
          </cell>
          <cell r="AM146">
            <v>82.3</v>
          </cell>
          <cell r="AN146">
            <v>85.2</v>
          </cell>
          <cell r="AO146">
            <v>77.599999999999994</v>
          </cell>
          <cell r="AP146">
            <v>20</v>
          </cell>
          <cell r="AQ146">
            <v>21</v>
          </cell>
          <cell r="AR146">
            <v>18.399999999999999</v>
          </cell>
          <cell r="AS146">
            <v>7.7</v>
          </cell>
          <cell r="AT146" t="str">
            <v>x</v>
          </cell>
          <cell r="AU146" t="str">
            <v>x</v>
          </cell>
          <cell r="AV146">
            <v>0.9</v>
          </cell>
          <cell r="AW146" t="str">
            <v>x</v>
          </cell>
          <cell r="AX146" t="str">
            <v>x</v>
          </cell>
          <cell r="AY146">
            <v>173</v>
          </cell>
          <cell r="AZ146">
            <v>124</v>
          </cell>
          <cell r="BA146">
            <v>49</v>
          </cell>
          <cell r="BB146">
            <v>15</v>
          </cell>
          <cell r="BC146">
            <v>16.100000000000001</v>
          </cell>
          <cell r="BD146">
            <v>12.2</v>
          </cell>
          <cell r="BE146">
            <v>12.1</v>
          </cell>
          <cell r="BF146">
            <v>14.5</v>
          </cell>
          <cell r="BG146">
            <v>6.1</v>
          </cell>
          <cell r="BH146">
            <v>46.2</v>
          </cell>
          <cell r="BI146">
            <v>50</v>
          </cell>
          <cell r="BJ146">
            <v>36.700000000000003</v>
          </cell>
          <cell r="BK146">
            <v>37.6</v>
          </cell>
          <cell r="BL146">
            <v>42.7</v>
          </cell>
          <cell r="BM146">
            <v>24.5</v>
          </cell>
          <cell r="BN146">
            <v>13.9</v>
          </cell>
          <cell r="BO146">
            <v>16.899999999999999</v>
          </cell>
          <cell r="BP146">
            <v>6.1</v>
          </cell>
          <cell r="BQ146">
            <v>5.8</v>
          </cell>
          <cell r="BR146" t="str">
            <v>x</v>
          </cell>
          <cell r="BS146" t="str">
            <v>x</v>
          </cell>
          <cell r="BT146">
            <v>1.7</v>
          </cell>
          <cell r="BU146" t="str">
            <v>x</v>
          </cell>
          <cell r="BV146" t="str">
            <v>x</v>
          </cell>
          <cell r="BW146">
            <v>5555</v>
          </cell>
          <cell r="BX146">
            <v>2875</v>
          </cell>
          <cell r="BY146">
            <v>2680</v>
          </cell>
          <cell r="BZ146">
            <v>65.2</v>
          </cell>
          <cell r="CA146">
            <v>58.8</v>
          </cell>
          <cell r="CB146">
            <v>72.099999999999994</v>
          </cell>
          <cell r="CC146">
            <v>56.8</v>
          </cell>
          <cell r="CD146">
            <v>51.4</v>
          </cell>
          <cell r="CE146">
            <v>62.6</v>
          </cell>
          <cell r="CF146">
            <v>95.8</v>
          </cell>
          <cell r="CG146">
            <v>95.2</v>
          </cell>
          <cell r="CH146">
            <v>96.4</v>
          </cell>
          <cell r="CI146">
            <v>93.1</v>
          </cell>
          <cell r="CJ146">
            <v>92.6</v>
          </cell>
          <cell r="CK146">
            <v>93.7</v>
          </cell>
          <cell r="CL146">
            <v>59.8</v>
          </cell>
          <cell r="CM146">
            <v>55.8</v>
          </cell>
          <cell r="CN146">
            <v>64.2</v>
          </cell>
          <cell r="CO146">
            <v>36.5</v>
          </cell>
          <cell r="CP146">
            <v>28.9</v>
          </cell>
          <cell r="CQ146">
            <v>44.6</v>
          </cell>
          <cell r="CR146">
            <v>20.399999999999999</v>
          </cell>
          <cell r="CS146">
            <v>13.3</v>
          </cell>
          <cell r="CT146">
            <v>28.1</v>
          </cell>
        </row>
        <row r="147">
          <cell r="A147" t="str">
            <v>E10000008</v>
          </cell>
          <cell r="B147" t="str">
            <v>Devon</v>
          </cell>
          <cell r="C147">
            <v>5951</v>
          </cell>
          <cell r="D147">
            <v>2876</v>
          </cell>
          <cell r="E147">
            <v>3075</v>
          </cell>
          <cell r="F147">
            <v>74.599999999999994</v>
          </cell>
          <cell r="G147">
            <v>71.099999999999994</v>
          </cell>
          <cell r="H147">
            <v>77.900000000000006</v>
          </cell>
          <cell r="I147">
            <v>66.2</v>
          </cell>
          <cell r="J147">
            <v>63.2</v>
          </cell>
          <cell r="K147">
            <v>69.099999999999994</v>
          </cell>
          <cell r="L147">
            <v>98.8</v>
          </cell>
          <cell r="M147">
            <v>98.9</v>
          </cell>
          <cell r="N147">
            <v>98.7</v>
          </cell>
          <cell r="O147">
            <v>97.1</v>
          </cell>
          <cell r="P147">
            <v>97.4</v>
          </cell>
          <cell r="Q147">
            <v>96.9</v>
          </cell>
          <cell r="R147">
            <v>68.599999999999994</v>
          </cell>
          <cell r="S147">
            <v>66.400000000000006</v>
          </cell>
          <cell r="T147">
            <v>70.7</v>
          </cell>
          <cell r="U147">
            <v>49.7</v>
          </cell>
          <cell r="V147">
            <v>46.5</v>
          </cell>
          <cell r="W147">
            <v>52.6</v>
          </cell>
          <cell r="X147">
            <v>28</v>
          </cell>
          <cell r="Y147">
            <v>23.6</v>
          </cell>
          <cell r="Z147">
            <v>32.200000000000003</v>
          </cell>
          <cell r="AA147">
            <v>983</v>
          </cell>
          <cell r="AB147">
            <v>580</v>
          </cell>
          <cell r="AC147">
            <v>403</v>
          </cell>
          <cell r="AD147">
            <v>33.299999999999997</v>
          </cell>
          <cell r="AE147">
            <v>33.799999999999997</v>
          </cell>
          <cell r="AF147">
            <v>32.5</v>
          </cell>
          <cell r="AG147">
            <v>24.6</v>
          </cell>
          <cell r="AH147">
            <v>24.3</v>
          </cell>
          <cell r="AI147">
            <v>25.1</v>
          </cell>
          <cell r="AJ147">
            <v>87.2</v>
          </cell>
          <cell r="AK147">
            <v>87.8</v>
          </cell>
          <cell r="AL147">
            <v>86.4</v>
          </cell>
          <cell r="AM147">
            <v>80.3</v>
          </cell>
          <cell r="AN147">
            <v>80.5</v>
          </cell>
          <cell r="AO147">
            <v>79.900000000000006</v>
          </cell>
          <cell r="AP147">
            <v>27.4</v>
          </cell>
          <cell r="AQ147">
            <v>27.6</v>
          </cell>
          <cell r="AR147">
            <v>27</v>
          </cell>
          <cell r="AS147">
            <v>12.7</v>
          </cell>
          <cell r="AT147">
            <v>12.9</v>
          </cell>
          <cell r="AU147">
            <v>12.4</v>
          </cell>
          <cell r="AV147">
            <v>3.9</v>
          </cell>
          <cell r="AW147" t="str">
            <v>x</v>
          </cell>
          <cell r="AX147" t="str">
            <v>x</v>
          </cell>
          <cell r="AY147">
            <v>324</v>
          </cell>
          <cell r="AZ147">
            <v>231</v>
          </cell>
          <cell r="BA147">
            <v>93</v>
          </cell>
          <cell r="BB147">
            <v>15.7</v>
          </cell>
          <cell r="BC147">
            <v>15.6</v>
          </cell>
          <cell r="BD147">
            <v>16.100000000000001</v>
          </cell>
          <cell r="BE147">
            <v>11.1</v>
          </cell>
          <cell r="BF147">
            <v>11.3</v>
          </cell>
          <cell r="BG147">
            <v>10.8</v>
          </cell>
          <cell r="BH147">
            <v>53.4</v>
          </cell>
          <cell r="BI147">
            <v>55.4</v>
          </cell>
          <cell r="BJ147">
            <v>48.4</v>
          </cell>
          <cell r="BK147">
            <v>46.3</v>
          </cell>
          <cell r="BL147">
            <v>48.1</v>
          </cell>
          <cell r="BM147">
            <v>41.9</v>
          </cell>
          <cell r="BN147">
            <v>13.9</v>
          </cell>
          <cell r="BO147">
            <v>14.7</v>
          </cell>
          <cell r="BP147">
            <v>11.8</v>
          </cell>
          <cell r="BQ147">
            <v>4.3</v>
          </cell>
          <cell r="BR147">
            <v>4.8</v>
          </cell>
          <cell r="BS147">
            <v>3.2</v>
          </cell>
          <cell r="BT147">
            <v>1.5</v>
          </cell>
          <cell r="BU147" t="str">
            <v>x</v>
          </cell>
          <cell r="BV147" t="str">
            <v>x</v>
          </cell>
          <cell r="BW147">
            <v>7260</v>
          </cell>
          <cell r="BX147">
            <v>3689</v>
          </cell>
          <cell r="BY147">
            <v>3571</v>
          </cell>
          <cell r="BZ147">
            <v>66.400000000000006</v>
          </cell>
          <cell r="CA147">
            <v>61.8</v>
          </cell>
          <cell r="CB147">
            <v>71.2</v>
          </cell>
          <cell r="CC147">
            <v>58.1</v>
          </cell>
          <cell r="CD147">
            <v>53.8</v>
          </cell>
          <cell r="CE147">
            <v>62.6</v>
          </cell>
          <cell r="CF147">
            <v>95.2</v>
          </cell>
          <cell r="CG147">
            <v>94.4</v>
          </cell>
          <cell r="CH147">
            <v>96</v>
          </cell>
          <cell r="CI147">
            <v>92.6</v>
          </cell>
          <cell r="CJ147">
            <v>91.7</v>
          </cell>
          <cell r="CK147">
            <v>93.6</v>
          </cell>
          <cell r="CL147">
            <v>60.6</v>
          </cell>
          <cell r="CM147">
            <v>57.1</v>
          </cell>
          <cell r="CN147">
            <v>64.2</v>
          </cell>
          <cell r="CO147">
            <v>42.6</v>
          </cell>
          <cell r="CP147">
            <v>38.6</v>
          </cell>
          <cell r="CQ147">
            <v>46.8</v>
          </cell>
          <cell r="CR147">
            <v>23.6</v>
          </cell>
          <cell r="CS147">
            <v>19.100000000000001</v>
          </cell>
          <cell r="CT147">
            <v>28.2</v>
          </cell>
        </row>
        <row r="148">
          <cell r="A148" t="str">
            <v>E10000009</v>
          </cell>
          <cell r="B148" t="str">
            <v>Dorset</v>
          </cell>
          <cell r="C148">
            <v>3422</v>
          </cell>
          <cell r="D148">
            <v>1714</v>
          </cell>
          <cell r="E148">
            <v>1708</v>
          </cell>
          <cell r="F148">
            <v>77.2</v>
          </cell>
          <cell r="G148">
            <v>73.2</v>
          </cell>
          <cell r="H148">
            <v>81.3</v>
          </cell>
          <cell r="I148">
            <v>66.2</v>
          </cell>
          <cell r="J148">
            <v>63.7</v>
          </cell>
          <cell r="K148">
            <v>68.7</v>
          </cell>
          <cell r="L148">
            <v>98.6</v>
          </cell>
          <cell r="M148">
            <v>98.4</v>
          </cell>
          <cell r="N148">
            <v>98.8</v>
          </cell>
          <cell r="O148">
            <v>97.4</v>
          </cell>
          <cell r="P148">
            <v>97.2</v>
          </cell>
          <cell r="Q148">
            <v>97.5</v>
          </cell>
          <cell r="R148">
            <v>68.599999999999994</v>
          </cell>
          <cell r="S148">
            <v>67.099999999999994</v>
          </cell>
          <cell r="T148">
            <v>70</v>
          </cell>
          <cell r="U148">
            <v>53.2</v>
          </cell>
          <cell r="V148">
            <v>50.4</v>
          </cell>
          <cell r="W148">
            <v>56</v>
          </cell>
          <cell r="X148">
            <v>32.299999999999997</v>
          </cell>
          <cell r="Y148">
            <v>27.2</v>
          </cell>
          <cell r="Z148">
            <v>37.4</v>
          </cell>
          <cell r="AA148">
            <v>628</v>
          </cell>
          <cell r="AB148">
            <v>395</v>
          </cell>
          <cell r="AC148">
            <v>233</v>
          </cell>
          <cell r="AD148">
            <v>35.200000000000003</v>
          </cell>
          <cell r="AE148">
            <v>30.4</v>
          </cell>
          <cell r="AF148">
            <v>43.3</v>
          </cell>
          <cell r="AG148">
            <v>26.3</v>
          </cell>
          <cell r="AH148" t="str">
            <v>x</v>
          </cell>
          <cell r="AI148" t="str">
            <v>x</v>
          </cell>
          <cell r="AJ148">
            <v>90.9</v>
          </cell>
          <cell r="AK148">
            <v>89.6</v>
          </cell>
          <cell r="AL148">
            <v>93.1</v>
          </cell>
          <cell r="AM148">
            <v>85.4</v>
          </cell>
          <cell r="AN148">
            <v>84.3</v>
          </cell>
          <cell r="AO148">
            <v>87.1</v>
          </cell>
          <cell r="AP148">
            <v>30.3</v>
          </cell>
          <cell r="AQ148" t="str">
            <v>x</v>
          </cell>
          <cell r="AR148" t="str">
            <v>x</v>
          </cell>
          <cell r="AS148" t="str">
            <v>x</v>
          </cell>
          <cell r="AT148" t="str">
            <v>x</v>
          </cell>
          <cell r="AU148" t="str">
            <v>x</v>
          </cell>
          <cell r="AV148" t="str">
            <v>x</v>
          </cell>
          <cell r="AW148" t="str">
            <v>x</v>
          </cell>
          <cell r="AX148" t="str">
            <v>x</v>
          </cell>
          <cell r="AY148">
            <v>131</v>
          </cell>
          <cell r="AZ148">
            <v>92</v>
          </cell>
          <cell r="BA148">
            <v>39</v>
          </cell>
          <cell r="BB148">
            <v>9.1999999999999993</v>
          </cell>
          <cell r="BC148">
            <v>9.8000000000000007</v>
          </cell>
          <cell r="BD148">
            <v>7.7</v>
          </cell>
          <cell r="BE148">
            <v>6.1</v>
          </cell>
          <cell r="BF148" t="str">
            <v>x</v>
          </cell>
          <cell r="BG148" t="str">
            <v>x</v>
          </cell>
          <cell r="BH148">
            <v>35.9</v>
          </cell>
          <cell r="BI148">
            <v>41.3</v>
          </cell>
          <cell r="BJ148">
            <v>23.1</v>
          </cell>
          <cell r="BK148">
            <v>32.1</v>
          </cell>
          <cell r="BL148">
            <v>37</v>
          </cell>
          <cell r="BM148">
            <v>20.5</v>
          </cell>
          <cell r="BN148">
            <v>6.9</v>
          </cell>
          <cell r="BO148" t="str">
            <v>x</v>
          </cell>
          <cell r="BP148" t="str">
            <v>x</v>
          </cell>
          <cell r="BQ148" t="str">
            <v>x</v>
          </cell>
          <cell r="BR148" t="str">
            <v>x</v>
          </cell>
          <cell r="BS148" t="str">
            <v>x</v>
          </cell>
          <cell r="BT148" t="str">
            <v>x</v>
          </cell>
          <cell r="BU148" t="str">
            <v>x</v>
          </cell>
          <cell r="BV148" t="str">
            <v>x</v>
          </cell>
          <cell r="BW148">
            <v>4181</v>
          </cell>
          <cell r="BX148">
            <v>2201</v>
          </cell>
          <cell r="BY148">
            <v>1980</v>
          </cell>
          <cell r="BZ148">
            <v>68.8</v>
          </cell>
          <cell r="CA148">
            <v>62.8</v>
          </cell>
          <cell r="CB148">
            <v>75.400000000000006</v>
          </cell>
          <cell r="CC148">
            <v>58.3</v>
          </cell>
          <cell r="CD148">
            <v>54.1</v>
          </cell>
          <cell r="CE148">
            <v>63</v>
          </cell>
          <cell r="CF148">
            <v>95.5</v>
          </cell>
          <cell r="CG148">
            <v>94.5</v>
          </cell>
          <cell r="CH148">
            <v>96.7</v>
          </cell>
          <cell r="CI148">
            <v>93.5</v>
          </cell>
          <cell r="CJ148">
            <v>92.4</v>
          </cell>
          <cell r="CK148">
            <v>94.8</v>
          </cell>
          <cell r="CL148">
            <v>60.9</v>
          </cell>
          <cell r="CM148">
            <v>57.5</v>
          </cell>
          <cell r="CN148">
            <v>64.599999999999994</v>
          </cell>
          <cell r="CO148">
            <v>45.9</v>
          </cell>
          <cell r="CP148">
            <v>41.7</v>
          </cell>
          <cell r="CQ148">
            <v>50.6</v>
          </cell>
          <cell r="CR148">
            <v>27.4</v>
          </cell>
          <cell r="CS148">
            <v>21.9</v>
          </cell>
          <cell r="CT148">
            <v>33.5</v>
          </cell>
        </row>
        <row r="149">
          <cell r="A149" t="str">
            <v>E10000013</v>
          </cell>
          <cell r="B149" t="str">
            <v>Gloucestershire</v>
          </cell>
          <cell r="C149">
            <v>5582</v>
          </cell>
          <cell r="D149">
            <v>2688</v>
          </cell>
          <cell r="E149">
            <v>2894</v>
          </cell>
          <cell r="F149">
            <v>78.8</v>
          </cell>
          <cell r="G149">
            <v>75.400000000000006</v>
          </cell>
          <cell r="H149">
            <v>82</v>
          </cell>
          <cell r="I149">
            <v>68.8</v>
          </cell>
          <cell r="J149">
            <v>67.400000000000006</v>
          </cell>
          <cell r="K149">
            <v>70.099999999999994</v>
          </cell>
          <cell r="L149">
            <v>98.4</v>
          </cell>
          <cell r="M149">
            <v>98.7</v>
          </cell>
          <cell r="N149">
            <v>98.2</v>
          </cell>
          <cell r="O149">
            <v>96.6</v>
          </cell>
          <cell r="P149">
            <v>96.9</v>
          </cell>
          <cell r="Q149">
            <v>96.4</v>
          </cell>
          <cell r="R149">
            <v>70.8</v>
          </cell>
          <cell r="S149">
            <v>70.2</v>
          </cell>
          <cell r="T149">
            <v>71.3</v>
          </cell>
          <cell r="U149">
            <v>41</v>
          </cell>
          <cell r="V149">
            <v>39.299999999999997</v>
          </cell>
          <cell r="W149">
            <v>42.6</v>
          </cell>
          <cell r="X149">
            <v>30.9</v>
          </cell>
          <cell r="Y149">
            <v>28.6</v>
          </cell>
          <cell r="Z149">
            <v>33</v>
          </cell>
          <cell r="AA149">
            <v>774</v>
          </cell>
          <cell r="AB149">
            <v>470</v>
          </cell>
          <cell r="AC149">
            <v>304</v>
          </cell>
          <cell r="AD149">
            <v>25.7</v>
          </cell>
          <cell r="AE149">
            <v>24.7</v>
          </cell>
          <cell r="AF149">
            <v>27.3</v>
          </cell>
          <cell r="AG149">
            <v>19.100000000000001</v>
          </cell>
          <cell r="AH149">
            <v>19.600000000000001</v>
          </cell>
          <cell r="AI149">
            <v>18.399999999999999</v>
          </cell>
          <cell r="AJ149">
            <v>85.9</v>
          </cell>
          <cell r="AK149">
            <v>85.3</v>
          </cell>
          <cell r="AL149">
            <v>86.8</v>
          </cell>
          <cell r="AM149">
            <v>76</v>
          </cell>
          <cell r="AN149">
            <v>77</v>
          </cell>
          <cell r="AO149">
            <v>74.3</v>
          </cell>
          <cell r="AP149">
            <v>20</v>
          </cell>
          <cell r="AQ149">
            <v>20.9</v>
          </cell>
          <cell r="AR149">
            <v>18.8</v>
          </cell>
          <cell r="AS149">
            <v>7.4</v>
          </cell>
          <cell r="AT149">
            <v>6.8</v>
          </cell>
          <cell r="AU149">
            <v>8.1999999999999993</v>
          </cell>
          <cell r="AV149">
            <v>4.5</v>
          </cell>
          <cell r="AW149" t="str">
            <v>x</v>
          </cell>
          <cell r="AX149" t="str">
            <v>x</v>
          </cell>
          <cell r="AY149">
            <v>230</v>
          </cell>
          <cell r="AZ149">
            <v>181</v>
          </cell>
          <cell r="BA149">
            <v>49</v>
          </cell>
          <cell r="BB149">
            <v>13.9</v>
          </cell>
          <cell r="BC149">
            <v>15.5</v>
          </cell>
          <cell r="BD149">
            <v>8.1999999999999993</v>
          </cell>
          <cell r="BE149">
            <v>10.9</v>
          </cell>
          <cell r="BF149">
            <v>11.6</v>
          </cell>
          <cell r="BG149">
            <v>8.1999999999999993</v>
          </cell>
          <cell r="BH149">
            <v>40</v>
          </cell>
          <cell r="BI149">
            <v>40.299999999999997</v>
          </cell>
          <cell r="BJ149">
            <v>38.799999999999997</v>
          </cell>
          <cell r="BK149">
            <v>36.1</v>
          </cell>
          <cell r="BL149">
            <v>38.1</v>
          </cell>
          <cell r="BM149">
            <v>28.6</v>
          </cell>
          <cell r="BN149">
            <v>10.9</v>
          </cell>
          <cell r="BO149">
            <v>11.6</v>
          </cell>
          <cell r="BP149">
            <v>8.1999999999999993</v>
          </cell>
          <cell r="BQ149">
            <v>3.5</v>
          </cell>
          <cell r="BR149">
            <v>2.8</v>
          </cell>
          <cell r="BS149">
            <v>6.1</v>
          </cell>
          <cell r="BT149">
            <v>1.7</v>
          </cell>
          <cell r="BU149" t="str">
            <v>x</v>
          </cell>
          <cell r="BV149" t="str">
            <v>x</v>
          </cell>
          <cell r="BW149">
            <v>6586</v>
          </cell>
          <cell r="BX149">
            <v>3339</v>
          </cell>
          <cell r="BY149">
            <v>3247</v>
          </cell>
          <cell r="BZ149">
            <v>70.3</v>
          </cell>
          <cell r="CA149">
            <v>65</v>
          </cell>
          <cell r="CB149">
            <v>75.7</v>
          </cell>
          <cell r="CC149">
            <v>60.9</v>
          </cell>
          <cell r="CD149">
            <v>57.6</v>
          </cell>
          <cell r="CE149">
            <v>64.3</v>
          </cell>
          <cell r="CF149">
            <v>94.9</v>
          </cell>
          <cell r="CG149">
            <v>93.6</v>
          </cell>
          <cell r="CH149">
            <v>96.2</v>
          </cell>
          <cell r="CI149">
            <v>92.1</v>
          </cell>
          <cell r="CJ149">
            <v>91</v>
          </cell>
          <cell r="CK149">
            <v>93.3</v>
          </cell>
          <cell r="CL149">
            <v>62.7</v>
          </cell>
          <cell r="CM149">
            <v>60.1</v>
          </cell>
          <cell r="CN149">
            <v>65.400000000000006</v>
          </cell>
          <cell r="CO149">
            <v>35.799999999999997</v>
          </cell>
          <cell r="CP149">
            <v>32.799999999999997</v>
          </cell>
          <cell r="CQ149">
            <v>38.9</v>
          </cell>
          <cell r="CR149">
            <v>26.8</v>
          </cell>
          <cell r="CS149">
            <v>23.7</v>
          </cell>
          <cell r="CT149">
            <v>30</v>
          </cell>
        </row>
        <row r="150">
          <cell r="A150" t="str">
            <v>E06000053</v>
          </cell>
          <cell r="B150" t="str">
            <v>Isles of Scilly</v>
          </cell>
          <cell r="C150">
            <v>16</v>
          </cell>
          <cell r="D150" t="str">
            <v>x</v>
          </cell>
          <cell r="E150" t="str">
            <v>x</v>
          </cell>
          <cell r="F150" t="str">
            <v>x</v>
          </cell>
          <cell r="G150" t="str">
            <v>x</v>
          </cell>
          <cell r="H150" t="str">
            <v>x</v>
          </cell>
          <cell r="I150" t="str">
            <v>x</v>
          </cell>
          <cell r="J150" t="str">
            <v>x</v>
          </cell>
          <cell r="K150" t="str">
            <v>x</v>
          </cell>
          <cell r="L150" t="str">
            <v>x</v>
          </cell>
          <cell r="M150" t="str">
            <v>x</v>
          </cell>
          <cell r="N150" t="str">
            <v>x</v>
          </cell>
          <cell r="O150" t="str">
            <v>x</v>
          </cell>
          <cell r="P150" t="str">
            <v>x</v>
          </cell>
          <cell r="Q150" t="str">
            <v>x</v>
          </cell>
          <cell r="R150" t="str">
            <v>x</v>
          </cell>
          <cell r="S150" t="str">
            <v>x</v>
          </cell>
          <cell r="T150" t="str">
            <v>x</v>
          </cell>
          <cell r="U150" t="str">
            <v>x</v>
          </cell>
          <cell r="V150" t="str">
            <v>x</v>
          </cell>
          <cell r="W150" t="str">
            <v>x</v>
          </cell>
          <cell r="X150" t="str">
            <v>x</v>
          </cell>
          <cell r="Y150" t="str">
            <v>x</v>
          </cell>
          <cell r="Z150" t="str">
            <v>x</v>
          </cell>
          <cell r="AA150">
            <v>3</v>
          </cell>
          <cell r="AB150" t="str">
            <v>x</v>
          </cell>
          <cell r="AC150" t="str">
            <v>x</v>
          </cell>
          <cell r="AD150" t="str">
            <v>x</v>
          </cell>
          <cell r="AE150" t="str">
            <v>x</v>
          </cell>
          <cell r="AF150" t="str">
            <v>x</v>
          </cell>
          <cell r="AG150" t="str">
            <v>x</v>
          </cell>
          <cell r="AH150" t="str">
            <v>x</v>
          </cell>
          <cell r="AI150" t="str">
            <v>x</v>
          </cell>
          <cell r="AJ150" t="str">
            <v>x</v>
          </cell>
          <cell r="AK150" t="str">
            <v>x</v>
          </cell>
          <cell r="AL150" t="str">
            <v>x</v>
          </cell>
          <cell r="AM150" t="str">
            <v>x</v>
          </cell>
          <cell r="AN150" t="str">
            <v>x</v>
          </cell>
          <cell r="AO150" t="str">
            <v>x</v>
          </cell>
          <cell r="AP150" t="str">
            <v>x</v>
          </cell>
          <cell r="AQ150" t="str">
            <v>x</v>
          </cell>
          <cell r="AR150" t="str">
            <v>x</v>
          </cell>
          <cell r="AS150" t="str">
            <v>x</v>
          </cell>
          <cell r="AT150" t="str">
            <v>x</v>
          </cell>
          <cell r="AU150" t="str">
            <v>x</v>
          </cell>
          <cell r="AV150" t="str">
            <v>x</v>
          </cell>
          <cell r="AW150" t="str">
            <v>x</v>
          </cell>
          <cell r="AX150" t="str">
            <v>x</v>
          </cell>
          <cell r="AY150">
            <v>0</v>
          </cell>
          <cell r="AZ150">
            <v>0</v>
          </cell>
          <cell r="BA150">
            <v>0</v>
          </cell>
          <cell r="BB150" t="str">
            <v>.</v>
          </cell>
          <cell r="BC150" t="str">
            <v>.</v>
          </cell>
          <cell r="BD150" t="str">
            <v>.</v>
          </cell>
          <cell r="BE150" t="str">
            <v>.</v>
          </cell>
          <cell r="BF150" t="str">
            <v>.</v>
          </cell>
          <cell r="BG150" t="str">
            <v>.</v>
          </cell>
          <cell r="BH150" t="str">
            <v>.</v>
          </cell>
          <cell r="BI150" t="str">
            <v>.</v>
          </cell>
          <cell r="BJ150" t="str">
            <v>.</v>
          </cell>
          <cell r="BK150" t="str">
            <v>.</v>
          </cell>
          <cell r="BL150" t="str">
            <v>.</v>
          </cell>
          <cell r="BM150" t="str">
            <v>.</v>
          </cell>
          <cell r="BN150" t="str">
            <v>.</v>
          </cell>
          <cell r="BO150" t="str">
            <v>.</v>
          </cell>
          <cell r="BP150" t="str">
            <v>.</v>
          </cell>
          <cell r="BQ150" t="str">
            <v>.</v>
          </cell>
          <cell r="BR150" t="str">
            <v>.</v>
          </cell>
          <cell r="BS150" t="str">
            <v>.</v>
          </cell>
          <cell r="BT150" t="str">
            <v>.</v>
          </cell>
          <cell r="BU150" t="str">
            <v>.</v>
          </cell>
          <cell r="BV150" t="str">
            <v>.</v>
          </cell>
          <cell r="BW150">
            <v>19</v>
          </cell>
          <cell r="BX150">
            <v>6</v>
          </cell>
          <cell r="BY150">
            <v>13</v>
          </cell>
          <cell r="BZ150">
            <v>84.2</v>
          </cell>
          <cell r="CA150" t="str">
            <v>x</v>
          </cell>
          <cell r="CB150" t="str">
            <v>x</v>
          </cell>
          <cell r="CC150">
            <v>73.7</v>
          </cell>
          <cell r="CD150" t="str">
            <v>x</v>
          </cell>
          <cell r="CE150" t="str">
            <v>x</v>
          </cell>
          <cell r="CF150">
            <v>100</v>
          </cell>
          <cell r="CG150">
            <v>100</v>
          </cell>
          <cell r="CH150">
            <v>100</v>
          </cell>
          <cell r="CI150">
            <v>100</v>
          </cell>
          <cell r="CJ150">
            <v>100</v>
          </cell>
          <cell r="CK150">
            <v>100</v>
          </cell>
          <cell r="CL150">
            <v>73.7</v>
          </cell>
          <cell r="CM150" t="str">
            <v>x</v>
          </cell>
          <cell r="CN150" t="str">
            <v>x</v>
          </cell>
          <cell r="CO150" t="str">
            <v>x</v>
          </cell>
          <cell r="CP150" t="str">
            <v>x</v>
          </cell>
          <cell r="CQ150" t="str">
            <v>x</v>
          </cell>
          <cell r="CR150" t="str">
            <v>x</v>
          </cell>
          <cell r="CS150" t="str">
            <v>x</v>
          </cell>
          <cell r="CT150" t="str">
            <v>x</v>
          </cell>
        </row>
        <row r="151">
          <cell r="A151" t="str">
            <v>E06000024</v>
          </cell>
          <cell r="B151" t="str">
            <v>North Somerset</v>
          </cell>
          <cell r="C151">
            <v>1923</v>
          </cell>
          <cell r="D151">
            <v>934</v>
          </cell>
          <cell r="E151">
            <v>989</v>
          </cell>
          <cell r="F151">
            <v>74.5</v>
          </cell>
          <cell r="G151">
            <v>67.3</v>
          </cell>
          <cell r="H151">
            <v>81.3</v>
          </cell>
          <cell r="I151">
            <v>64.7</v>
          </cell>
          <cell r="J151">
            <v>58.7</v>
          </cell>
          <cell r="K151">
            <v>70.400000000000006</v>
          </cell>
          <cell r="L151">
            <v>97.9</v>
          </cell>
          <cell r="M151">
            <v>97.1</v>
          </cell>
          <cell r="N151">
            <v>98.6</v>
          </cell>
          <cell r="O151">
            <v>96.3</v>
          </cell>
          <cell r="P151">
            <v>96.5</v>
          </cell>
          <cell r="Q151">
            <v>96.2</v>
          </cell>
          <cell r="R151">
            <v>66.900000000000006</v>
          </cell>
          <cell r="S151">
            <v>61.7</v>
          </cell>
          <cell r="T151">
            <v>71.900000000000006</v>
          </cell>
          <cell r="U151">
            <v>37.200000000000003</v>
          </cell>
          <cell r="V151">
            <v>34.700000000000003</v>
          </cell>
          <cell r="W151">
            <v>39.5</v>
          </cell>
          <cell r="X151">
            <v>23.7</v>
          </cell>
          <cell r="Y151">
            <v>18</v>
          </cell>
          <cell r="Z151">
            <v>29</v>
          </cell>
          <cell r="AA151">
            <v>253</v>
          </cell>
          <cell r="AB151">
            <v>157</v>
          </cell>
          <cell r="AC151">
            <v>96</v>
          </cell>
          <cell r="AD151">
            <v>32</v>
          </cell>
          <cell r="AE151" t="str">
            <v>x</v>
          </cell>
          <cell r="AF151" t="str">
            <v>x</v>
          </cell>
          <cell r="AG151">
            <v>22.9</v>
          </cell>
          <cell r="AH151" t="str">
            <v>x</v>
          </cell>
          <cell r="AI151" t="str">
            <v>x</v>
          </cell>
          <cell r="AJ151">
            <v>80.599999999999994</v>
          </cell>
          <cell r="AK151" t="str">
            <v>x</v>
          </cell>
          <cell r="AL151" t="str">
            <v>x</v>
          </cell>
          <cell r="AM151">
            <v>75.900000000000006</v>
          </cell>
          <cell r="AN151" t="str">
            <v>x</v>
          </cell>
          <cell r="AO151" t="str">
            <v>x</v>
          </cell>
          <cell r="AP151">
            <v>25.7</v>
          </cell>
          <cell r="AQ151" t="str">
            <v>x</v>
          </cell>
          <cell r="AR151" t="str">
            <v>x</v>
          </cell>
          <cell r="AS151" t="str">
            <v>x</v>
          </cell>
          <cell r="AT151" t="str">
            <v>x</v>
          </cell>
          <cell r="AU151" t="str">
            <v>x</v>
          </cell>
          <cell r="AV151" t="str">
            <v>x</v>
          </cell>
          <cell r="AW151" t="str">
            <v>x</v>
          </cell>
          <cell r="AX151" t="str">
            <v>x</v>
          </cell>
          <cell r="AY151">
            <v>45</v>
          </cell>
          <cell r="AZ151">
            <v>31</v>
          </cell>
          <cell r="BA151">
            <v>14</v>
          </cell>
          <cell r="BB151">
            <v>6.7</v>
          </cell>
          <cell r="BC151" t="str">
            <v>x</v>
          </cell>
          <cell r="BD151" t="str">
            <v>x</v>
          </cell>
          <cell r="BE151">
            <v>6.7</v>
          </cell>
          <cell r="BF151" t="str">
            <v>x</v>
          </cell>
          <cell r="BG151" t="str">
            <v>x</v>
          </cell>
          <cell r="BH151">
            <v>28.9</v>
          </cell>
          <cell r="BI151" t="str">
            <v>x</v>
          </cell>
          <cell r="BJ151" t="str">
            <v>x</v>
          </cell>
          <cell r="BK151">
            <v>24.4</v>
          </cell>
          <cell r="BL151" t="str">
            <v>x</v>
          </cell>
          <cell r="BM151" t="str">
            <v>x</v>
          </cell>
          <cell r="BN151">
            <v>6.7</v>
          </cell>
          <cell r="BO151" t="str">
            <v>x</v>
          </cell>
          <cell r="BP151" t="str">
            <v>x</v>
          </cell>
          <cell r="BQ151" t="str">
            <v>x</v>
          </cell>
          <cell r="BR151" t="str">
            <v>x</v>
          </cell>
          <cell r="BS151" t="str">
            <v>x</v>
          </cell>
          <cell r="BT151" t="str">
            <v>x</v>
          </cell>
          <cell r="BU151" t="str">
            <v>x</v>
          </cell>
          <cell r="BV151" t="str">
            <v>x</v>
          </cell>
          <cell r="BW151">
            <v>2221</v>
          </cell>
          <cell r="BX151">
            <v>1122</v>
          </cell>
          <cell r="BY151">
            <v>1099</v>
          </cell>
          <cell r="BZ151">
            <v>68.3</v>
          </cell>
          <cell r="CA151">
            <v>60.3</v>
          </cell>
          <cell r="CB151">
            <v>76.400000000000006</v>
          </cell>
          <cell r="CC151">
            <v>58.8</v>
          </cell>
          <cell r="CD151">
            <v>52.1</v>
          </cell>
          <cell r="CE151">
            <v>65.5</v>
          </cell>
          <cell r="CF151">
            <v>94.5</v>
          </cell>
          <cell r="CG151">
            <v>93.3</v>
          </cell>
          <cell r="CH151">
            <v>95.7</v>
          </cell>
          <cell r="CI151">
            <v>92.5</v>
          </cell>
          <cell r="CJ151">
            <v>91.9</v>
          </cell>
          <cell r="CK151">
            <v>93.2</v>
          </cell>
          <cell r="CL151">
            <v>61</v>
          </cell>
          <cell r="CM151">
            <v>55.2</v>
          </cell>
          <cell r="CN151">
            <v>67</v>
          </cell>
          <cell r="CO151">
            <v>33.700000000000003</v>
          </cell>
          <cell r="CP151">
            <v>30.7</v>
          </cell>
          <cell r="CQ151">
            <v>36.9</v>
          </cell>
          <cell r="CR151">
            <v>21</v>
          </cell>
          <cell r="CS151">
            <v>15.4</v>
          </cell>
          <cell r="CT151">
            <v>26.7</v>
          </cell>
        </row>
        <row r="152">
          <cell r="A152" t="str">
            <v>E06000026</v>
          </cell>
          <cell r="B152" t="str">
            <v>Plymouth</v>
          </cell>
          <cell r="C152">
            <v>2274</v>
          </cell>
          <cell r="D152">
            <v>1074</v>
          </cell>
          <cell r="E152">
            <v>1200</v>
          </cell>
          <cell r="F152">
            <v>68.5</v>
          </cell>
          <cell r="G152">
            <v>62.8</v>
          </cell>
          <cell r="H152">
            <v>73.599999999999994</v>
          </cell>
          <cell r="I152">
            <v>59.1</v>
          </cell>
          <cell r="J152">
            <v>54.3</v>
          </cell>
          <cell r="K152">
            <v>63.4</v>
          </cell>
          <cell r="L152">
            <v>97.9</v>
          </cell>
          <cell r="M152">
            <v>97.1</v>
          </cell>
          <cell r="N152">
            <v>98.6</v>
          </cell>
          <cell r="O152">
            <v>96.2</v>
          </cell>
          <cell r="P152">
            <v>95.3</v>
          </cell>
          <cell r="Q152">
            <v>97</v>
          </cell>
          <cell r="R152">
            <v>61.7</v>
          </cell>
          <cell r="S152">
            <v>57.2</v>
          </cell>
          <cell r="T152">
            <v>65.8</v>
          </cell>
          <cell r="U152">
            <v>44.1</v>
          </cell>
          <cell r="V152">
            <v>37.6</v>
          </cell>
          <cell r="W152">
            <v>49.9</v>
          </cell>
          <cell r="X152">
            <v>24.6</v>
          </cell>
          <cell r="Y152">
            <v>15.4</v>
          </cell>
          <cell r="Z152">
            <v>32.9</v>
          </cell>
          <cell r="AA152">
            <v>318</v>
          </cell>
          <cell r="AB152">
            <v>183</v>
          </cell>
          <cell r="AC152">
            <v>135</v>
          </cell>
          <cell r="AD152">
            <v>27</v>
          </cell>
          <cell r="AE152">
            <v>25.1</v>
          </cell>
          <cell r="AF152">
            <v>29.6</v>
          </cell>
          <cell r="AG152">
            <v>19.8</v>
          </cell>
          <cell r="AH152">
            <v>18.600000000000001</v>
          </cell>
          <cell r="AI152">
            <v>21.5</v>
          </cell>
          <cell r="AJ152">
            <v>89.9</v>
          </cell>
          <cell r="AK152">
            <v>90.2</v>
          </cell>
          <cell r="AL152">
            <v>89.6</v>
          </cell>
          <cell r="AM152">
            <v>82.1</v>
          </cell>
          <cell r="AN152">
            <v>82.5</v>
          </cell>
          <cell r="AO152">
            <v>81.5</v>
          </cell>
          <cell r="AP152">
            <v>21.7</v>
          </cell>
          <cell r="AQ152">
            <v>21.3</v>
          </cell>
          <cell r="AR152">
            <v>22.2</v>
          </cell>
          <cell r="AS152">
            <v>13.8</v>
          </cell>
          <cell r="AT152" t="str">
            <v>x</v>
          </cell>
          <cell r="AU152" t="str">
            <v>x</v>
          </cell>
          <cell r="AV152" t="str">
            <v>x</v>
          </cell>
          <cell r="AW152" t="str">
            <v>x</v>
          </cell>
          <cell r="AX152" t="str">
            <v>x</v>
          </cell>
          <cell r="AY152">
            <v>142</v>
          </cell>
          <cell r="AZ152">
            <v>113</v>
          </cell>
          <cell r="BA152">
            <v>29</v>
          </cell>
          <cell r="BB152">
            <v>9.9</v>
          </cell>
          <cell r="BC152">
            <v>9.6999999999999993</v>
          </cell>
          <cell r="BD152">
            <v>10.3</v>
          </cell>
          <cell r="BE152">
            <v>6.3</v>
          </cell>
          <cell r="BF152">
            <v>5.3</v>
          </cell>
          <cell r="BG152">
            <v>10.3</v>
          </cell>
          <cell r="BH152">
            <v>34.5</v>
          </cell>
          <cell r="BI152">
            <v>32.700000000000003</v>
          </cell>
          <cell r="BJ152">
            <v>41.4</v>
          </cell>
          <cell r="BK152">
            <v>31.7</v>
          </cell>
          <cell r="BL152">
            <v>31</v>
          </cell>
          <cell r="BM152">
            <v>34.5</v>
          </cell>
          <cell r="BN152">
            <v>7</v>
          </cell>
          <cell r="BO152">
            <v>6.2</v>
          </cell>
          <cell r="BP152">
            <v>10.3</v>
          </cell>
          <cell r="BQ152">
            <v>3.5</v>
          </cell>
          <cell r="BR152" t="str">
            <v>x</v>
          </cell>
          <cell r="BS152" t="str">
            <v>x</v>
          </cell>
          <cell r="BT152" t="str">
            <v>x</v>
          </cell>
          <cell r="BU152" t="str">
            <v>x</v>
          </cell>
          <cell r="BV152" t="str">
            <v>x</v>
          </cell>
          <cell r="BW152">
            <v>2734</v>
          </cell>
          <cell r="BX152">
            <v>1370</v>
          </cell>
          <cell r="BY152">
            <v>1364</v>
          </cell>
          <cell r="BZ152">
            <v>60.6</v>
          </cell>
          <cell r="CA152">
            <v>53.4</v>
          </cell>
          <cell r="CB152">
            <v>67.900000000000006</v>
          </cell>
          <cell r="CC152">
            <v>51.8</v>
          </cell>
          <cell r="CD152">
            <v>45.5</v>
          </cell>
          <cell r="CE152">
            <v>58.1</v>
          </cell>
          <cell r="CF152">
            <v>93.7</v>
          </cell>
          <cell r="CG152">
            <v>90.9</v>
          </cell>
          <cell r="CH152">
            <v>96.5</v>
          </cell>
          <cell r="CI152">
            <v>91.2</v>
          </cell>
          <cell r="CJ152">
            <v>88.2</v>
          </cell>
          <cell r="CK152">
            <v>94.1</v>
          </cell>
          <cell r="CL152">
            <v>54.2</v>
          </cell>
          <cell r="CM152">
            <v>48.2</v>
          </cell>
          <cell r="CN152">
            <v>60.3</v>
          </cell>
          <cell r="CO152">
            <v>38.5</v>
          </cell>
          <cell r="CP152">
            <v>31.2</v>
          </cell>
          <cell r="CQ152">
            <v>45.8</v>
          </cell>
          <cell r="CR152">
            <v>20.9</v>
          </cell>
          <cell r="CS152">
            <v>12.1</v>
          </cell>
          <cell r="CT152">
            <v>29.8</v>
          </cell>
        </row>
        <row r="153">
          <cell r="A153" t="str">
            <v>E06000029</v>
          </cell>
          <cell r="B153" t="str">
            <v>Poole</v>
          </cell>
          <cell r="C153">
            <v>1199</v>
          </cell>
          <cell r="D153">
            <v>571</v>
          </cell>
          <cell r="E153">
            <v>628</v>
          </cell>
          <cell r="F153">
            <v>80.599999999999994</v>
          </cell>
          <cell r="G153">
            <v>77.2</v>
          </cell>
          <cell r="H153">
            <v>83.6</v>
          </cell>
          <cell r="I153">
            <v>71.5</v>
          </cell>
          <cell r="J153">
            <v>66</v>
          </cell>
          <cell r="K153">
            <v>76.400000000000006</v>
          </cell>
          <cell r="L153">
            <v>98.7</v>
          </cell>
          <cell r="M153">
            <v>98.9</v>
          </cell>
          <cell r="N153">
            <v>98.4</v>
          </cell>
          <cell r="O153">
            <v>97.8</v>
          </cell>
          <cell r="P153">
            <v>98.2</v>
          </cell>
          <cell r="Q153">
            <v>97.5</v>
          </cell>
          <cell r="R153">
            <v>73.2</v>
          </cell>
          <cell r="S153">
            <v>67.599999999999994</v>
          </cell>
          <cell r="T153">
            <v>78.3</v>
          </cell>
          <cell r="U153">
            <v>45.5</v>
          </cell>
          <cell r="V153">
            <v>44.1</v>
          </cell>
          <cell r="W153">
            <v>46.7</v>
          </cell>
          <cell r="X153">
            <v>33.4</v>
          </cell>
          <cell r="Y153">
            <v>29.9</v>
          </cell>
          <cell r="Z153">
            <v>36.5</v>
          </cell>
          <cell r="AA153">
            <v>299</v>
          </cell>
          <cell r="AB153">
            <v>157</v>
          </cell>
          <cell r="AC153">
            <v>142</v>
          </cell>
          <cell r="AD153">
            <v>40.1</v>
          </cell>
          <cell r="AE153" t="str">
            <v>x</v>
          </cell>
          <cell r="AF153" t="str">
            <v>x</v>
          </cell>
          <cell r="AG153">
            <v>34.4</v>
          </cell>
          <cell r="AH153" t="str">
            <v>x</v>
          </cell>
          <cell r="AI153" t="str">
            <v>x</v>
          </cell>
          <cell r="AJ153">
            <v>90.6</v>
          </cell>
          <cell r="AK153">
            <v>89.8</v>
          </cell>
          <cell r="AL153">
            <v>91.5</v>
          </cell>
          <cell r="AM153">
            <v>80.3</v>
          </cell>
          <cell r="AN153" t="str">
            <v>x</v>
          </cell>
          <cell r="AO153" t="str">
            <v>x</v>
          </cell>
          <cell r="AP153">
            <v>37.5</v>
          </cell>
          <cell r="AQ153" t="str">
            <v>x</v>
          </cell>
          <cell r="AR153" t="str">
            <v>x</v>
          </cell>
          <cell r="AS153">
            <v>15.7</v>
          </cell>
          <cell r="AT153" t="str">
            <v>x</v>
          </cell>
          <cell r="AU153" t="str">
            <v>x</v>
          </cell>
          <cell r="AV153">
            <v>10</v>
          </cell>
          <cell r="AW153" t="str">
            <v>x</v>
          </cell>
          <cell r="AX153" t="str">
            <v>x</v>
          </cell>
          <cell r="AY153">
            <v>33</v>
          </cell>
          <cell r="AZ153">
            <v>24</v>
          </cell>
          <cell r="BA153">
            <v>9</v>
          </cell>
          <cell r="BB153">
            <v>27.3</v>
          </cell>
          <cell r="BC153" t="str">
            <v>x</v>
          </cell>
          <cell r="BD153" t="str">
            <v>x</v>
          </cell>
          <cell r="BE153">
            <v>18.2</v>
          </cell>
          <cell r="BF153" t="str">
            <v>x</v>
          </cell>
          <cell r="BG153" t="str">
            <v>x</v>
          </cell>
          <cell r="BH153">
            <v>57.6</v>
          </cell>
          <cell r="BI153">
            <v>62.5</v>
          </cell>
          <cell r="BJ153">
            <v>44.4</v>
          </cell>
          <cell r="BK153">
            <v>42.4</v>
          </cell>
          <cell r="BL153" t="str">
            <v>x</v>
          </cell>
          <cell r="BM153" t="str">
            <v>x</v>
          </cell>
          <cell r="BN153">
            <v>18.2</v>
          </cell>
          <cell r="BO153" t="str">
            <v>x</v>
          </cell>
          <cell r="BP153" t="str">
            <v>x</v>
          </cell>
          <cell r="BQ153">
            <v>9.1</v>
          </cell>
          <cell r="BR153" t="str">
            <v>x</v>
          </cell>
          <cell r="BS153" t="str">
            <v>x</v>
          </cell>
          <cell r="BT153">
            <v>9.1</v>
          </cell>
          <cell r="BU153" t="str">
            <v>x</v>
          </cell>
          <cell r="BV153" t="str">
            <v>x</v>
          </cell>
          <cell r="BW153">
            <v>1531</v>
          </cell>
          <cell r="BX153">
            <v>752</v>
          </cell>
          <cell r="BY153">
            <v>779</v>
          </cell>
          <cell r="BZ153">
            <v>71.5</v>
          </cell>
          <cell r="CA153">
            <v>67.3</v>
          </cell>
          <cell r="CB153">
            <v>75.599999999999994</v>
          </cell>
          <cell r="CC153">
            <v>63.1</v>
          </cell>
          <cell r="CD153">
            <v>57.3</v>
          </cell>
          <cell r="CE153">
            <v>68.7</v>
          </cell>
          <cell r="CF153">
            <v>96.2</v>
          </cell>
          <cell r="CG153">
            <v>95.9</v>
          </cell>
          <cell r="CH153">
            <v>96.5</v>
          </cell>
          <cell r="CI153">
            <v>93.2</v>
          </cell>
          <cell r="CJ153">
            <v>92.3</v>
          </cell>
          <cell r="CK153">
            <v>94.1</v>
          </cell>
          <cell r="CL153">
            <v>65.099999999999994</v>
          </cell>
          <cell r="CM153">
            <v>59.3</v>
          </cell>
          <cell r="CN153">
            <v>70.599999999999994</v>
          </cell>
          <cell r="CO153">
            <v>38.9</v>
          </cell>
          <cell r="CP153">
            <v>37</v>
          </cell>
          <cell r="CQ153">
            <v>40.700000000000003</v>
          </cell>
          <cell r="CR153">
            <v>28.3</v>
          </cell>
          <cell r="CS153">
            <v>25</v>
          </cell>
          <cell r="CT153">
            <v>31.5</v>
          </cell>
        </row>
        <row r="154">
          <cell r="A154" t="str">
            <v>E10000027</v>
          </cell>
          <cell r="B154" t="str">
            <v>Somerset</v>
          </cell>
          <cell r="C154">
            <v>4559</v>
          </cell>
          <cell r="D154">
            <v>2232</v>
          </cell>
          <cell r="E154">
            <v>2327</v>
          </cell>
          <cell r="F154">
            <v>74.400000000000006</v>
          </cell>
          <cell r="G154">
            <v>69.400000000000006</v>
          </cell>
          <cell r="H154">
            <v>79.2</v>
          </cell>
          <cell r="I154">
            <v>64.7</v>
          </cell>
          <cell r="J154">
            <v>60.2</v>
          </cell>
          <cell r="K154">
            <v>68.900000000000006</v>
          </cell>
          <cell r="L154">
            <v>98.7</v>
          </cell>
          <cell r="M154">
            <v>98.5</v>
          </cell>
          <cell r="N154">
            <v>99</v>
          </cell>
          <cell r="O154">
            <v>96.8</v>
          </cell>
          <cell r="P154">
            <v>96.1</v>
          </cell>
          <cell r="Q154">
            <v>97.4</v>
          </cell>
          <cell r="R154">
            <v>66.599999999999994</v>
          </cell>
          <cell r="S154">
            <v>62.3</v>
          </cell>
          <cell r="T154">
            <v>70.8</v>
          </cell>
          <cell r="U154">
            <v>39.6</v>
          </cell>
          <cell r="V154">
            <v>36</v>
          </cell>
          <cell r="W154">
            <v>43.1</v>
          </cell>
          <cell r="X154">
            <v>23.7</v>
          </cell>
          <cell r="Y154">
            <v>18.600000000000001</v>
          </cell>
          <cell r="Z154">
            <v>28.7</v>
          </cell>
          <cell r="AA154">
            <v>610</v>
          </cell>
          <cell r="AB154">
            <v>390</v>
          </cell>
          <cell r="AC154">
            <v>220</v>
          </cell>
          <cell r="AD154">
            <v>28.9</v>
          </cell>
          <cell r="AE154" t="str">
            <v>x</v>
          </cell>
          <cell r="AF154" t="str">
            <v>x</v>
          </cell>
          <cell r="AG154">
            <v>21.1</v>
          </cell>
          <cell r="AH154" t="str">
            <v>x</v>
          </cell>
          <cell r="AI154" t="str">
            <v>x</v>
          </cell>
          <cell r="AJ154">
            <v>82.6</v>
          </cell>
          <cell r="AK154">
            <v>82.8</v>
          </cell>
          <cell r="AL154">
            <v>82.3</v>
          </cell>
          <cell r="AM154">
            <v>72.5</v>
          </cell>
          <cell r="AN154">
            <v>73.8</v>
          </cell>
          <cell r="AO154">
            <v>70</v>
          </cell>
          <cell r="AP154">
            <v>23.8</v>
          </cell>
          <cell r="AQ154" t="str">
            <v>x</v>
          </cell>
          <cell r="AR154" t="str">
            <v>x</v>
          </cell>
          <cell r="AS154" t="str">
            <v>x</v>
          </cell>
          <cell r="AT154" t="str">
            <v>x</v>
          </cell>
          <cell r="AU154" t="str">
            <v>x</v>
          </cell>
          <cell r="AV154" t="str">
            <v>x</v>
          </cell>
          <cell r="AW154" t="str">
            <v>x</v>
          </cell>
          <cell r="AX154" t="str">
            <v>x</v>
          </cell>
          <cell r="AY154">
            <v>88</v>
          </cell>
          <cell r="AZ154">
            <v>67</v>
          </cell>
          <cell r="BA154">
            <v>21</v>
          </cell>
          <cell r="BB154">
            <v>6.8</v>
          </cell>
          <cell r="BC154" t="str">
            <v>x</v>
          </cell>
          <cell r="BD154" t="str">
            <v>x</v>
          </cell>
          <cell r="BE154">
            <v>3.4</v>
          </cell>
          <cell r="BF154" t="str">
            <v>x</v>
          </cell>
          <cell r="BG154" t="str">
            <v>x</v>
          </cell>
          <cell r="BH154">
            <v>26.1</v>
          </cell>
          <cell r="BI154">
            <v>29.9</v>
          </cell>
          <cell r="BJ154">
            <v>14.3</v>
          </cell>
          <cell r="BK154">
            <v>22.7</v>
          </cell>
          <cell r="BL154">
            <v>25.4</v>
          </cell>
          <cell r="BM154">
            <v>14.3</v>
          </cell>
          <cell r="BN154">
            <v>3.4</v>
          </cell>
          <cell r="BO154" t="str">
            <v>x</v>
          </cell>
          <cell r="BP154" t="str">
            <v>x</v>
          </cell>
          <cell r="BQ154" t="str">
            <v>x</v>
          </cell>
          <cell r="BR154" t="str">
            <v>x</v>
          </cell>
          <cell r="BS154" t="str">
            <v>x</v>
          </cell>
          <cell r="BT154" t="str">
            <v>x</v>
          </cell>
          <cell r="BU154" t="str">
            <v>x</v>
          </cell>
          <cell r="BV154" t="str">
            <v>x</v>
          </cell>
          <cell r="BW154">
            <v>5257</v>
          </cell>
          <cell r="BX154">
            <v>2689</v>
          </cell>
          <cell r="BY154">
            <v>2568</v>
          </cell>
          <cell r="BZ154">
            <v>68</v>
          </cell>
          <cell r="CA154">
            <v>61.9</v>
          </cell>
          <cell r="CB154">
            <v>74.400000000000006</v>
          </cell>
          <cell r="CC154">
            <v>58.6</v>
          </cell>
          <cell r="CD154">
            <v>53</v>
          </cell>
          <cell r="CE154">
            <v>64.400000000000006</v>
          </cell>
          <cell r="CF154">
            <v>95.7</v>
          </cell>
          <cell r="CG154">
            <v>94.5</v>
          </cell>
          <cell r="CH154">
            <v>96.8</v>
          </cell>
          <cell r="CI154">
            <v>92.7</v>
          </cell>
          <cell r="CJ154">
            <v>91.1</v>
          </cell>
          <cell r="CK154">
            <v>94.4</v>
          </cell>
          <cell r="CL154">
            <v>60.6</v>
          </cell>
          <cell r="CM154">
            <v>55.2</v>
          </cell>
          <cell r="CN154">
            <v>66.2</v>
          </cell>
          <cell r="CO154">
            <v>35.299999999999997</v>
          </cell>
          <cell r="CP154">
            <v>31</v>
          </cell>
          <cell r="CQ154">
            <v>39.700000000000003</v>
          </cell>
          <cell r="CR154">
            <v>20.9</v>
          </cell>
          <cell r="CS154">
            <v>15.7</v>
          </cell>
          <cell r="CT154">
            <v>26.4</v>
          </cell>
        </row>
        <row r="155">
          <cell r="A155" t="str">
            <v>E06000025</v>
          </cell>
          <cell r="B155" t="str">
            <v>South Gloucestershire</v>
          </cell>
          <cell r="C155">
            <v>2494</v>
          </cell>
          <cell r="D155">
            <v>1292</v>
          </cell>
          <cell r="E155">
            <v>1202</v>
          </cell>
          <cell r="F155">
            <v>68.900000000000006</v>
          </cell>
          <cell r="G155">
            <v>64.900000000000006</v>
          </cell>
          <cell r="H155">
            <v>73.2</v>
          </cell>
          <cell r="I155">
            <v>58.7</v>
          </cell>
          <cell r="J155">
            <v>54.8</v>
          </cell>
          <cell r="K155">
            <v>63</v>
          </cell>
          <cell r="L155">
            <v>97.8</v>
          </cell>
          <cell r="M155">
            <v>97.7</v>
          </cell>
          <cell r="N155">
            <v>98</v>
          </cell>
          <cell r="O155">
            <v>97.1</v>
          </cell>
          <cell r="P155">
            <v>97.2</v>
          </cell>
          <cell r="Q155">
            <v>97</v>
          </cell>
          <cell r="R155">
            <v>62.1</v>
          </cell>
          <cell r="S155">
            <v>59.1</v>
          </cell>
          <cell r="T155">
            <v>65.3</v>
          </cell>
          <cell r="U155">
            <v>36.1</v>
          </cell>
          <cell r="V155">
            <v>31.2</v>
          </cell>
          <cell r="W155">
            <v>41.3</v>
          </cell>
          <cell r="X155">
            <v>21.1</v>
          </cell>
          <cell r="Y155">
            <v>15.8</v>
          </cell>
          <cell r="Z155">
            <v>26.7</v>
          </cell>
          <cell r="AA155">
            <v>332</v>
          </cell>
          <cell r="AB155">
            <v>221</v>
          </cell>
          <cell r="AC155">
            <v>111</v>
          </cell>
          <cell r="AD155">
            <v>30.4</v>
          </cell>
          <cell r="AE155">
            <v>26.2</v>
          </cell>
          <cell r="AF155">
            <v>38.700000000000003</v>
          </cell>
          <cell r="AG155">
            <v>22.9</v>
          </cell>
          <cell r="AH155" t="str">
            <v>x</v>
          </cell>
          <cell r="AI155" t="str">
            <v>x</v>
          </cell>
          <cell r="AJ155">
            <v>80.099999999999994</v>
          </cell>
          <cell r="AK155">
            <v>81</v>
          </cell>
          <cell r="AL155">
            <v>78.400000000000006</v>
          </cell>
          <cell r="AM155">
            <v>74.400000000000006</v>
          </cell>
          <cell r="AN155">
            <v>74.2</v>
          </cell>
          <cell r="AO155">
            <v>74.8</v>
          </cell>
          <cell r="AP155">
            <v>25.3</v>
          </cell>
          <cell r="AQ155" t="str">
            <v>x</v>
          </cell>
          <cell r="AR155" t="str">
            <v>x</v>
          </cell>
          <cell r="AS155">
            <v>9.3000000000000007</v>
          </cell>
          <cell r="AT155" t="str">
            <v>x</v>
          </cell>
          <cell r="AU155" t="str">
            <v>x</v>
          </cell>
          <cell r="AV155" t="str">
            <v>x</v>
          </cell>
          <cell r="AW155" t="str">
            <v>x</v>
          </cell>
          <cell r="AX155" t="str">
            <v>x</v>
          </cell>
          <cell r="AY155">
            <v>106</v>
          </cell>
          <cell r="AZ155">
            <v>77</v>
          </cell>
          <cell r="BA155">
            <v>29</v>
          </cell>
          <cell r="BB155">
            <v>15.1</v>
          </cell>
          <cell r="BC155">
            <v>15.6</v>
          </cell>
          <cell r="BD155">
            <v>13.8</v>
          </cell>
          <cell r="BE155">
            <v>8.5</v>
          </cell>
          <cell r="BF155" t="str">
            <v>x</v>
          </cell>
          <cell r="BG155" t="str">
            <v>x</v>
          </cell>
          <cell r="BH155">
            <v>46.2</v>
          </cell>
          <cell r="BI155">
            <v>46.8</v>
          </cell>
          <cell r="BJ155">
            <v>44.8</v>
          </cell>
          <cell r="BK155">
            <v>33</v>
          </cell>
          <cell r="BL155">
            <v>36.4</v>
          </cell>
          <cell r="BM155">
            <v>24.1</v>
          </cell>
          <cell r="BN155">
            <v>8.5</v>
          </cell>
          <cell r="BO155" t="str">
            <v>x</v>
          </cell>
          <cell r="BP155" t="str">
            <v>x</v>
          </cell>
          <cell r="BQ155">
            <v>2.8</v>
          </cell>
          <cell r="BR155" t="str">
            <v>x</v>
          </cell>
          <cell r="BS155" t="str">
            <v>x</v>
          </cell>
          <cell r="BT155" t="str">
            <v>x</v>
          </cell>
          <cell r="BU155" t="str">
            <v>x</v>
          </cell>
          <cell r="BV155" t="str">
            <v>x</v>
          </cell>
          <cell r="BW155">
            <v>2932</v>
          </cell>
          <cell r="BX155">
            <v>1590</v>
          </cell>
          <cell r="BY155">
            <v>1342</v>
          </cell>
          <cell r="BZ155">
            <v>62.6</v>
          </cell>
          <cell r="CA155">
            <v>57.1</v>
          </cell>
          <cell r="CB155">
            <v>69.099999999999994</v>
          </cell>
          <cell r="CC155">
            <v>52.9</v>
          </cell>
          <cell r="CD155">
            <v>47.7</v>
          </cell>
          <cell r="CE155">
            <v>59</v>
          </cell>
          <cell r="CF155">
            <v>94</v>
          </cell>
          <cell r="CG155">
            <v>92.9</v>
          </cell>
          <cell r="CH155">
            <v>95.2</v>
          </cell>
          <cell r="CI155">
            <v>92.2</v>
          </cell>
          <cell r="CJ155">
            <v>91.1</v>
          </cell>
          <cell r="CK155">
            <v>93.6</v>
          </cell>
          <cell r="CL155">
            <v>56</v>
          </cell>
          <cell r="CM155">
            <v>51.4</v>
          </cell>
          <cell r="CN155">
            <v>61.4</v>
          </cell>
          <cell r="CO155">
            <v>31.9</v>
          </cell>
          <cell r="CP155">
            <v>26.7</v>
          </cell>
          <cell r="CQ155">
            <v>37.9</v>
          </cell>
          <cell r="CR155">
            <v>18.3</v>
          </cell>
          <cell r="CS155">
            <v>13.2</v>
          </cell>
          <cell r="CT155">
            <v>24.4</v>
          </cell>
        </row>
        <row r="156">
          <cell r="A156" t="str">
            <v>E06000030</v>
          </cell>
          <cell r="B156" t="str">
            <v>Swindon</v>
          </cell>
          <cell r="C156">
            <v>1828</v>
          </cell>
          <cell r="D156">
            <v>858</v>
          </cell>
          <cell r="E156">
            <v>970</v>
          </cell>
          <cell r="F156">
            <v>69.400000000000006</v>
          </cell>
          <cell r="G156">
            <v>63.4</v>
          </cell>
          <cell r="H156">
            <v>74.599999999999994</v>
          </cell>
          <cell r="I156">
            <v>60</v>
          </cell>
          <cell r="J156">
            <v>54.8</v>
          </cell>
          <cell r="K156">
            <v>64.599999999999994</v>
          </cell>
          <cell r="L156">
            <v>98.9</v>
          </cell>
          <cell r="M156">
            <v>99</v>
          </cell>
          <cell r="N156">
            <v>98.9</v>
          </cell>
          <cell r="O156">
            <v>97.3</v>
          </cell>
          <cell r="P156">
            <v>97.2</v>
          </cell>
          <cell r="Q156">
            <v>97.4</v>
          </cell>
          <cell r="R156">
            <v>62.6</v>
          </cell>
          <cell r="S156">
            <v>57.9</v>
          </cell>
          <cell r="T156">
            <v>66.8</v>
          </cell>
          <cell r="U156">
            <v>41.5</v>
          </cell>
          <cell r="V156">
            <v>36.1</v>
          </cell>
          <cell r="W156">
            <v>46.3</v>
          </cell>
          <cell r="X156">
            <v>23</v>
          </cell>
          <cell r="Y156">
            <v>16.2</v>
          </cell>
          <cell r="Z156">
            <v>29.1</v>
          </cell>
          <cell r="AA156">
            <v>223</v>
          </cell>
          <cell r="AB156">
            <v>136</v>
          </cell>
          <cell r="AC156">
            <v>87</v>
          </cell>
          <cell r="AD156">
            <v>26.9</v>
          </cell>
          <cell r="AE156" t="str">
            <v>x</v>
          </cell>
          <cell r="AF156" t="str">
            <v>x</v>
          </cell>
          <cell r="AG156">
            <v>17.5</v>
          </cell>
          <cell r="AH156" t="str">
            <v>x</v>
          </cell>
          <cell r="AI156" t="str">
            <v>x</v>
          </cell>
          <cell r="AJ156">
            <v>91.5</v>
          </cell>
          <cell r="AK156">
            <v>89.7</v>
          </cell>
          <cell r="AL156">
            <v>94.3</v>
          </cell>
          <cell r="AM156">
            <v>82.5</v>
          </cell>
          <cell r="AN156">
            <v>82.4</v>
          </cell>
          <cell r="AO156">
            <v>82.8</v>
          </cell>
          <cell r="AP156">
            <v>19.7</v>
          </cell>
          <cell r="AQ156" t="str">
            <v>x</v>
          </cell>
          <cell r="AR156" t="str">
            <v>x</v>
          </cell>
          <cell r="AS156" t="str">
            <v>x</v>
          </cell>
          <cell r="AT156" t="str">
            <v>x</v>
          </cell>
          <cell r="AU156" t="str">
            <v>x</v>
          </cell>
          <cell r="AV156" t="str">
            <v>x</v>
          </cell>
          <cell r="AW156" t="str">
            <v>x</v>
          </cell>
          <cell r="AX156" t="str">
            <v>x</v>
          </cell>
          <cell r="AY156">
            <v>103</v>
          </cell>
          <cell r="AZ156">
            <v>68</v>
          </cell>
          <cell r="BA156">
            <v>35</v>
          </cell>
          <cell r="BB156">
            <v>7.8</v>
          </cell>
          <cell r="BC156" t="str">
            <v>x</v>
          </cell>
          <cell r="BD156" t="str">
            <v>x</v>
          </cell>
          <cell r="BE156">
            <v>4.9000000000000004</v>
          </cell>
          <cell r="BF156" t="str">
            <v>x</v>
          </cell>
          <cell r="BG156" t="str">
            <v>x</v>
          </cell>
          <cell r="BH156">
            <v>38.799999999999997</v>
          </cell>
          <cell r="BI156">
            <v>44.1</v>
          </cell>
          <cell r="BJ156">
            <v>28.6</v>
          </cell>
          <cell r="BK156">
            <v>33</v>
          </cell>
          <cell r="BL156">
            <v>38.200000000000003</v>
          </cell>
          <cell r="BM156">
            <v>22.9</v>
          </cell>
          <cell r="BN156">
            <v>4.9000000000000004</v>
          </cell>
          <cell r="BO156" t="str">
            <v>x</v>
          </cell>
          <cell r="BP156" t="str">
            <v>x</v>
          </cell>
          <cell r="BQ156" t="str">
            <v>x</v>
          </cell>
          <cell r="BR156" t="str">
            <v>x</v>
          </cell>
          <cell r="BS156" t="str">
            <v>x</v>
          </cell>
          <cell r="BT156" t="str">
            <v>x</v>
          </cell>
          <cell r="BU156" t="str">
            <v>x</v>
          </cell>
          <cell r="BV156" t="str">
            <v>x</v>
          </cell>
          <cell r="BW156">
            <v>2154</v>
          </cell>
          <cell r="BX156">
            <v>1062</v>
          </cell>
          <cell r="BY156">
            <v>1092</v>
          </cell>
          <cell r="BZ156">
            <v>62</v>
          </cell>
          <cell r="CA156">
            <v>54.7</v>
          </cell>
          <cell r="CB156">
            <v>69.099999999999994</v>
          </cell>
          <cell r="CC156">
            <v>53</v>
          </cell>
          <cell r="CD156">
            <v>47.1</v>
          </cell>
          <cell r="CE156">
            <v>58.7</v>
          </cell>
          <cell r="CF156">
            <v>95.3</v>
          </cell>
          <cell r="CG156">
            <v>94.3</v>
          </cell>
          <cell r="CH156">
            <v>96.2</v>
          </cell>
          <cell r="CI156">
            <v>92.7</v>
          </cell>
          <cell r="CJ156">
            <v>91.5</v>
          </cell>
          <cell r="CK156">
            <v>93.9</v>
          </cell>
          <cell r="CL156">
            <v>55.4</v>
          </cell>
          <cell r="CM156">
            <v>50</v>
          </cell>
          <cell r="CN156">
            <v>60.7</v>
          </cell>
          <cell r="CO156">
            <v>36.5</v>
          </cell>
          <cell r="CP156">
            <v>30.8</v>
          </cell>
          <cell r="CQ156">
            <v>42.1</v>
          </cell>
          <cell r="CR156">
            <v>20.3</v>
          </cell>
          <cell r="CS156">
            <v>13.9</v>
          </cell>
          <cell r="CT156">
            <v>26.6</v>
          </cell>
        </row>
        <row r="157">
          <cell r="A157" t="str">
            <v>E06000027</v>
          </cell>
          <cell r="B157" t="str">
            <v>Torbay</v>
          </cell>
          <cell r="C157">
            <v>1121</v>
          </cell>
          <cell r="D157" t="str">
            <v>x</v>
          </cell>
          <cell r="E157" t="str">
            <v>x</v>
          </cell>
          <cell r="F157" t="str">
            <v>x</v>
          </cell>
          <cell r="G157" t="str">
            <v>x</v>
          </cell>
          <cell r="H157" t="str">
            <v>x</v>
          </cell>
          <cell r="I157" t="str">
            <v>x</v>
          </cell>
          <cell r="J157" t="str">
            <v>x</v>
          </cell>
          <cell r="K157" t="str">
            <v>x</v>
          </cell>
          <cell r="L157" t="str">
            <v>x</v>
          </cell>
          <cell r="M157" t="str">
            <v>x</v>
          </cell>
          <cell r="N157" t="str">
            <v>x</v>
          </cell>
          <cell r="O157" t="str">
            <v>x</v>
          </cell>
          <cell r="P157" t="str">
            <v>x</v>
          </cell>
          <cell r="Q157" t="str">
            <v>x</v>
          </cell>
          <cell r="R157" t="str">
            <v>x</v>
          </cell>
          <cell r="S157" t="str">
            <v>x</v>
          </cell>
          <cell r="T157" t="str">
            <v>x</v>
          </cell>
          <cell r="U157" t="str">
            <v>x</v>
          </cell>
          <cell r="V157" t="str">
            <v>x</v>
          </cell>
          <cell r="W157" t="str">
            <v>x</v>
          </cell>
          <cell r="X157" t="str">
            <v>x</v>
          </cell>
          <cell r="Y157" t="str">
            <v>x</v>
          </cell>
          <cell r="Z157" t="str">
            <v>x</v>
          </cell>
          <cell r="AA157">
            <v>328</v>
          </cell>
          <cell r="AB157" t="str">
            <v>x</v>
          </cell>
          <cell r="AC157" t="str">
            <v>x</v>
          </cell>
          <cell r="AD157" t="str">
            <v>x</v>
          </cell>
          <cell r="AE157" t="str">
            <v>x</v>
          </cell>
          <cell r="AF157" t="str">
            <v>x</v>
          </cell>
          <cell r="AG157" t="str">
            <v>x</v>
          </cell>
          <cell r="AH157" t="str">
            <v>x</v>
          </cell>
          <cell r="AI157" t="str">
            <v>x</v>
          </cell>
          <cell r="AJ157" t="str">
            <v>x</v>
          </cell>
          <cell r="AK157" t="str">
            <v>x</v>
          </cell>
          <cell r="AL157" t="str">
            <v>x</v>
          </cell>
          <cell r="AM157" t="str">
            <v>x</v>
          </cell>
          <cell r="AN157" t="str">
            <v>x</v>
          </cell>
          <cell r="AO157" t="str">
            <v>x</v>
          </cell>
          <cell r="AP157" t="str">
            <v>x</v>
          </cell>
          <cell r="AQ157" t="str">
            <v>x</v>
          </cell>
          <cell r="AR157" t="str">
            <v>x</v>
          </cell>
          <cell r="AS157" t="str">
            <v>x</v>
          </cell>
          <cell r="AT157" t="str">
            <v>x</v>
          </cell>
          <cell r="AU157" t="str">
            <v>x</v>
          </cell>
          <cell r="AV157">
            <v>11</v>
          </cell>
          <cell r="AW157" t="str">
            <v>x</v>
          </cell>
          <cell r="AX157" t="str">
            <v>x</v>
          </cell>
          <cell r="AY157">
            <v>79</v>
          </cell>
          <cell r="AZ157">
            <v>57</v>
          </cell>
          <cell r="BA157">
            <v>22</v>
          </cell>
          <cell r="BB157">
            <v>6.3</v>
          </cell>
          <cell r="BC157" t="str">
            <v>x</v>
          </cell>
          <cell r="BD157" t="str">
            <v>x</v>
          </cell>
          <cell r="BE157">
            <v>3.8</v>
          </cell>
          <cell r="BF157" t="str">
            <v>x</v>
          </cell>
          <cell r="BG157" t="str">
            <v>x</v>
          </cell>
          <cell r="BH157">
            <v>22.8</v>
          </cell>
          <cell r="BI157" t="str">
            <v>x</v>
          </cell>
          <cell r="BJ157" t="str">
            <v>x</v>
          </cell>
          <cell r="BK157">
            <v>19</v>
          </cell>
          <cell r="BL157" t="str">
            <v>x</v>
          </cell>
          <cell r="BM157" t="str">
            <v>x</v>
          </cell>
          <cell r="BN157">
            <v>6.3</v>
          </cell>
          <cell r="BO157" t="str">
            <v>x</v>
          </cell>
          <cell r="BP157" t="str">
            <v>x</v>
          </cell>
          <cell r="BQ157" t="str">
            <v>x</v>
          </cell>
          <cell r="BR157" t="str">
            <v>x</v>
          </cell>
          <cell r="BS157" t="str">
            <v>x</v>
          </cell>
          <cell r="BT157" t="str">
            <v>x</v>
          </cell>
          <cell r="BU157" t="str">
            <v>x</v>
          </cell>
          <cell r="BV157" t="str">
            <v>x</v>
          </cell>
          <cell r="BW157">
            <v>1528</v>
          </cell>
          <cell r="BX157">
            <v>798</v>
          </cell>
          <cell r="BY157">
            <v>730</v>
          </cell>
          <cell r="BZ157">
            <v>63.9</v>
          </cell>
          <cell r="CA157" t="str">
            <v>x</v>
          </cell>
          <cell r="CB157" t="str">
            <v>x</v>
          </cell>
          <cell r="CC157">
            <v>57.3</v>
          </cell>
          <cell r="CD157" t="str">
            <v>x</v>
          </cell>
          <cell r="CE157" t="str">
            <v>x</v>
          </cell>
          <cell r="CF157">
            <v>91.3</v>
          </cell>
          <cell r="CG157">
            <v>90</v>
          </cell>
          <cell r="CH157">
            <v>92.7</v>
          </cell>
          <cell r="CI157">
            <v>89.1</v>
          </cell>
          <cell r="CJ157">
            <v>87.8</v>
          </cell>
          <cell r="CK157">
            <v>90.5</v>
          </cell>
          <cell r="CL157">
            <v>62</v>
          </cell>
          <cell r="CM157" t="str">
            <v>x</v>
          </cell>
          <cell r="CN157" t="str">
            <v>x</v>
          </cell>
          <cell r="CO157" t="str">
            <v>x</v>
          </cell>
          <cell r="CP157" t="str">
            <v>x</v>
          </cell>
          <cell r="CQ157" t="str">
            <v>x</v>
          </cell>
          <cell r="CR157" t="str">
            <v>x</v>
          </cell>
          <cell r="CS157" t="str">
            <v>x</v>
          </cell>
          <cell r="CT157" t="str">
            <v>x</v>
          </cell>
        </row>
        <row r="158">
          <cell r="A158" t="str">
            <v>E06000054</v>
          </cell>
          <cell r="B158" t="str">
            <v>Wiltshire</v>
          </cell>
          <cell r="C158">
            <v>4336</v>
          </cell>
          <cell r="D158">
            <v>2056</v>
          </cell>
          <cell r="E158">
            <v>2280</v>
          </cell>
          <cell r="F158">
            <v>77.7</v>
          </cell>
          <cell r="G158">
            <v>73.8</v>
          </cell>
          <cell r="H158">
            <v>81.2</v>
          </cell>
          <cell r="I158">
            <v>68.2</v>
          </cell>
          <cell r="J158">
            <v>64</v>
          </cell>
          <cell r="K158">
            <v>72.099999999999994</v>
          </cell>
          <cell r="L158">
            <v>98.2</v>
          </cell>
          <cell r="M158">
            <v>97.9</v>
          </cell>
          <cell r="N158">
            <v>98.5</v>
          </cell>
          <cell r="O158">
            <v>97</v>
          </cell>
          <cell r="P158">
            <v>96.4</v>
          </cell>
          <cell r="Q158">
            <v>97.6</v>
          </cell>
          <cell r="R158">
            <v>70.099999999999994</v>
          </cell>
          <cell r="S158">
            <v>66.2</v>
          </cell>
          <cell r="T158">
            <v>73.5</v>
          </cell>
          <cell r="U158">
            <v>42.8</v>
          </cell>
          <cell r="V158">
            <v>37.6</v>
          </cell>
          <cell r="W158">
            <v>47.5</v>
          </cell>
          <cell r="X158">
            <v>28.7</v>
          </cell>
          <cell r="Y158">
            <v>23.1</v>
          </cell>
          <cell r="Z158">
            <v>33.799999999999997</v>
          </cell>
          <cell r="AA158">
            <v>598</v>
          </cell>
          <cell r="AB158">
            <v>398</v>
          </cell>
          <cell r="AC158">
            <v>200</v>
          </cell>
          <cell r="AD158">
            <v>29.8</v>
          </cell>
          <cell r="AE158">
            <v>27.1</v>
          </cell>
          <cell r="AF158">
            <v>35</v>
          </cell>
          <cell r="AG158">
            <v>20.2</v>
          </cell>
          <cell r="AH158">
            <v>18.100000000000001</v>
          </cell>
          <cell r="AI158">
            <v>24.5</v>
          </cell>
          <cell r="AJ158">
            <v>85.1</v>
          </cell>
          <cell r="AK158">
            <v>83.7</v>
          </cell>
          <cell r="AL158">
            <v>88</v>
          </cell>
          <cell r="AM158">
            <v>81.099999999999994</v>
          </cell>
          <cell r="AN158">
            <v>81.400000000000006</v>
          </cell>
          <cell r="AO158">
            <v>80.5</v>
          </cell>
          <cell r="AP158">
            <v>21.1</v>
          </cell>
          <cell r="AQ158">
            <v>19.3</v>
          </cell>
          <cell r="AR158">
            <v>24.5</v>
          </cell>
          <cell r="AS158">
            <v>8.1999999999999993</v>
          </cell>
          <cell r="AT158" t="str">
            <v>x</v>
          </cell>
          <cell r="AU158" t="str">
            <v>x</v>
          </cell>
          <cell r="AV158" t="str">
            <v>x</v>
          </cell>
          <cell r="AW158" t="str">
            <v>x</v>
          </cell>
          <cell r="AX158" t="str">
            <v>x</v>
          </cell>
          <cell r="AY158">
            <v>187</v>
          </cell>
          <cell r="AZ158">
            <v>154</v>
          </cell>
          <cell r="BA158">
            <v>33</v>
          </cell>
          <cell r="BB158">
            <v>12.3</v>
          </cell>
          <cell r="BC158">
            <v>11</v>
          </cell>
          <cell r="BD158">
            <v>18.2</v>
          </cell>
          <cell r="BE158">
            <v>8.6</v>
          </cell>
          <cell r="BF158">
            <v>6.5</v>
          </cell>
          <cell r="BG158">
            <v>18.2</v>
          </cell>
          <cell r="BH158">
            <v>40.1</v>
          </cell>
          <cell r="BI158">
            <v>39.6</v>
          </cell>
          <cell r="BJ158">
            <v>42.4</v>
          </cell>
          <cell r="BK158">
            <v>35.299999999999997</v>
          </cell>
          <cell r="BL158">
            <v>36.4</v>
          </cell>
          <cell r="BM158">
            <v>30.3</v>
          </cell>
          <cell r="BN158">
            <v>11.2</v>
          </cell>
          <cell r="BO158">
            <v>9.1</v>
          </cell>
          <cell r="BP158">
            <v>21.2</v>
          </cell>
          <cell r="BQ158">
            <v>2.1</v>
          </cell>
          <cell r="BR158" t="str">
            <v>x</v>
          </cell>
          <cell r="BS158" t="str">
            <v>x</v>
          </cell>
          <cell r="BT158" t="str">
            <v>x</v>
          </cell>
          <cell r="BU158" t="str">
            <v>x</v>
          </cell>
          <cell r="BV158" t="str">
            <v>x</v>
          </cell>
          <cell r="BW158">
            <v>5121</v>
          </cell>
          <cell r="BX158">
            <v>2608</v>
          </cell>
          <cell r="BY158">
            <v>2513</v>
          </cell>
          <cell r="BZ158">
            <v>69.7</v>
          </cell>
          <cell r="CA158">
            <v>63</v>
          </cell>
          <cell r="CB158">
            <v>76.7</v>
          </cell>
          <cell r="CC158">
            <v>60.5</v>
          </cell>
          <cell r="CD158">
            <v>53.6</v>
          </cell>
          <cell r="CE158">
            <v>67.599999999999994</v>
          </cell>
          <cell r="CF158">
            <v>94.6</v>
          </cell>
          <cell r="CG158">
            <v>92.3</v>
          </cell>
          <cell r="CH158">
            <v>96.9</v>
          </cell>
          <cell r="CI158">
            <v>92.9</v>
          </cell>
          <cell r="CJ158">
            <v>90.6</v>
          </cell>
          <cell r="CK158">
            <v>95.3</v>
          </cell>
          <cell r="CL158">
            <v>62.2</v>
          </cell>
          <cell r="CM158">
            <v>55.7</v>
          </cell>
          <cell r="CN158">
            <v>68.900000000000006</v>
          </cell>
          <cell r="CO158">
            <v>37.299999999999997</v>
          </cell>
          <cell r="CP158">
            <v>30.7</v>
          </cell>
          <cell r="CQ158">
            <v>44.1</v>
          </cell>
          <cell r="CR158">
            <v>24.8</v>
          </cell>
          <cell r="CS158">
            <v>18.600000000000001</v>
          </cell>
          <cell r="CT158">
            <v>31.3</v>
          </cell>
        </row>
        <row r="159">
          <cell r="A159" t="str">
            <v>E12000001</v>
          </cell>
          <cell r="B159" t="str">
            <v>North East</v>
          </cell>
          <cell r="C159">
            <v>22271</v>
          </cell>
          <cell r="D159">
            <v>10785</v>
          </cell>
          <cell r="E159">
            <v>11486</v>
          </cell>
          <cell r="F159">
            <v>73.5</v>
          </cell>
          <cell r="G159">
            <v>69.900000000000006</v>
          </cell>
          <cell r="H159">
            <v>77</v>
          </cell>
          <cell r="I159">
            <v>63.4</v>
          </cell>
          <cell r="J159">
            <v>59.7</v>
          </cell>
          <cell r="K159">
            <v>66.900000000000006</v>
          </cell>
          <cell r="L159">
            <v>98</v>
          </cell>
          <cell r="M159">
            <v>97.7</v>
          </cell>
          <cell r="N159">
            <v>98.2</v>
          </cell>
          <cell r="O159">
            <v>96.4</v>
          </cell>
          <cell r="P159">
            <v>96.2</v>
          </cell>
          <cell r="Q159">
            <v>96.5</v>
          </cell>
          <cell r="R159">
            <v>66.099999999999994</v>
          </cell>
          <cell r="S159">
            <v>63</v>
          </cell>
          <cell r="T159">
            <v>68.900000000000006</v>
          </cell>
          <cell r="U159">
            <v>40.5</v>
          </cell>
          <cell r="V159">
            <v>36.200000000000003</v>
          </cell>
          <cell r="W159">
            <v>44.6</v>
          </cell>
          <cell r="X159">
            <v>25.5</v>
          </cell>
          <cell r="Y159">
            <v>20.6</v>
          </cell>
          <cell r="Z159">
            <v>30.1</v>
          </cell>
          <cell r="AA159">
            <v>3547</v>
          </cell>
          <cell r="AB159">
            <v>2152</v>
          </cell>
          <cell r="AC159">
            <v>1395</v>
          </cell>
          <cell r="AD159">
            <v>29.5</v>
          </cell>
          <cell r="AE159">
            <v>27.8</v>
          </cell>
          <cell r="AF159">
            <v>32.200000000000003</v>
          </cell>
          <cell r="AG159">
            <v>21.6</v>
          </cell>
          <cell r="AH159">
            <v>20.5</v>
          </cell>
          <cell r="AI159">
            <v>23.2</v>
          </cell>
          <cell r="AJ159">
            <v>86.2</v>
          </cell>
          <cell r="AK159">
            <v>85.7</v>
          </cell>
          <cell r="AL159">
            <v>87.1</v>
          </cell>
          <cell r="AM159">
            <v>78.3</v>
          </cell>
          <cell r="AN159">
            <v>79.3</v>
          </cell>
          <cell r="AO159">
            <v>76.8</v>
          </cell>
          <cell r="AP159">
            <v>23.9</v>
          </cell>
          <cell r="AQ159">
            <v>23.1</v>
          </cell>
          <cell r="AR159">
            <v>25.2</v>
          </cell>
          <cell r="AS159">
            <v>10.7</v>
          </cell>
          <cell r="AT159">
            <v>9.4</v>
          </cell>
          <cell r="AU159">
            <v>12.8</v>
          </cell>
          <cell r="AV159">
            <v>4.2</v>
          </cell>
          <cell r="AW159">
            <v>3.6</v>
          </cell>
          <cell r="AX159">
            <v>5.2</v>
          </cell>
          <cell r="AY159">
            <v>1160</v>
          </cell>
          <cell r="AZ159">
            <v>881</v>
          </cell>
          <cell r="BA159">
            <v>279</v>
          </cell>
          <cell r="BB159">
            <v>10.5</v>
          </cell>
          <cell r="BC159">
            <v>10.8</v>
          </cell>
          <cell r="BD159">
            <v>9.6999999999999993</v>
          </cell>
          <cell r="BE159">
            <v>7.9</v>
          </cell>
          <cell r="BF159">
            <v>7.9</v>
          </cell>
          <cell r="BG159">
            <v>7.9</v>
          </cell>
          <cell r="BH159">
            <v>37.799999999999997</v>
          </cell>
          <cell r="BI159">
            <v>39.200000000000003</v>
          </cell>
          <cell r="BJ159">
            <v>33.700000000000003</v>
          </cell>
          <cell r="BK159">
            <v>32.799999999999997</v>
          </cell>
          <cell r="BL159">
            <v>34.299999999999997</v>
          </cell>
          <cell r="BM159">
            <v>28</v>
          </cell>
          <cell r="BN159">
            <v>9.1</v>
          </cell>
          <cell r="BO159">
            <v>9.1</v>
          </cell>
          <cell r="BP159">
            <v>9</v>
          </cell>
          <cell r="BQ159">
            <v>2.2999999999999998</v>
          </cell>
          <cell r="BR159">
            <v>2.4</v>
          </cell>
          <cell r="BS159">
            <v>2.2000000000000002</v>
          </cell>
          <cell r="BT159">
            <v>1</v>
          </cell>
          <cell r="BU159">
            <v>1</v>
          </cell>
          <cell r="BV159">
            <v>1.1000000000000001</v>
          </cell>
          <cell r="BW159">
            <v>27042</v>
          </cell>
          <cell r="BX159">
            <v>13845</v>
          </cell>
          <cell r="BY159">
            <v>13197</v>
          </cell>
          <cell r="BZ159">
            <v>64.900000000000006</v>
          </cell>
          <cell r="CA159">
            <v>59.5</v>
          </cell>
          <cell r="CB159">
            <v>70.599999999999994</v>
          </cell>
          <cell r="CC159">
            <v>55.4</v>
          </cell>
          <cell r="CD159">
            <v>50.2</v>
          </cell>
          <cell r="CE159">
            <v>60.9</v>
          </cell>
          <cell r="CF159">
            <v>93.7</v>
          </cell>
          <cell r="CG159">
            <v>91.9</v>
          </cell>
          <cell r="CH159">
            <v>95.5</v>
          </cell>
          <cell r="CI159">
            <v>91.1</v>
          </cell>
          <cell r="CJ159">
            <v>89.5</v>
          </cell>
          <cell r="CK159">
            <v>92.8</v>
          </cell>
          <cell r="CL159">
            <v>57.9</v>
          </cell>
          <cell r="CM159">
            <v>53.3</v>
          </cell>
          <cell r="CN159">
            <v>62.8</v>
          </cell>
          <cell r="CO159">
            <v>34.9</v>
          </cell>
          <cell r="CP159">
            <v>29.8</v>
          </cell>
          <cell r="CQ159">
            <v>40.200000000000003</v>
          </cell>
          <cell r="CR159">
            <v>21.6</v>
          </cell>
          <cell r="CS159">
            <v>16.7</v>
          </cell>
          <cell r="CT159">
            <v>26.7</v>
          </cell>
        </row>
        <row r="160">
          <cell r="A160" t="str">
            <v>E12000002</v>
          </cell>
          <cell r="B160" t="str">
            <v>North West</v>
          </cell>
          <cell r="C160">
            <v>65125</v>
          </cell>
          <cell r="D160">
            <v>31754</v>
          </cell>
          <cell r="E160">
            <v>33371</v>
          </cell>
          <cell r="F160">
            <v>73</v>
          </cell>
          <cell r="G160">
            <v>69</v>
          </cell>
          <cell r="H160">
            <v>76.7</v>
          </cell>
          <cell r="I160">
            <v>62.3</v>
          </cell>
          <cell r="J160">
            <v>59.1</v>
          </cell>
          <cell r="K160">
            <v>65.400000000000006</v>
          </cell>
          <cell r="L160">
            <v>97.4</v>
          </cell>
          <cell r="M160">
            <v>97</v>
          </cell>
          <cell r="N160">
            <v>97.7</v>
          </cell>
          <cell r="O160">
            <v>95.3</v>
          </cell>
          <cell r="P160">
            <v>95.1</v>
          </cell>
          <cell r="Q160">
            <v>95.5</v>
          </cell>
          <cell r="R160">
            <v>64.400000000000006</v>
          </cell>
          <cell r="S160">
            <v>61.7</v>
          </cell>
          <cell r="T160">
            <v>66.900000000000006</v>
          </cell>
          <cell r="U160">
            <v>42.1</v>
          </cell>
          <cell r="V160">
            <v>38.1</v>
          </cell>
          <cell r="W160">
            <v>46</v>
          </cell>
          <cell r="X160">
            <v>26.8</v>
          </cell>
          <cell r="Y160">
            <v>22.2</v>
          </cell>
          <cell r="Z160">
            <v>31.2</v>
          </cell>
          <cell r="AA160">
            <v>8363</v>
          </cell>
          <cell r="AB160">
            <v>4941</v>
          </cell>
          <cell r="AC160">
            <v>3422</v>
          </cell>
          <cell r="AD160">
            <v>30.7</v>
          </cell>
          <cell r="AE160">
            <v>28.3</v>
          </cell>
          <cell r="AF160">
            <v>34.200000000000003</v>
          </cell>
          <cell r="AG160">
            <v>21.9</v>
          </cell>
          <cell r="AH160">
            <v>20.399999999999999</v>
          </cell>
          <cell r="AI160">
            <v>24</v>
          </cell>
          <cell r="AJ160">
            <v>83.9</v>
          </cell>
          <cell r="AK160">
            <v>83.4</v>
          </cell>
          <cell r="AL160">
            <v>84.6</v>
          </cell>
          <cell r="AM160">
            <v>76.2</v>
          </cell>
          <cell r="AN160">
            <v>77.099999999999994</v>
          </cell>
          <cell r="AO160">
            <v>75</v>
          </cell>
          <cell r="AP160">
            <v>23.7</v>
          </cell>
          <cell r="AQ160">
            <v>22.4</v>
          </cell>
          <cell r="AR160">
            <v>25.6</v>
          </cell>
          <cell r="AS160">
            <v>12.7</v>
          </cell>
          <cell r="AT160">
            <v>11.3</v>
          </cell>
          <cell r="AU160">
            <v>14.7</v>
          </cell>
          <cell r="AV160">
            <v>5.4</v>
          </cell>
          <cell r="AW160">
            <v>4.2</v>
          </cell>
          <cell r="AX160">
            <v>7.1</v>
          </cell>
          <cell r="AY160">
            <v>2887</v>
          </cell>
          <cell r="AZ160">
            <v>2121</v>
          </cell>
          <cell r="BA160">
            <v>766</v>
          </cell>
          <cell r="BB160">
            <v>12</v>
          </cell>
          <cell r="BC160">
            <v>12.3</v>
          </cell>
          <cell r="BD160">
            <v>11.1</v>
          </cell>
          <cell r="BE160">
            <v>8.6999999999999993</v>
          </cell>
          <cell r="BF160">
            <v>9</v>
          </cell>
          <cell r="BG160">
            <v>7.8</v>
          </cell>
          <cell r="BH160">
            <v>42.5</v>
          </cell>
          <cell r="BI160">
            <v>44.3</v>
          </cell>
          <cell r="BJ160">
            <v>37.6</v>
          </cell>
          <cell r="BK160">
            <v>35.700000000000003</v>
          </cell>
          <cell r="BL160">
            <v>38.1</v>
          </cell>
          <cell r="BM160">
            <v>29.2</v>
          </cell>
          <cell r="BN160">
            <v>9.6</v>
          </cell>
          <cell r="BO160">
            <v>10.1</v>
          </cell>
          <cell r="BP160">
            <v>8.4</v>
          </cell>
          <cell r="BQ160">
            <v>3.7</v>
          </cell>
          <cell r="BR160">
            <v>3.5</v>
          </cell>
          <cell r="BS160">
            <v>4.2</v>
          </cell>
          <cell r="BT160">
            <v>1.9</v>
          </cell>
          <cell r="BU160">
            <v>1.7</v>
          </cell>
          <cell r="BV160">
            <v>2.5</v>
          </cell>
          <cell r="BW160">
            <v>76382</v>
          </cell>
          <cell r="BX160">
            <v>38818</v>
          </cell>
          <cell r="BY160">
            <v>37564</v>
          </cell>
          <cell r="BZ160">
            <v>66</v>
          </cell>
          <cell r="CA160">
            <v>60.7</v>
          </cell>
          <cell r="CB160">
            <v>71.5</v>
          </cell>
          <cell r="CC160">
            <v>55.9</v>
          </cell>
          <cell r="CD160">
            <v>51.4</v>
          </cell>
          <cell r="CE160">
            <v>60.4</v>
          </cell>
          <cell r="CF160">
            <v>93.8</v>
          </cell>
          <cell r="CG160">
            <v>92.4</v>
          </cell>
          <cell r="CH160">
            <v>95.3</v>
          </cell>
          <cell r="CI160">
            <v>91</v>
          </cell>
          <cell r="CJ160">
            <v>89.7</v>
          </cell>
          <cell r="CK160">
            <v>92.3</v>
          </cell>
          <cell r="CL160">
            <v>57.8</v>
          </cell>
          <cell r="CM160">
            <v>53.9</v>
          </cell>
          <cell r="CN160">
            <v>61.9</v>
          </cell>
          <cell r="CO160">
            <v>37.4</v>
          </cell>
          <cell r="CP160">
            <v>32.799999999999997</v>
          </cell>
          <cell r="CQ160">
            <v>42.3</v>
          </cell>
          <cell r="CR160">
            <v>23.5</v>
          </cell>
          <cell r="CS160">
            <v>18.7</v>
          </cell>
          <cell r="CT160">
            <v>28.5</v>
          </cell>
        </row>
        <row r="161">
          <cell r="A161" t="str">
            <v>E12000003</v>
          </cell>
          <cell r="B161" t="str">
            <v>Yorkshire and the Humber</v>
          </cell>
          <cell r="C161">
            <v>47786</v>
          </cell>
          <cell r="D161">
            <v>23330</v>
          </cell>
          <cell r="E161">
            <v>24456</v>
          </cell>
          <cell r="F161">
            <v>71.099999999999994</v>
          </cell>
          <cell r="G161">
            <v>66.7</v>
          </cell>
          <cell r="H161">
            <v>75.3</v>
          </cell>
          <cell r="I161">
            <v>62</v>
          </cell>
          <cell r="J161">
            <v>58.2</v>
          </cell>
          <cell r="K161">
            <v>65.599999999999994</v>
          </cell>
          <cell r="L161">
            <v>97.2</v>
          </cell>
          <cell r="M161">
            <v>97</v>
          </cell>
          <cell r="N161">
            <v>97.5</v>
          </cell>
          <cell r="O161">
            <v>95.5</v>
          </cell>
          <cell r="P161">
            <v>95.3</v>
          </cell>
          <cell r="Q161">
            <v>95.7</v>
          </cell>
          <cell r="R161">
            <v>64.3</v>
          </cell>
          <cell r="S161">
            <v>61.1</v>
          </cell>
          <cell r="T161">
            <v>67.2</v>
          </cell>
          <cell r="U161">
            <v>40</v>
          </cell>
          <cell r="V161">
            <v>35.799999999999997</v>
          </cell>
          <cell r="W161">
            <v>44.1</v>
          </cell>
          <cell r="X161">
            <v>24.7</v>
          </cell>
          <cell r="Y161">
            <v>20</v>
          </cell>
          <cell r="Z161">
            <v>29.1</v>
          </cell>
          <cell r="AA161">
            <v>6871</v>
          </cell>
          <cell r="AB161">
            <v>4115</v>
          </cell>
          <cell r="AC161">
            <v>2756</v>
          </cell>
          <cell r="AD161">
            <v>28.4</v>
          </cell>
          <cell r="AE161">
            <v>26.1</v>
          </cell>
          <cell r="AF161">
            <v>31.7</v>
          </cell>
          <cell r="AG161">
            <v>21</v>
          </cell>
          <cell r="AH161">
            <v>19.3</v>
          </cell>
          <cell r="AI161">
            <v>23.4</v>
          </cell>
          <cell r="AJ161">
            <v>83</v>
          </cell>
          <cell r="AK161">
            <v>82.2</v>
          </cell>
          <cell r="AL161">
            <v>84.3</v>
          </cell>
          <cell r="AM161">
            <v>75.599999999999994</v>
          </cell>
          <cell r="AN161">
            <v>76.5</v>
          </cell>
          <cell r="AO161">
            <v>74.3</v>
          </cell>
          <cell r="AP161">
            <v>23.4</v>
          </cell>
          <cell r="AQ161">
            <v>22.1</v>
          </cell>
          <cell r="AR161">
            <v>25.3</v>
          </cell>
          <cell r="AS161">
            <v>10.5</v>
          </cell>
          <cell r="AT161">
            <v>9.5</v>
          </cell>
          <cell r="AU161">
            <v>11.9</v>
          </cell>
          <cell r="AV161">
            <v>4.9000000000000004</v>
          </cell>
          <cell r="AW161">
            <v>4.0999999999999996</v>
          </cell>
          <cell r="AX161">
            <v>6.1</v>
          </cell>
          <cell r="AY161">
            <v>1836</v>
          </cell>
          <cell r="AZ161">
            <v>1376</v>
          </cell>
          <cell r="BA161">
            <v>460</v>
          </cell>
          <cell r="BB161">
            <v>10.8</v>
          </cell>
          <cell r="BC161">
            <v>11.3</v>
          </cell>
          <cell r="BD161">
            <v>9.1</v>
          </cell>
          <cell r="BE161">
            <v>8.3000000000000007</v>
          </cell>
          <cell r="BF161">
            <v>8.9</v>
          </cell>
          <cell r="BG161">
            <v>6.7</v>
          </cell>
          <cell r="BH161">
            <v>40.200000000000003</v>
          </cell>
          <cell r="BI161">
            <v>42.6</v>
          </cell>
          <cell r="BJ161">
            <v>33</v>
          </cell>
          <cell r="BK161">
            <v>34.5</v>
          </cell>
          <cell r="BL161">
            <v>37.200000000000003</v>
          </cell>
          <cell r="BM161">
            <v>26.3</v>
          </cell>
          <cell r="BN161">
            <v>9.3000000000000007</v>
          </cell>
          <cell r="BO161">
            <v>10</v>
          </cell>
          <cell r="BP161">
            <v>7.2</v>
          </cell>
          <cell r="BQ161">
            <v>3.4</v>
          </cell>
          <cell r="BR161">
            <v>3.2</v>
          </cell>
          <cell r="BS161">
            <v>4.0999999999999996</v>
          </cell>
          <cell r="BT161">
            <v>1.5</v>
          </cell>
          <cell r="BU161">
            <v>1.2</v>
          </cell>
          <cell r="BV161">
            <v>2.4</v>
          </cell>
          <cell r="BW161">
            <v>56662</v>
          </cell>
          <cell r="BX161">
            <v>28902</v>
          </cell>
          <cell r="BY161">
            <v>27760</v>
          </cell>
          <cell r="BZ161">
            <v>63.8</v>
          </cell>
          <cell r="CA161">
            <v>58.1</v>
          </cell>
          <cell r="CB161">
            <v>69.7</v>
          </cell>
          <cell r="CC161">
            <v>55.1</v>
          </cell>
          <cell r="CD161">
            <v>50.1</v>
          </cell>
          <cell r="CE161">
            <v>60.3</v>
          </cell>
          <cell r="CF161">
            <v>93.5</v>
          </cell>
          <cell r="CG161">
            <v>92.1</v>
          </cell>
          <cell r="CH161">
            <v>95</v>
          </cell>
          <cell r="CI161">
            <v>91</v>
          </cell>
          <cell r="CJ161">
            <v>89.8</v>
          </cell>
          <cell r="CK161">
            <v>92.3</v>
          </cell>
          <cell r="CL161">
            <v>57.4</v>
          </cell>
          <cell r="CM161">
            <v>53</v>
          </cell>
          <cell r="CN161">
            <v>61.9</v>
          </cell>
          <cell r="CO161">
            <v>35.200000000000003</v>
          </cell>
          <cell r="CP161">
            <v>30.4</v>
          </cell>
          <cell r="CQ161">
            <v>40.1</v>
          </cell>
          <cell r="CR161">
            <v>21.5</v>
          </cell>
          <cell r="CS161">
            <v>16.8</v>
          </cell>
          <cell r="CT161">
            <v>26.3</v>
          </cell>
        </row>
        <row r="162">
          <cell r="A162" t="str">
            <v>E12000004</v>
          </cell>
          <cell r="B162" t="str">
            <v>East Midlands</v>
          </cell>
          <cell r="C162">
            <v>41054</v>
          </cell>
          <cell r="D162">
            <v>19968</v>
          </cell>
          <cell r="E162">
            <v>21086</v>
          </cell>
          <cell r="F162">
            <v>70.400000000000006</v>
          </cell>
          <cell r="G162">
            <v>65.599999999999994</v>
          </cell>
          <cell r="H162">
            <v>74.900000000000006</v>
          </cell>
          <cell r="I162">
            <v>61.2</v>
          </cell>
          <cell r="J162">
            <v>56.3</v>
          </cell>
          <cell r="K162">
            <v>65.7</v>
          </cell>
          <cell r="L162">
            <v>97.7</v>
          </cell>
          <cell r="M162">
            <v>97.3</v>
          </cell>
          <cell r="N162">
            <v>98</v>
          </cell>
          <cell r="O162">
            <v>96</v>
          </cell>
          <cell r="P162">
            <v>95.7</v>
          </cell>
          <cell r="Q162">
            <v>96.2</v>
          </cell>
          <cell r="R162">
            <v>63.8</v>
          </cell>
          <cell r="S162">
            <v>59.7</v>
          </cell>
          <cell r="T162">
            <v>67.7</v>
          </cell>
          <cell r="U162">
            <v>40.700000000000003</v>
          </cell>
          <cell r="V162">
            <v>36.700000000000003</v>
          </cell>
          <cell r="W162">
            <v>44.4</v>
          </cell>
          <cell r="X162">
            <v>24.3</v>
          </cell>
          <cell r="Y162">
            <v>19.8</v>
          </cell>
          <cell r="Z162">
            <v>28.6</v>
          </cell>
          <cell r="AA162">
            <v>5965</v>
          </cell>
          <cell r="AB162">
            <v>3542</v>
          </cell>
          <cell r="AC162">
            <v>2423</v>
          </cell>
          <cell r="AD162">
            <v>27.3</v>
          </cell>
          <cell r="AE162">
            <v>25.7</v>
          </cell>
          <cell r="AF162">
            <v>29.8</v>
          </cell>
          <cell r="AG162">
            <v>19.7</v>
          </cell>
          <cell r="AH162">
            <v>18</v>
          </cell>
          <cell r="AI162">
            <v>22.2</v>
          </cell>
          <cell r="AJ162">
            <v>84.3</v>
          </cell>
          <cell r="AK162">
            <v>84</v>
          </cell>
          <cell r="AL162">
            <v>84.8</v>
          </cell>
          <cell r="AM162">
            <v>77</v>
          </cell>
          <cell r="AN162">
            <v>77.400000000000006</v>
          </cell>
          <cell r="AO162">
            <v>76.5</v>
          </cell>
          <cell r="AP162">
            <v>22.1</v>
          </cell>
          <cell r="AQ162">
            <v>20.7</v>
          </cell>
          <cell r="AR162">
            <v>24.2</v>
          </cell>
          <cell r="AS162">
            <v>11</v>
          </cell>
          <cell r="AT162">
            <v>10.6</v>
          </cell>
          <cell r="AU162">
            <v>11.7</v>
          </cell>
          <cell r="AV162">
            <v>4.3</v>
          </cell>
          <cell r="AW162">
            <v>3.9</v>
          </cell>
          <cell r="AX162">
            <v>4.9000000000000004</v>
          </cell>
          <cell r="AY162">
            <v>1765</v>
          </cell>
          <cell r="AZ162">
            <v>1309</v>
          </cell>
          <cell r="BA162">
            <v>456</v>
          </cell>
          <cell r="BB162">
            <v>10.9</v>
          </cell>
          <cell r="BC162">
            <v>11.8</v>
          </cell>
          <cell r="BD162">
            <v>8.6</v>
          </cell>
          <cell r="BE162">
            <v>8.4</v>
          </cell>
          <cell r="BF162">
            <v>9.1</v>
          </cell>
          <cell r="BG162">
            <v>6.4</v>
          </cell>
          <cell r="BH162">
            <v>42.3</v>
          </cell>
          <cell r="BI162">
            <v>44.8</v>
          </cell>
          <cell r="BJ162">
            <v>34.9</v>
          </cell>
          <cell r="BK162">
            <v>35.700000000000003</v>
          </cell>
          <cell r="BL162">
            <v>39.1</v>
          </cell>
          <cell r="BM162">
            <v>25.9</v>
          </cell>
          <cell r="BN162">
            <v>9.1</v>
          </cell>
          <cell r="BO162">
            <v>10</v>
          </cell>
          <cell r="BP162">
            <v>6.6</v>
          </cell>
          <cell r="BQ162">
            <v>4.0999999999999996</v>
          </cell>
          <cell r="BR162">
            <v>3.9</v>
          </cell>
          <cell r="BS162">
            <v>4.5999999999999996</v>
          </cell>
          <cell r="BT162">
            <v>1.8</v>
          </cell>
          <cell r="BU162">
            <v>1.7</v>
          </cell>
          <cell r="BV162">
            <v>2.2000000000000002</v>
          </cell>
          <cell r="BW162">
            <v>48788</v>
          </cell>
          <cell r="BX162">
            <v>24820</v>
          </cell>
          <cell r="BY162">
            <v>23968</v>
          </cell>
          <cell r="BZ162">
            <v>63</v>
          </cell>
          <cell r="CA162">
            <v>57.1</v>
          </cell>
          <cell r="CB162">
            <v>69.099999999999994</v>
          </cell>
          <cell r="CC162">
            <v>54.2</v>
          </cell>
          <cell r="CD162">
            <v>48.4</v>
          </cell>
          <cell r="CE162">
            <v>60.2</v>
          </cell>
          <cell r="CF162">
            <v>94</v>
          </cell>
          <cell r="CG162">
            <v>92.6</v>
          </cell>
          <cell r="CH162">
            <v>95.5</v>
          </cell>
          <cell r="CI162">
            <v>91.5</v>
          </cell>
          <cell r="CJ162">
            <v>90.1</v>
          </cell>
          <cell r="CK162">
            <v>92.9</v>
          </cell>
          <cell r="CL162">
            <v>56.8</v>
          </cell>
          <cell r="CM162">
            <v>51.5</v>
          </cell>
          <cell r="CN162">
            <v>62.2</v>
          </cell>
          <cell r="CO162">
            <v>35.700000000000003</v>
          </cell>
          <cell r="CP162">
            <v>31.3</v>
          </cell>
          <cell r="CQ162">
            <v>40.4</v>
          </cell>
          <cell r="CR162">
            <v>21.1</v>
          </cell>
          <cell r="CS162">
            <v>16.600000000000001</v>
          </cell>
          <cell r="CT162">
            <v>25.7</v>
          </cell>
        </row>
        <row r="163">
          <cell r="A163" t="str">
            <v>E12000005</v>
          </cell>
          <cell r="B163" t="str">
            <v>West Midlands</v>
          </cell>
          <cell r="C163">
            <v>50880</v>
          </cell>
          <cell r="D163">
            <v>24858</v>
          </cell>
          <cell r="E163">
            <v>26022</v>
          </cell>
          <cell r="F163">
            <v>72.599999999999994</v>
          </cell>
          <cell r="G163">
            <v>68.400000000000006</v>
          </cell>
          <cell r="H163">
            <v>76.7</v>
          </cell>
          <cell r="I163">
            <v>62.7</v>
          </cell>
          <cell r="J163">
            <v>59.3</v>
          </cell>
          <cell r="K163">
            <v>65.900000000000006</v>
          </cell>
          <cell r="L163">
            <v>98.1</v>
          </cell>
          <cell r="M163">
            <v>97.8</v>
          </cell>
          <cell r="N163">
            <v>98.3</v>
          </cell>
          <cell r="O163">
            <v>96.2</v>
          </cell>
          <cell r="P163">
            <v>96</v>
          </cell>
          <cell r="Q163">
            <v>96.4</v>
          </cell>
          <cell r="R163">
            <v>64.8</v>
          </cell>
          <cell r="S163">
            <v>62.1</v>
          </cell>
          <cell r="T163">
            <v>67.400000000000006</v>
          </cell>
          <cell r="U163">
            <v>41.7</v>
          </cell>
          <cell r="V163">
            <v>37.6</v>
          </cell>
          <cell r="W163">
            <v>45.6</v>
          </cell>
          <cell r="X163">
            <v>26</v>
          </cell>
          <cell r="Y163">
            <v>21</v>
          </cell>
          <cell r="Z163">
            <v>30.7</v>
          </cell>
          <cell r="AA163">
            <v>8032</v>
          </cell>
          <cell r="AB163">
            <v>4872</v>
          </cell>
          <cell r="AC163">
            <v>3160</v>
          </cell>
          <cell r="AD163">
            <v>29.9</v>
          </cell>
          <cell r="AE163">
            <v>27.3</v>
          </cell>
          <cell r="AF163">
            <v>33.799999999999997</v>
          </cell>
          <cell r="AG163">
            <v>22.2</v>
          </cell>
          <cell r="AH163">
            <v>20.5</v>
          </cell>
          <cell r="AI163">
            <v>24.9</v>
          </cell>
          <cell r="AJ163">
            <v>88</v>
          </cell>
          <cell r="AK163">
            <v>87.7</v>
          </cell>
          <cell r="AL163">
            <v>88.4</v>
          </cell>
          <cell r="AM163">
            <v>80.3</v>
          </cell>
          <cell r="AN163">
            <v>81.099999999999994</v>
          </cell>
          <cell r="AO163">
            <v>79</v>
          </cell>
          <cell r="AP163">
            <v>24.5</v>
          </cell>
          <cell r="AQ163">
            <v>23.2</v>
          </cell>
          <cell r="AR163">
            <v>26.6</v>
          </cell>
          <cell r="AS163">
            <v>10.6</v>
          </cell>
          <cell r="AT163">
            <v>9</v>
          </cell>
          <cell r="AU163">
            <v>13</v>
          </cell>
          <cell r="AV163">
            <v>4.5999999999999996</v>
          </cell>
          <cell r="AW163">
            <v>3.6</v>
          </cell>
          <cell r="AX163">
            <v>6</v>
          </cell>
          <cell r="AY163">
            <v>2547</v>
          </cell>
          <cell r="AZ163">
            <v>1871</v>
          </cell>
          <cell r="BA163">
            <v>676</v>
          </cell>
          <cell r="BB163">
            <v>9.4</v>
          </cell>
          <cell r="BC163">
            <v>9.9</v>
          </cell>
          <cell r="BD163">
            <v>8</v>
          </cell>
          <cell r="BE163">
            <v>7.1</v>
          </cell>
          <cell r="BF163">
            <v>7.6</v>
          </cell>
          <cell r="BG163">
            <v>5.8</v>
          </cell>
          <cell r="BH163">
            <v>41.7</v>
          </cell>
          <cell r="BI163">
            <v>42.4</v>
          </cell>
          <cell r="BJ163">
            <v>39.6</v>
          </cell>
          <cell r="BK163">
            <v>34.9</v>
          </cell>
          <cell r="BL163">
            <v>36.6</v>
          </cell>
          <cell r="BM163">
            <v>30.5</v>
          </cell>
          <cell r="BN163">
            <v>8.1999999999999993</v>
          </cell>
          <cell r="BO163">
            <v>8.8000000000000007</v>
          </cell>
          <cell r="BP163">
            <v>6.4</v>
          </cell>
          <cell r="BQ163">
            <v>2.6</v>
          </cell>
          <cell r="BR163">
            <v>2.4</v>
          </cell>
          <cell r="BS163">
            <v>3.1</v>
          </cell>
          <cell r="BT163">
            <v>1.3</v>
          </cell>
          <cell r="BU163">
            <v>1.2</v>
          </cell>
          <cell r="BV163">
            <v>1.5</v>
          </cell>
          <cell r="BW163">
            <v>61461</v>
          </cell>
          <cell r="BX163">
            <v>31603</v>
          </cell>
          <cell r="BY163">
            <v>29858</v>
          </cell>
          <cell r="BZ163">
            <v>64.400000000000006</v>
          </cell>
          <cell r="CA163">
            <v>58.6</v>
          </cell>
          <cell r="CB163">
            <v>70.599999999999994</v>
          </cell>
          <cell r="CC163">
            <v>55.1</v>
          </cell>
          <cell r="CD163">
            <v>50.2</v>
          </cell>
          <cell r="CE163">
            <v>60.2</v>
          </cell>
          <cell r="CF163">
            <v>94.4</v>
          </cell>
          <cell r="CG163">
            <v>92.9</v>
          </cell>
          <cell r="CH163">
            <v>96</v>
          </cell>
          <cell r="CI163">
            <v>91.6</v>
          </cell>
          <cell r="CJ163">
            <v>90.2</v>
          </cell>
          <cell r="CK163">
            <v>93.1</v>
          </cell>
          <cell r="CL163">
            <v>57.2</v>
          </cell>
          <cell r="CM163">
            <v>53</v>
          </cell>
          <cell r="CN163">
            <v>61.7</v>
          </cell>
          <cell r="CO163">
            <v>36</v>
          </cell>
          <cell r="CP163">
            <v>31.1</v>
          </cell>
          <cell r="CQ163">
            <v>41.2</v>
          </cell>
          <cell r="CR163">
            <v>22.2</v>
          </cell>
          <cell r="CS163">
            <v>17.2</v>
          </cell>
          <cell r="CT163">
            <v>27.4</v>
          </cell>
        </row>
        <row r="164">
          <cell r="A164" t="str">
            <v>E12000006</v>
          </cell>
          <cell r="B164" t="str">
            <v>East</v>
          </cell>
          <cell r="C164">
            <v>52910</v>
          </cell>
          <cell r="D164">
            <v>25818</v>
          </cell>
          <cell r="E164">
            <v>27092</v>
          </cell>
          <cell r="F164">
            <v>74.2</v>
          </cell>
          <cell r="G164">
            <v>70.5</v>
          </cell>
          <cell r="H164">
            <v>77.8</v>
          </cell>
          <cell r="I164">
            <v>65.3</v>
          </cell>
          <cell r="J164">
            <v>62.2</v>
          </cell>
          <cell r="K164">
            <v>68.2</v>
          </cell>
          <cell r="L164">
            <v>98.1</v>
          </cell>
          <cell r="M164">
            <v>97.9</v>
          </cell>
          <cell r="N164">
            <v>98.3</v>
          </cell>
          <cell r="O164">
            <v>96.7</v>
          </cell>
          <cell r="P164">
            <v>96.6</v>
          </cell>
          <cell r="Q164">
            <v>96.9</v>
          </cell>
          <cell r="R164">
            <v>67.7</v>
          </cell>
          <cell r="S164">
            <v>65.400000000000006</v>
          </cell>
          <cell r="T164">
            <v>69.900000000000006</v>
          </cell>
          <cell r="U164">
            <v>43.8</v>
          </cell>
          <cell r="V164">
            <v>41</v>
          </cell>
          <cell r="W164">
            <v>46.5</v>
          </cell>
          <cell r="X164">
            <v>28.1</v>
          </cell>
          <cell r="Y164">
            <v>24.3</v>
          </cell>
          <cell r="Z164">
            <v>31.8</v>
          </cell>
          <cell r="AA164">
            <v>7251</v>
          </cell>
          <cell r="AB164">
            <v>4344</v>
          </cell>
          <cell r="AC164">
            <v>2907</v>
          </cell>
          <cell r="AD164">
            <v>31.6</v>
          </cell>
          <cell r="AE164">
            <v>30</v>
          </cell>
          <cell r="AF164">
            <v>33.799999999999997</v>
          </cell>
          <cell r="AG164">
            <v>23.9</v>
          </cell>
          <cell r="AH164">
            <v>22.5</v>
          </cell>
          <cell r="AI164">
            <v>25.9</v>
          </cell>
          <cell r="AJ164">
            <v>87.3</v>
          </cell>
          <cell r="AK164">
            <v>87.2</v>
          </cell>
          <cell r="AL164">
            <v>87.4</v>
          </cell>
          <cell r="AM164">
            <v>80.5</v>
          </cell>
          <cell r="AN164">
            <v>81.099999999999994</v>
          </cell>
          <cell r="AO164">
            <v>79.599999999999994</v>
          </cell>
          <cell r="AP164">
            <v>26.2</v>
          </cell>
          <cell r="AQ164">
            <v>24.9</v>
          </cell>
          <cell r="AR164">
            <v>28.2</v>
          </cell>
          <cell r="AS164">
            <v>12.7</v>
          </cell>
          <cell r="AT164">
            <v>11.8</v>
          </cell>
          <cell r="AU164">
            <v>14.2</v>
          </cell>
          <cell r="AV164">
            <v>5.6</v>
          </cell>
          <cell r="AW164">
            <v>4.4000000000000004</v>
          </cell>
          <cell r="AX164">
            <v>7.3</v>
          </cell>
          <cell r="AY164">
            <v>2592</v>
          </cell>
          <cell r="AZ164">
            <v>1902</v>
          </cell>
          <cell r="BA164">
            <v>690</v>
          </cell>
          <cell r="BB164">
            <v>12.2</v>
          </cell>
          <cell r="BC164">
            <v>12.9</v>
          </cell>
          <cell r="BD164">
            <v>10.3</v>
          </cell>
          <cell r="BE164">
            <v>9.1</v>
          </cell>
          <cell r="BF164">
            <v>9.8000000000000007</v>
          </cell>
          <cell r="BG164">
            <v>7</v>
          </cell>
          <cell r="BH164">
            <v>46.1</v>
          </cell>
          <cell r="BI164">
            <v>48.6</v>
          </cell>
          <cell r="BJ164">
            <v>39.299999999999997</v>
          </cell>
          <cell r="BK164">
            <v>38.700000000000003</v>
          </cell>
          <cell r="BL164">
            <v>42.1</v>
          </cell>
          <cell r="BM164">
            <v>29.4</v>
          </cell>
          <cell r="BN164">
            <v>10.199999999999999</v>
          </cell>
          <cell r="BO164">
            <v>11.1</v>
          </cell>
          <cell r="BP164">
            <v>7.7</v>
          </cell>
          <cell r="BQ164">
            <v>4.0999999999999996</v>
          </cell>
          <cell r="BR164">
            <v>4.4000000000000004</v>
          </cell>
          <cell r="BS164">
            <v>3.2</v>
          </cell>
          <cell r="BT164">
            <v>2</v>
          </cell>
          <cell r="BU164">
            <v>2.2999999999999998</v>
          </cell>
          <cell r="BV164">
            <v>1.4</v>
          </cell>
          <cell r="BW164">
            <v>62756</v>
          </cell>
          <cell r="BX164">
            <v>32066</v>
          </cell>
          <cell r="BY164">
            <v>30690</v>
          </cell>
          <cell r="BZ164">
            <v>66.7</v>
          </cell>
          <cell r="CA164">
            <v>61.6</v>
          </cell>
          <cell r="CB164">
            <v>72.099999999999994</v>
          </cell>
          <cell r="CC164">
            <v>58.2</v>
          </cell>
          <cell r="CD164">
            <v>53.8</v>
          </cell>
          <cell r="CE164">
            <v>62.8</v>
          </cell>
          <cell r="CF164">
            <v>94.7</v>
          </cell>
          <cell r="CG164">
            <v>93.5</v>
          </cell>
          <cell r="CH164">
            <v>95.9</v>
          </cell>
          <cell r="CI164">
            <v>92.5</v>
          </cell>
          <cell r="CJ164">
            <v>91.2</v>
          </cell>
          <cell r="CK164">
            <v>93.8</v>
          </cell>
          <cell r="CL164">
            <v>60.5</v>
          </cell>
          <cell r="CM164">
            <v>56.7</v>
          </cell>
          <cell r="CN164">
            <v>64.5</v>
          </cell>
          <cell r="CO164">
            <v>38.6</v>
          </cell>
          <cell r="CP164">
            <v>34.799999999999997</v>
          </cell>
          <cell r="CQ164">
            <v>42.5</v>
          </cell>
          <cell r="CR164">
            <v>24.4</v>
          </cell>
          <cell r="CS164">
            <v>20.3</v>
          </cell>
          <cell r="CT164">
            <v>28.8</v>
          </cell>
        </row>
        <row r="165">
          <cell r="A165" t="str">
            <v>E12000007</v>
          </cell>
          <cell r="B165" t="str">
            <v>LONDON</v>
          </cell>
          <cell r="C165">
            <v>62136</v>
          </cell>
          <cell r="D165">
            <v>30148</v>
          </cell>
          <cell r="E165">
            <v>31988</v>
          </cell>
          <cell r="F165">
            <v>79</v>
          </cell>
          <cell r="G165">
            <v>75.3</v>
          </cell>
          <cell r="H165">
            <v>82.5</v>
          </cell>
          <cell r="I165">
            <v>68.599999999999994</v>
          </cell>
          <cell r="J165">
            <v>66.099999999999994</v>
          </cell>
          <cell r="K165">
            <v>70.900000000000006</v>
          </cell>
          <cell r="L165">
            <v>98.5</v>
          </cell>
          <cell r="M165">
            <v>98.2</v>
          </cell>
          <cell r="N165">
            <v>98.7</v>
          </cell>
          <cell r="O165">
            <v>96.5</v>
          </cell>
          <cell r="P165">
            <v>96.5</v>
          </cell>
          <cell r="Q165">
            <v>96.6</v>
          </cell>
          <cell r="R165">
            <v>70.099999999999994</v>
          </cell>
          <cell r="S165">
            <v>68.400000000000006</v>
          </cell>
          <cell r="T165">
            <v>71.8</v>
          </cell>
          <cell r="U165">
            <v>53.5</v>
          </cell>
          <cell r="V165">
            <v>50</v>
          </cell>
          <cell r="W165">
            <v>56.8</v>
          </cell>
          <cell r="X165">
            <v>35.4</v>
          </cell>
          <cell r="Y165">
            <v>30.7</v>
          </cell>
          <cell r="Z165">
            <v>39.9</v>
          </cell>
          <cell r="AA165">
            <v>10539</v>
          </cell>
          <cell r="AB165">
            <v>5946</v>
          </cell>
          <cell r="AC165">
            <v>4593</v>
          </cell>
          <cell r="AD165">
            <v>41.2</v>
          </cell>
          <cell r="AE165">
            <v>38.9</v>
          </cell>
          <cell r="AF165">
            <v>44.2</v>
          </cell>
          <cell r="AG165">
            <v>29.6</v>
          </cell>
          <cell r="AH165">
            <v>29</v>
          </cell>
          <cell r="AI165">
            <v>30.4</v>
          </cell>
          <cell r="AJ165">
            <v>90.8</v>
          </cell>
          <cell r="AK165">
            <v>90.6</v>
          </cell>
          <cell r="AL165">
            <v>91.1</v>
          </cell>
          <cell r="AM165">
            <v>82.8</v>
          </cell>
          <cell r="AN165">
            <v>83.4</v>
          </cell>
          <cell r="AO165">
            <v>81.900000000000006</v>
          </cell>
          <cell r="AP165">
            <v>32.1</v>
          </cell>
          <cell r="AQ165">
            <v>32</v>
          </cell>
          <cell r="AR165">
            <v>32.200000000000003</v>
          </cell>
          <cell r="AS165">
            <v>21.6</v>
          </cell>
          <cell r="AT165">
            <v>19.899999999999999</v>
          </cell>
          <cell r="AU165">
            <v>23.8</v>
          </cell>
          <cell r="AV165">
            <v>9.1</v>
          </cell>
          <cell r="AW165">
            <v>7.7</v>
          </cell>
          <cell r="AX165">
            <v>10.8</v>
          </cell>
          <cell r="AY165">
            <v>2904</v>
          </cell>
          <cell r="AZ165">
            <v>2083</v>
          </cell>
          <cell r="BA165">
            <v>821</v>
          </cell>
          <cell r="BB165">
            <v>13.8</v>
          </cell>
          <cell r="BC165">
            <v>14.2</v>
          </cell>
          <cell r="BD165">
            <v>12.9</v>
          </cell>
          <cell r="BE165">
            <v>9.9</v>
          </cell>
          <cell r="BF165">
            <v>10.6</v>
          </cell>
          <cell r="BG165">
            <v>8.3000000000000007</v>
          </cell>
          <cell r="BH165">
            <v>44.6</v>
          </cell>
          <cell r="BI165">
            <v>45.9</v>
          </cell>
          <cell r="BJ165">
            <v>41.2</v>
          </cell>
          <cell r="BK165">
            <v>37.200000000000003</v>
          </cell>
          <cell r="BL165">
            <v>38.799999999999997</v>
          </cell>
          <cell r="BM165">
            <v>33</v>
          </cell>
          <cell r="BN165">
            <v>10.8</v>
          </cell>
          <cell r="BO165">
            <v>11.5</v>
          </cell>
          <cell r="BP165">
            <v>9.1</v>
          </cell>
          <cell r="BQ165">
            <v>5.5</v>
          </cell>
          <cell r="BR165">
            <v>5.5</v>
          </cell>
          <cell r="BS165">
            <v>5.7</v>
          </cell>
          <cell r="BT165">
            <v>2.4</v>
          </cell>
          <cell r="BU165">
            <v>2.6</v>
          </cell>
          <cell r="BV165">
            <v>1.8</v>
          </cell>
          <cell r="BW165">
            <v>75624</v>
          </cell>
          <cell r="BX165">
            <v>38199</v>
          </cell>
          <cell r="BY165">
            <v>37425</v>
          </cell>
          <cell r="BZ165">
            <v>71.2</v>
          </cell>
          <cell r="CA165">
            <v>66.3</v>
          </cell>
          <cell r="CB165">
            <v>76.2</v>
          </cell>
          <cell r="CC165">
            <v>60.9</v>
          </cell>
          <cell r="CD165">
            <v>57.3</v>
          </cell>
          <cell r="CE165">
            <v>64.5</v>
          </cell>
          <cell r="CF165">
            <v>95.3</v>
          </cell>
          <cell r="CG165">
            <v>94.1</v>
          </cell>
          <cell r="CH165">
            <v>96.5</v>
          </cell>
          <cell r="CI165">
            <v>92.3</v>
          </cell>
          <cell r="CJ165">
            <v>91.2</v>
          </cell>
          <cell r="CK165">
            <v>93.4</v>
          </cell>
          <cell r="CL165">
            <v>62.5</v>
          </cell>
          <cell r="CM165">
            <v>59.6</v>
          </cell>
          <cell r="CN165">
            <v>65.5</v>
          </cell>
          <cell r="CO165">
            <v>47.1</v>
          </cell>
          <cell r="CP165">
            <v>42.8</v>
          </cell>
          <cell r="CQ165">
            <v>51.6</v>
          </cell>
          <cell r="CR165">
            <v>30.5</v>
          </cell>
          <cell r="CS165">
            <v>25.6</v>
          </cell>
          <cell r="CT165">
            <v>35.5</v>
          </cell>
        </row>
        <row r="166">
          <cell r="A166" t="str">
            <v>E13000001</v>
          </cell>
          <cell r="B166" t="str">
            <v>Inner London</v>
          </cell>
          <cell r="C166">
            <v>18975</v>
          </cell>
          <cell r="D166">
            <v>8956</v>
          </cell>
          <cell r="E166">
            <v>10019</v>
          </cell>
          <cell r="F166">
            <v>79</v>
          </cell>
          <cell r="G166">
            <v>75.3</v>
          </cell>
          <cell r="H166">
            <v>82.2</v>
          </cell>
          <cell r="I166">
            <v>68.599999999999994</v>
          </cell>
          <cell r="J166">
            <v>66.099999999999994</v>
          </cell>
          <cell r="K166">
            <v>70.8</v>
          </cell>
          <cell r="L166">
            <v>98.6</v>
          </cell>
          <cell r="M166">
            <v>98.3</v>
          </cell>
          <cell r="N166">
            <v>98.9</v>
          </cell>
          <cell r="O166">
            <v>96.9</v>
          </cell>
          <cell r="P166">
            <v>96.4</v>
          </cell>
          <cell r="Q166">
            <v>97.3</v>
          </cell>
          <cell r="R166">
            <v>70.2</v>
          </cell>
          <cell r="S166">
            <v>68.3</v>
          </cell>
          <cell r="T166">
            <v>71.900000000000006</v>
          </cell>
          <cell r="U166">
            <v>55.4</v>
          </cell>
          <cell r="V166">
            <v>52.2</v>
          </cell>
          <cell r="W166">
            <v>58.2</v>
          </cell>
          <cell r="X166">
            <v>35.299999999999997</v>
          </cell>
          <cell r="Y166">
            <v>30.6</v>
          </cell>
          <cell r="Z166">
            <v>39.4</v>
          </cell>
          <cell r="AA166">
            <v>4223</v>
          </cell>
          <cell r="AB166">
            <v>2402</v>
          </cell>
          <cell r="AC166">
            <v>1821</v>
          </cell>
          <cell r="AD166">
            <v>43.7</v>
          </cell>
          <cell r="AE166">
            <v>41.6</v>
          </cell>
          <cell r="AF166">
            <v>46.5</v>
          </cell>
          <cell r="AG166">
            <v>32</v>
          </cell>
          <cell r="AH166">
            <v>31.4</v>
          </cell>
          <cell r="AI166">
            <v>32.799999999999997</v>
          </cell>
          <cell r="AJ166">
            <v>90.9</v>
          </cell>
          <cell r="AK166">
            <v>90.4</v>
          </cell>
          <cell r="AL166">
            <v>91.5</v>
          </cell>
          <cell r="AM166">
            <v>83.3</v>
          </cell>
          <cell r="AN166">
            <v>83.5</v>
          </cell>
          <cell r="AO166">
            <v>83.1</v>
          </cell>
          <cell r="AP166">
            <v>34.799999999999997</v>
          </cell>
          <cell r="AQ166">
            <v>34.799999999999997</v>
          </cell>
          <cell r="AR166">
            <v>34.799999999999997</v>
          </cell>
          <cell r="AS166">
            <v>25.5</v>
          </cell>
          <cell r="AT166">
            <v>24</v>
          </cell>
          <cell r="AU166">
            <v>27.6</v>
          </cell>
          <cell r="AV166">
            <v>9.8000000000000007</v>
          </cell>
          <cell r="AW166">
            <v>8.6999999999999993</v>
          </cell>
          <cell r="AX166">
            <v>11.3</v>
          </cell>
          <cell r="AY166">
            <v>1029</v>
          </cell>
          <cell r="AZ166">
            <v>752</v>
          </cell>
          <cell r="BA166">
            <v>277</v>
          </cell>
          <cell r="BB166">
            <v>13.2</v>
          </cell>
          <cell r="BC166">
            <v>12.8</v>
          </cell>
          <cell r="BD166">
            <v>14.4</v>
          </cell>
          <cell r="BE166">
            <v>9.6999999999999993</v>
          </cell>
          <cell r="BF166">
            <v>10</v>
          </cell>
          <cell r="BG166">
            <v>9</v>
          </cell>
          <cell r="BH166">
            <v>43.1</v>
          </cell>
          <cell r="BI166">
            <v>43.1</v>
          </cell>
          <cell r="BJ166">
            <v>43.3</v>
          </cell>
          <cell r="BK166">
            <v>35</v>
          </cell>
          <cell r="BL166">
            <v>35.4</v>
          </cell>
          <cell r="BM166">
            <v>33.9</v>
          </cell>
          <cell r="BN166">
            <v>10.8</v>
          </cell>
          <cell r="BO166">
            <v>11.2</v>
          </cell>
          <cell r="BP166">
            <v>9.6999999999999993</v>
          </cell>
          <cell r="BQ166">
            <v>4.9000000000000004</v>
          </cell>
          <cell r="BR166">
            <v>4.5</v>
          </cell>
          <cell r="BS166">
            <v>5.8</v>
          </cell>
          <cell r="BT166">
            <v>2.1</v>
          </cell>
          <cell r="BU166">
            <v>2.4</v>
          </cell>
          <cell r="BV166">
            <v>1.4</v>
          </cell>
          <cell r="BW166">
            <v>24234</v>
          </cell>
          <cell r="BX166">
            <v>12111</v>
          </cell>
          <cell r="BY166">
            <v>12123</v>
          </cell>
          <cell r="BZ166">
            <v>70</v>
          </cell>
          <cell r="CA166">
            <v>64.7</v>
          </cell>
          <cell r="CB166">
            <v>75.3</v>
          </cell>
          <cell r="CC166">
            <v>59.7</v>
          </cell>
          <cell r="CD166">
            <v>55.7</v>
          </cell>
          <cell r="CE166">
            <v>63.7</v>
          </cell>
          <cell r="CF166">
            <v>94.9</v>
          </cell>
          <cell r="CG166">
            <v>93.3</v>
          </cell>
          <cell r="CH166">
            <v>96.6</v>
          </cell>
          <cell r="CI166">
            <v>91.9</v>
          </cell>
          <cell r="CJ166">
            <v>90.1</v>
          </cell>
          <cell r="CK166">
            <v>93.7</v>
          </cell>
          <cell r="CL166">
            <v>61.5</v>
          </cell>
          <cell r="CM166">
            <v>58.1</v>
          </cell>
          <cell r="CN166">
            <v>64.900000000000006</v>
          </cell>
          <cell r="CO166">
            <v>48</v>
          </cell>
          <cell r="CP166">
            <v>43.6</v>
          </cell>
          <cell r="CQ166">
            <v>52.4</v>
          </cell>
          <cell r="CR166">
            <v>29.4</v>
          </cell>
          <cell r="CS166">
            <v>24.5</v>
          </cell>
          <cell r="CT166">
            <v>34.299999999999997</v>
          </cell>
        </row>
        <row r="167">
          <cell r="A167" t="str">
            <v>E13000002</v>
          </cell>
          <cell r="B167" t="str">
            <v>Outer London</v>
          </cell>
          <cell r="C167">
            <v>43161</v>
          </cell>
          <cell r="D167">
            <v>21192</v>
          </cell>
          <cell r="E167">
            <v>21969</v>
          </cell>
          <cell r="F167">
            <v>79</v>
          </cell>
          <cell r="G167">
            <v>75.400000000000006</v>
          </cell>
          <cell r="H167">
            <v>82.6</v>
          </cell>
          <cell r="I167">
            <v>68.599999999999994</v>
          </cell>
          <cell r="J167">
            <v>66.2</v>
          </cell>
          <cell r="K167">
            <v>70.900000000000006</v>
          </cell>
          <cell r="L167">
            <v>98.4</v>
          </cell>
          <cell r="M167">
            <v>98.2</v>
          </cell>
          <cell r="N167">
            <v>98.6</v>
          </cell>
          <cell r="O167">
            <v>96.4</v>
          </cell>
          <cell r="P167">
            <v>96.5</v>
          </cell>
          <cell r="Q167">
            <v>96.3</v>
          </cell>
          <cell r="R167">
            <v>70.099999999999994</v>
          </cell>
          <cell r="S167">
            <v>68.400000000000006</v>
          </cell>
          <cell r="T167">
            <v>71.8</v>
          </cell>
          <cell r="U167">
            <v>52.6</v>
          </cell>
          <cell r="V167">
            <v>49</v>
          </cell>
          <cell r="W167">
            <v>56.1</v>
          </cell>
          <cell r="X167">
            <v>35.5</v>
          </cell>
          <cell r="Y167">
            <v>30.8</v>
          </cell>
          <cell r="Z167">
            <v>40.1</v>
          </cell>
          <cell r="AA167">
            <v>6316</v>
          </cell>
          <cell r="AB167">
            <v>3544</v>
          </cell>
          <cell r="AC167">
            <v>2772</v>
          </cell>
          <cell r="AD167">
            <v>39.5</v>
          </cell>
          <cell r="AE167">
            <v>37</v>
          </cell>
          <cell r="AF167">
            <v>42.6</v>
          </cell>
          <cell r="AG167">
            <v>28</v>
          </cell>
          <cell r="AH167">
            <v>27.4</v>
          </cell>
          <cell r="AI167">
            <v>28.8</v>
          </cell>
          <cell r="AJ167">
            <v>90.8</v>
          </cell>
          <cell r="AK167">
            <v>90.7</v>
          </cell>
          <cell r="AL167">
            <v>90.8</v>
          </cell>
          <cell r="AM167">
            <v>82.4</v>
          </cell>
          <cell r="AN167">
            <v>83.3</v>
          </cell>
          <cell r="AO167">
            <v>81.2</v>
          </cell>
          <cell r="AP167">
            <v>30.3</v>
          </cell>
          <cell r="AQ167">
            <v>30.2</v>
          </cell>
          <cell r="AR167">
            <v>30.4</v>
          </cell>
          <cell r="AS167">
            <v>18.899999999999999</v>
          </cell>
          <cell r="AT167">
            <v>17.100000000000001</v>
          </cell>
          <cell r="AU167">
            <v>21.2</v>
          </cell>
          <cell r="AV167">
            <v>8.6</v>
          </cell>
          <cell r="AW167">
            <v>7.1</v>
          </cell>
          <cell r="AX167">
            <v>10.4</v>
          </cell>
          <cell r="AY167">
            <v>1875</v>
          </cell>
          <cell r="AZ167">
            <v>1331</v>
          </cell>
          <cell r="BA167">
            <v>544</v>
          </cell>
          <cell r="BB167">
            <v>14.2</v>
          </cell>
          <cell r="BC167">
            <v>15</v>
          </cell>
          <cell r="BD167">
            <v>12.1</v>
          </cell>
          <cell r="BE167">
            <v>10</v>
          </cell>
          <cell r="BF167">
            <v>10.9</v>
          </cell>
          <cell r="BG167">
            <v>7.9</v>
          </cell>
          <cell r="BH167">
            <v>45.4</v>
          </cell>
          <cell r="BI167">
            <v>47.6</v>
          </cell>
          <cell r="BJ167">
            <v>40.1</v>
          </cell>
          <cell r="BK167">
            <v>38.4</v>
          </cell>
          <cell r="BL167">
            <v>40.799999999999997</v>
          </cell>
          <cell r="BM167">
            <v>32.5</v>
          </cell>
          <cell r="BN167">
            <v>10.9</v>
          </cell>
          <cell r="BO167">
            <v>11.7</v>
          </cell>
          <cell r="BP167">
            <v>8.8000000000000007</v>
          </cell>
          <cell r="BQ167">
            <v>5.9</v>
          </cell>
          <cell r="BR167">
            <v>6</v>
          </cell>
          <cell r="BS167">
            <v>5.7</v>
          </cell>
          <cell r="BT167">
            <v>2.6</v>
          </cell>
          <cell r="BU167">
            <v>2.8</v>
          </cell>
          <cell r="BV167">
            <v>2</v>
          </cell>
          <cell r="BW167">
            <v>51390</v>
          </cell>
          <cell r="BX167">
            <v>26088</v>
          </cell>
          <cell r="BY167">
            <v>25302</v>
          </cell>
          <cell r="BZ167">
            <v>71.8</v>
          </cell>
          <cell r="CA167">
            <v>67</v>
          </cell>
          <cell r="CB167">
            <v>76.599999999999994</v>
          </cell>
          <cell r="CC167">
            <v>61.4</v>
          </cell>
          <cell r="CD167">
            <v>58</v>
          </cell>
          <cell r="CE167">
            <v>64.900000000000006</v>
          </cell>
          <cell r="CF167">
            <v>95.5</v>
          </cell>
          <cell r="CG167">
            <v>94.5</v>
          </cell>
          <cell r="CH167">
            <v>96.4</v>
          </cell>
          <cell r="CI167">
            <v>92.5</v>
          </cell>
          <cell r="CJ167">
            <v>91.8</v>
          </cell>
          <cell r="CK167">
            <v>93.2</v>
          </cell>
          <cell r="CL167">
            <v>63</v>
          </cell>
          <cell r="CM167">
            <v>60.3</v>
          </cell>
          <cell r="CN167">
            <v>65.900000000000006</v>
          </cell>
          <cell r="CO167">
            <v>46.7</v>
          </cell>
          <cell r="CP167">
            <v>42.4</v>
          </cell>
          <cell r="CQ167">
            <v>51.2</v>
          </cell>
          <cell r="CR167">
            <v>31</v>
          </cell>
          <cell r="CS167">
            <v>26.1</v>
          </cell>
          <cell r="CT167">
            <v>36</v>
          </cell>
        </row>
        <row r="168">
          <cell r="A168" t="str">
            <v>E12000008</v>
          </cell>
          <cell r="B168" t="str">
            <v>South East</v>
          </cell>
          <cell r="C168">
            <v>73939</v>
          </cell>
          <cell r="D168">
            <v>36178</v>
          </cell>
          <cell r="E168">
            <v>37761</v>
          </cell>
          <cell r="F168">
            <v>75.8</v>
          </cell>
          <cell r="G168">
            <v>72.5</v>
          </cell>
          <cell r="H168">
            <v>79</v>
          </cell>
          <cell r="I168">
            <v>67.400000000000006</v>
          </cell>
          <cell r="J168">
            <v>64.7</v>
          </cell>
          <cell r="K168">
            <v>69.900000000000006</v>
          </cell>
          <cell r="L168">
            <v>98</v>
          </cell>
          <cell r="M168">
            <v>97.8</v>
          </cell>
          <cell r="N168">
            <v>98.2</v>
          </cell>
          <cell r="O168">
            <v>96.6</v>
          </cell>
          <cell r="P168">
            <v>96.5</v>
          </cell>
          <cell r="Q168">
            <v>96.8</v>
          </cell>
          <cell r="R168">
            <v>69.5</v>
          </cell>
          <cell r="S168">
            <v>67.599999999999994</v>
          </cell>
          <cell r="T168">
            <v>71.400000000000006</v>
          </cell>
          <cell r="U168">
            <v>46.6</v>
          </cell>
          <cell r="V168">
            <v>42.7</v>
          </cell>
          <cell r="W168">
            <v>50.2</v>
          </cell>
          <cell r="X168">
            <v>30.6</v>
          </cell>
          <cell r="Y168">
            <v>25.8</v>
          </cell>
          <cell r="Z168">
            <v>35.200000000000003</v>
          </cell>
          <cell r="AA168">
            <v>10918</v>
          </cell>
          <cell r="AB168">
            <v>6550</v>
          </cell>
          <cell r="AC168">
            <v>4368</v>
          </cell>
          <cell r="AD168">
            <v>31.1</v>
          </cell>
          <cell r="AE168">
            <v>29.1</v>
          </cell>
          <cell r="AF168">
            <v>34.200000000000003</v>
          </cell>
          <cell r="AG168">
            <v>24.4</v>
          </cell>
          <cell r="AH168">
            <v>23</v>
          </cell>
          <cell r="AI168">
            <v>26.6</v>
          </cell>
          <cell r="AJ168">
            <v>85.1</v>
          </cell>
          <cell r="AK168">
            <v>85.3</v>
          </cell>
          <cell r="AL168">
            <v>84.9</v>
          </cell>
          <cell r="AM168">
            <v>77.599999999999994</v>
          </cell>
          <cell r="AN168">
            <v>78.5</v>
          </cell>
          <cell r="AO168">
            <v>76.2</v>
          </cell>
          <cell r="AP168">
            <v>26.9</v>
          </cell>
          <cell r="AQ168">
            <v>25.8</v>
          </cell>
          <cell r="AR168">
            <v>28.6</v>
          </cell>
          <cell r="AS168">
            <v>13.1</v>
          </cell>
          <cell r="AT168">
            <v>11.3</v>
          </cell>
          <cell r="AU168">
            <v>15.8</v>
          </cell>
          <cell r="AV168">
            <v>6.3</v>
          </cell>
          <cell r="AW168">
            <v>4.5999999999999996</v>
          </cell>
          <cell r="AX168">
            <v>8.6999999999999993</v>
          </cell>
          <cell r="AY168">
            <v>3325</v>
          </cell>
          <cell r="AZ168">
            <v>2467</v>
          </cell>
          <cell r="BA168">
            <v>858</v>
          </cell>
          <cell r="BB168">
            <v>13</v>
          </cell>
          <cell r="BC168">
            <v>14.3</v>
          </cell>
          <cell r="BD168">
            <v>9.1999999999999993</v>
          </cell>
          <cell r="BE168">
            <v>10.1</v>
          </cell>
          <cell r="BF168">
            <v>11.1</v>
          </cell>
          <cell r="BG168">
            <v>7.2</v>
          </cell>
          <cell r="BH168">
            <v>44.2</v>
          </cell>
          <cell r="BI168">
            <v>46.5</v>
          </cell>
          <cell r="BJ168">
            <v>37.6</v>
          </cell>
          <cell r="BK168">
            <v>37.5</v>
          </cell>
          <cell r="BL168">
            <v>40.5</v>
          </cell>
          <cell r="BM168">
            <v>28.8</v>
          </cell>
          <cell r="BN168">
            <v>11.4</v>
          </cell>
          <cell r="BO168">
            <v>12.6</v>
          </cell>
          <cell r="BP168">
            <v>7.9</v>
          </cell>
          <cell r="BQ168">
            <v>4.0999999999999996</v>
          </cell>
          <cell r="BR168">
            <v>4.5</v>
          </cell>
          <cell r="BS168">
            <v>2.7</v>
          </cell>
          <cell r="BT168">
            <v>1.9</v>
          </cell>
          <cell r="BU168">
            <v>2.1</v>
          </cell>
          <cell r="BV168">
            <v>1.2</v>
          </cell>
          <cell r="BW168">
            <v>88186</v>
          </cell>
          <cell r="BX168">
            <v>45196</v>
          </cell>
          <cell r="BY168">
            <v>42990</v>
          </cell>
          <cell r="BZ168">
            <v>67.900000000000006</v>
          </cell>
          <cell r="CA168">
            <v>63</v>
          </cell>
          <cell r="CB168">
            <v>73.099999999999994</v>
          </cell>
          <cell r="CC168">
            <v>59.9</v>
          </cell>
          <cell r="CD168">
            <v>55.7</v>
          </cell>
          <cell r="CE168">
            <v>64.3</v>
          </cell>
          <cell r="CF168">
            <v>94.4</v>
          </cell>
          <cell r="CG168">
            <v>93.2</v>
          </cell>
          <cell r="CH168">
            <v>95.6</v>
          </cell>
          <cell r="CI168">
            <v>92</v>
          </cell>
          <cell r="CJ168">
            <v>90.8</v>
          </cell>
          <cell r="CK168">
            <v>93.3</v>
          </cell>
          <cell r="CL168">
            <v>62.1</v>
          </cell>
          <cell r="CM168">
            <v>58.5</v>
          </cell>
          <cell r="CN168">
            <v>65.8</v>
          </cell>
          <cell r="CO168">
            <v>40.799999999999997</v>
          </cell>
          <cell r="CP168">
            <v>36.1</v>
          </cell>
          <cell r="CQ168">
            <v>45.8</v>
          </cell>
          <cell r="CR168">
            <v>26.5</v>
          </cell>
          <cell r="CS168">
            <v>21.5</v>
          </cell>
          <cell r="CT168">
            <v>31.9</v>
          </cell>
        </row>
        <row r="169">
          <cell r="A169" t="str">
            <v>E12000009</v>
          </cell>
          <cell r="B169" t="str">
            <v>South West</v>
          </cell>
          <cell r="C169">
            <v>45152</v>
          </cell>
          <cell r="D169">
            <v>21904</v>
          </cell>
          <cell r="E169">
            <v>23248</v>
          </cell>
          <cell r="F169">
            <v>74.7</v>
          </cell>
          <cell r="G169">
            <v>70.3</v>
          </cell>
          <cell r="H169">
            <v>78.900000000000006</v>
          </cell>
          <cell r="I169">
            <v>65.3</v>
          </cell>
          <cell r="J169">
            <v>61.8</v>
          </cell>
          <cell r="K169">
            <v>68.7</v>
          </cell>
          <cell r="L169">
            <v>98.3</v>
          </cell>
          <cell r="M169">
            <v>98.2</v>
          </cell>
          <cell r="N169">
            <v>98.5</v>
          </cell>
          <cell r="O169">
            <v>96.8</v>
          </cell>
          <cell r="P169">
            <v>96.6</v>
          </cell>
          <cell r="Q169">
            <v>97</v>
          </cell>
          <cell r="R169">
            <v>67.7</v>
          </cell>
          <cell r="S169">
            <v>65</v>
          </cell>
          <cell r="T169">
            <v>70.3</v>
          </cell>
          <cell r="U169">
            <v>43.6</v>
          </cell>
          <cell r="V169">
            <v>39.700000000000003</v>
          </cell>
          <cell r="W169">
            <v>47.3</v>
          </cell>
          <cell r="X169">
            <v>27.3</v>
          </cell>
          <cell r="Y169">
            <v>22.2</v>
          </cell>
          <cell r="Z169">
            <v>32.200000000000003</v>
          </cell>
          <cell r="AA169">
            <v>6787</v>
          </cell>
          <cell r="AB169">
            <v>4121</v>
          </cell>
          <cell r="AC169">
            <v>2666</v>
          </cell>
          <cell r="AD169">
            <v>30.7</v>
          </cell>
          <cell r="AE169">
            <v>28.3</v>
          </cell>
          <cell r="AF169">
            <v>34.4</v>
          </cell>
          <cell r="AG169">
            <v>22.9</v>
          </cell>
          <cell r="AH169">
            <v>21.3</v>
          </cell>
          <cell r="AI169">
            <v>25.5</v>
          </cell>
          <cell r="AJ169">
            <v>86.1</v>
          </cell>
          <cell r="AK169">
            <v>86</v>
          </cell>
          <cell r="AL169">
            <v>86.4</v>
          </cell>
          <cell r="AM169">
            <v>79.099999999999994</v>
          </cell>
          <cell r="AN169">
            <v>79.599999999999994</v>
          </cell>
          <cell r="AO169">
            <v>78.5</v>
          </cell>
          <cell r="AP169">
            <v>25.6</v>
          </cell>
          <cell r="AQ169">
            <v>24.5</v>
          </cell>
          <cell r="AR169">
            <v>27.3</v>
          </cell>
          <cell r="AS169">
            <v>11.2</v>
          </cell>
          <cell r="AT169">
            <v>9.6999999999999993</v>
          </cell>
          <cell r="AU169">
            <v>13.6</v>
          </cell>
          <cell r="AV169">
            <v>4.7</v>
          </cell>
          <cell r="AW169">
            <v>3.3</v>
          </cell>
          <cell r="AX169">
            <v>6.9</v>
          </cell>
          <cell r="AY169">
            <v>1942</v>
          </cell>
          <cell r="AZ169">
            <v>1443</v>
          </cell>
          <cell r="BA169">
            <v>499</v>
          </cell>
          <cell r="BB169">
            <v>12.2</v>
          </cell>
          <cell r="BC169">
            <v>12.5</v>
          </cell>
          <cell r="BD169">
            <v>11.2</v>
          </cell>
          <cell r="BE169">
            <v>8.6999999999999993</v>
          </cell>
          <cell r="BF169">
            <v>9.1</v>
          </cell>
          <cell r="BG169">
            <v>7.6</v>
          </cell>
          <cell r="BH169">
            <v>40.5</v>
          </cell>
          <cell r="BI169">
            <v>42</v>
          </cell>
          <cell r="BJ169">
            <v>36.1</v>
          </cell>
          <cell r="BK169">
            <v>34.700000000000003</v>
          </cell>
          <cell r="BL169">
            <v>36.799999999999997</v>
          </cell>
          <cell r="BM169">
            <v>28.5</v>
          </cell>
          <cell r="BN169">
            <v>10</v>
          </cell>
          <cell r="BO169">
            <v>10.6</v>
          </cell>
          <cell r="BP169">
            <v>8.1999999999999993</v>
          </cell>
          <cell r="BQ169">
            <v>2.8</v>
          </cell>
          <cell r="BR169">
            <v>2.9</v>
          </cell>
          <cell r="BS169">
            <v>2.6</v>
          </cell>
          <cell r="BT169">
            <v>1.2</v>
          </cell>
          <cell r="BU169">
            <v>1.1000000000000001</v>
          </cell>
          <cell r="BV169">
            <v>1.4</v>
          </cell>
          <cell r="BW169">
            <v>53885</v>
          </cell>
          <cell r="BX169">
            <v>27471</v>
          </cell>
          <cell r="BY169">
            <v>26414</v>
          </cell>
          <cell r="BZ169">
            <v>66.900000000000006</v>
          </cell>
          <cell r="CA169">
            <v>61</v>
          </cell>
          <cell r="CB169">
            <v>73.099999999999994</v>
          </cell>
          <cell r="CC169">
            <v>58</v>
          </cell>
          <cell r="CD169">
            <v>52.9</v>
          </cell>
          <cell r="CE169">
            <v>63.2</v>
          </cell>
          <cell r="CF169">
            <v>94.7</v>
          </cell>
          <cell r="CG169">
            <v>93.4</v>
          </cell>
          <cell r="CH169">
            <v>96.1</v>
          </cell>
          <cell r="CI169">
            <v>92.3</v>
          </cell>
          <cell r="CJ169">
            <v>90.9</v>
          </cell>
          <cell r="CK169">
            <v>93.8</v>
          </cell>
          <cell r="CL169">
            <v>60.3</v>
          </cell>
          <cell r="CM169">
            <v>56</v>
          </cell>
          <cell r="CN169">
            <v>64.8</v>
          </cell>
          <cell r="CO169">
            <v>38.1</v>
          </cell>
          <cell r="CP169">
            <v>33.299999999999997</v>
          </cell>
          <cell r="CQ169">
            <v>43.1</v>
          </cell>
          <cell r="CR169">
            <v>23.5</v>
          </cell>
          <cell r="CS169">
            <v>18.2</v>
          </cell>
          <cell r="CT169">
            <v>29.1</v>
          </cell>
        </row>
        <row r="170">
          <cell r="A170" t="str">
            <v>E92000001</v>
          </cell>
          <cell r="B170" t="str">
            <v>England</v>
          </cell>
          <cell r="C170">
            <v>461253</v>
          </cell>
          <cell r="D170">
            <v>224743</v>
          </cell>
          <cell r="E170">
            <v>236510</v>
          </cell>
          <cell r="F170">
            <v>74.099999999999994</v>
          </cell>
          <cell r="G170">
            <v>70.099999999999994</v>
          </cell>
          <cell r="H170">
            <v>77.900000000000006</v>
          </cell>
          <cell r="I170">
            <v>64.599999999999994</v>
          </cell>
          <cell r="J170">
            <v>61.3</v>
          </cell>
          <cell r="K170">
            <v>67.7</v>
          </cell>
          <cell r="L170">
            <v>97.9</v>
          </cell>
          <cell r="M170">
            <v>97.7</v>
          </cell>
          <cell r="N170">
            <v>98.2</v>
          </cell>
          <cell r="O170">
            <v>96.2</v>
          </cell>
          <cell r="P170">
            <v>96.1</v>
          </cell>
          <cell r="Q170">
            <v>96.4</v>
          </cell>
          <cell r="R170">
            <v>66.7</v>
          </cell>
          <cell r="S170">
            <v>64.2</v>
          </cell>
          <cell r="T170">
            <v>69.2</v>
          </cell>
          <cell r="U170">
            <v>44.2</v>
          </cell>
          <cell r="V170">
            <v>40.4</v>
          </cell>
          <cell r="W170">
            <v>47.9</v>
          </cell>
          <cell r="X170">
            <v>28.2</v>
          </cell>
          <cell r="Y170">
            <v>23.5</v>
          </cell>
          <cell r="Z170">
            <v>32.6</v>
          </cell>
          <cell r="AA170">
            <v>68273</v>
          </cell>
          <cell r="AB170">
            <v>40583</v>
          </cell>
          <cell r="AC170">
            <v>27690</v>
          </cell>
          <cell r="AD170">
            <v>31.8</v>
          </cell>
          <cell r="AE170">
            <v>29.6</v>
          </cell>
          <cell r="AF170">
            <v>35.1</v>
          </cell>
          <cell r="AG170">
            <v>23.5</v>
          </cell>
          <cell r="AH170">
            <v>22.1</v>
          </cell>
          <cell r="AI170">
            <v>25.7</v>
          </cell>
          <cell r="AJ170">
            <v>86.3</v>
          </cell>
          <cell r="AK170">
            <v>86</v>
          </cell>
          <cell r="AL170">
            <v>86.7</v>
          </cell>
          <cell r="AM170">
            <v>78.8</v>
          </cell>
          <cell r="AN170">
            <v>79.5</v>
          </cell>
          <cell r="AO170">
            <v>77.8</v>
          </cell>
          <cell r="AP170">
            <v>25.9</v>
          </cell>
          <cell r="AQ170">
            <v>24.8</v>
          </cell>
          <cell r="AR170">
            <v>27.5</v>
          </cell>
          <cell r="AS170">
            <v>13.3</v>
          </cell>
          <cell r="AT170">
            <v>11.8</v>
          </cell>
          <cell r="AU170">
            <v>15.4</v>
          </cell>
          <cell r="AV170">
            <v>5.7</v>
          </cell>
          <cell r="AW170">
            <v>4.5999999999999996</v>
          </cell>
          <cell r="AX170">
            <v>7.5</v>
          </cell>
          <cell r="AY170">
            <v>20958</v>
          </cell>
          <cell r="AZ170">
            <v>15453</v>
          </cell>
          <cell r="BA170">
            <v>5505</v>
          </cell>
          <cell r="BB170">
            <v>11.9</v>
          </cell>
          <cell r="BC170">
            <v>12.5</v>
          </cell>
          <cell r="BD170">
            <v>10.199999999999999</v>
          </cell>
          <cell r="BE170">
            <v>8.8000000000000007</v>
          </cell>
          <cell r="BF170">
            <v>9.4</v>
          </cell>
          <cell r="BG170">
            <v>7.2</v>
          </cell>
          <cell r="BH170">
            <v>42.7</v>
          </cell>
          <cell r="BI170">
            <v>44.5</v>
          </cell>
          <cell r="BJ170">
            <v>37.700000000000003</v>
          </cell>
          <cell r="BK170">
            <v>36.1</v>
          </cell>
          <cell r="BL170">
            <v>38.6</v>
          </cell>
          <cell r="BM170">
            <v>29.2</v>
          </cell>
          <cell r="BN170">
            <v>9.9</v>
          </cell>
          <cell r="BO170">
            <v>10.6</v>
          </cell>
          <cell r="BP170">
            <v>7.8</v>
          </cell>
          <cell r="BQ170">
            <v>3.8</v>
          </cell>
          <cell r="BR170">
            <v>3.8</v>
          </cell>
          <cell r="BS170">
            <v>3.7</v>
          </cell>
          <cell r="BT170">
            <v>1.8</v>
          </cell>
          <cell r="BU170">
            <v>1.8</v>
          </cell>
          <cell r="BV170">
            <v>1.7</v>
          </cell>
          <cell r="BW170">
            <v>550786</v>
          </cell>
          <cell r="BX170">
            <v>280920</v>
          </cell>
          <cell r="BY170">
            <v>269866</v>
          </cell>
          <cell r="BZ170">
            <v>66.5</v>
          </cell>
          <cell r="CA170">
            <v>61.1</v>
          </cell>
          <cell r="CB170">
            <v>72.099999999999994</v>
          </cell>
          <cell r="CC170">
            <v>57.3</v>
          </cell>
          <cell r="CD170">
            <v>52.7</v>
          </cell>
          <cell r="CE170">
            <v>62.1</v>
          </cell>
          <cell r="CF170">
            <v>94.3</v>
          </cell>
          <cell r="CG170">
            <v>93</v>
          </cell>
          <cell r="CH170">
            <v>95.7</v>
          </cell>
          <cell r="CI170">
            <v>91.7</v>
          </cell>
          <cell r="CJ170">
            <v>90.5</v>
          </cell>
          <cell r="CK170">
            <v>93.1</v>
          </cell>
          <cell r="CL170">
            <v>59.5</v>
          </cell>
          <cell r="CM170">
            <v>55.5</v>
          </cell>
          <cell r="CN170">
            <v>63.6</v>
          </cell>
          <cell r="CO170">
            <v>38.799999999999997</v>
          </cell>
          <cell r="CP170">
            <v>34.200000000000003</v>
          </cell>
          <cell r="CQ170">
            <v>43.6</v>
          </cell>
          <cell r="CR170">
            <v>24.4</v>
          </cell>
          <cell r="CS170">
            <v>19.600000000000001</v>
          </cell>
          <cell r="CT170">
            <v>29.4</v>
          </cell>
        </row>
      </sheetData>
      <sheetData sheetId="12">
        <row r="6">
          <cell r="A6" t="str">
            <v>E06000047</v>
          </cell>
          <cell r="B6" t="str">
            <v>County Durham</v>
          </cell>
          <cell r="C6" t="str">
            <v>North East</v>
          </cell>
          <cell r="D6">
            <v>1716</v>
          </cell>
          <cell r="E6">
            <v>882</v>
          </cell>
          <cell r="F6">
            <v>834</v>
          </cell>
          <cell r="G6">
            <v>44.3</v>
          </cell>
          <cell r="H6">
            <v>37.799999999999997</v>
          </cell>
          <cell r="I6">
            <v>51.2</v>
          </cell>
          <cell r="J6">
            <v>35.299999999999997</v>
          </cell>
          <cell r="K6">
            <v>30.2</v>
          </cell>
          <cell r="L6">
            <v>40.799999999999997</v>
          </cell>
          <cell r="M6">
            <v>85.3</v>
          </cell>
          <cell r="N6">
            <v>80.3</v>
          </cell>
          <cell r="O6">
            <v>90.6</v>
          </cell>
          <cell r="P6">
            <v>81.8</v>
          </cell>
          <cell r="Q6">
            <v>77.400000000000006</v>
          </cell>
          <cell r="R6">
            <v>86.3</v>
          </cell>
          <cell r="S6">
            <v>38.4</v>
          </cell>
          <cell r="T6">
            <v>33.299999999999997</v>
          </cell>
          <cell r="U6">
            <v>43.8</v>
          </cell>
          <cell r="V6">
            <v>19.7</v>
          </cell>
          <cell r="W6">
            <v>17.600000000000001</v>
          </cell>
          <cell r="X6">
            <v>21.9</v>
          </cell>
          <cell r="Y6">
            <v>9</v>
          </cell>
          <cell r="Z6">
            <v>7.8</v>
          </cell>
          <cell r="AA6">
            <v>10.199999999999999</v>
          </cell>
          <cell r="AB6">
            <v>3385</v>
          </cell>
          <cell r="AC6">
            <v>1746</v>
          </cell>
          <cell r="AD6">
            <v>1639</v>
          </cell>
          <cell r="AE6">
            <v>75.7</v>
          </cell>
          <cell r="AF6">
            <v>71.8</v>
          </cell>
          <cell r="AG6">
            <v>79.900000000000006</v>
          </cell>
          <cell r="AH6">
            <v>65.2</v>
          </cell>
          <cell r="AI6">
            <v>61.8</v>
          </cell>
          <cell r="AJ6">
            <v>68.8</v>
          </cell>
          <cell r="AK6">
            <v>97.3</v>
          </cell>
          <cell r="AL6">
            <v>97</v>
          </cell>
          <cell r="AM6">
            <v>97.7</v>
          </cell>
          <cell r="AN6">
            <v>95.9</v>
          </cell>
          <cell r="AO6">
            <v>95.5</v>
          </cell>
          <cell r="AP6">
            <v>96.3</v>
          </cell>
          <cell r="AQ6">
            <v>67.3</v>
          </cell>
          <cell r="AR6">
            <v>64.3</v>
          </cell>
          <cell r="AS6">
            <v>70.5</v>
          </cell>
          <cell r="AT6">
            <v>49.1</v>
          </cell>
          <cell r="AU6">
            <v>44.7</v>
          </cell>
          <cell r="AV6">
            <v>53.8</v>
          </cell>
          <cell r="AW6">
            <v>31.4</v>
          </cell>
          <cell r="AX6">
            <v>26.4</v>
          </cell>
          <cell r="AY6">
            <v>36.700000000000003</v>
          </cell>
          <cell r="AZ6">
            <v>5101</v>
          </cell>
          <cell r="BA6">
            <v>2628</v>
          </cell>
          <cell r="BB6">
            <v>2473</v>
          </cell>
          <cell r="BC6">
            <v>65.099999999999994</v>
          </cell>
          <cell r="BD6">
            <v>60.4</v>
          </cell>
          <cell r="BE6">
            <v>70.2</v>
          </cell>
          <cell r="BF6">
            <v>55.1</v>
          </cell>
          <cell r="BG6">
            <v>51.2</v>
          </cell>
          <cell r="BH6">
            <v>59.4</v>
          </cell>
          <cell r="BI6">
            <v>93.3</v>
          </cell>
          <cell r="BJ6">
            <v>91.4</v>
          </cell>
          <cell r="BK6">
            <v>95.3</v>
          </cell>
          <cell r="BL6">
            <v>91.1</v>
          </cell>
          <cell r="BM6">
            <v>89.4</v>
          </cell>
          <cell r="BN6">
            <v>93</v>
          </cell>
          <cell r="BO6">
            <v>57.6</v>
          </cell>
          <cell r="BP6">
            <v>53.9</v>
          </cell>
          <cell r="BQ6">
            <v>61.5</v>
          </cell>
          <cell r="BR6">
            <v>39.200000000000003</v>
          </cell>
          <cell r="BS6">
            <v>35.6</v>
          </cell>
          <cell r="BT6">
            <v>43.1</v>
          </cell>
          <cell r="BU6">
            <v>23.8</v>
          </cell>
          <cell r="BV6">
            <v>20.2</v>
          </cell>
          <cell r="BW6">
            <v>27.7</v>
          </cell>
        </row>
        <row r="7">
          <cell r="A7" t="str">
            <v>E06000005</v>
          </cell>
          <cell r="B7" t="str">
            <v>Darlington</v>
          </cell>
          <cell r="C7" t="str">
            <v>North East</v>
          </cell>
          <cell r="D7">
            <v>385</v>
          </cell>
          <cell r="E7">
            <v>178</v>
          </cell>
          <cell r="F7">
            <v>207</v>
          </cell>
          <cell r="G7">
            <v>40.799999999999997</v>
          </cell>
          <cell r="H7">
            <v>33.1</v>
          </cell>
          <cell r="I7">
            <v>47.3</v>
          </cell>
          <cell r="J7">
            <v>31.4</v>
          </cell>
          <cell r="K7">
            <v>25.3</v>
          </cell>
          <cell r="L7">
            <v>36.700000000000003</v>
          </cell>
          <cell r="M7">
            <v>84.9</v>
          </cell>
          <cell r="N7">
            <v>80.900000000000006</v>
          </cell>
          <cell r="O7">
            <v>88.4</v>
          </cell>
          <cell r="P7">
            <v>78.2</v>
          </cell>
          <cell r="Q7">
            <v>74.2</v>
          </cell>
          <cell r="R7">
            <v>81.599999999999994</v>
          </cell>
          <cell r="S7">
            <v>35.799999999999997</v>
          </cell>
          <cell r="T7">
            <v>32</v>
          </cell>
          <cell r="U7">
            <v>39.1</v>
          </cell>
          <cell r="V7">
            <v>17.899999999999999</v>
          </cell>
          <cell r="W7">
            <v>13.5</v>
          </cell>
          <cell r="X7">
            <v>21.7</v>
          </cell>
          <cell r="Y7">
            <v>7</v>
          </cell>
          <cell r="Z7">
            <v>2.8</v>
          </cell>
          <cell r="AA7">
            <v>10.6</v>
          </cell>
          <cell r="AB7">
            <v>804</v>
          </cell>
          <cell r="AC7">
            <v>377</v>
          </cell>
          <cell r="AD7">
            <v>427</v>
          </cell>
          <cell r="AE7">
            <v>72.400000000000006</v>
          </cell>
          <cell r="AF7">
            <v>64.5</v>
          </cell>
          <cell r="AG7">
            <v>79.400000000000006</v>
          </cell>
          <cell r="AH7">
            <v>62.6</v>
          </cell>
          <cell r="AI7">
            <v>55.7</v>
          </cell>
          <cell r="AJ7">
            <v>68.599999999999994</v>
          </cell>
          <cell r="AK7">
            <v>97.8</v>
          </cell>
          <cell r="AL7">
            <v>97.3</v>
          </cell>
          <cell r="AM7">
            <v>98.1</v>
          </cell>
          <cell r="AN7">
            <v>96</v>
          </cell>
          <cell r="AO7">
            <v>95.5</v>
          </cell>
          <cell r="AP7">
            <v>96.5</v>
          </cell>
          <cell r="AQ7">
            <v>65.5</v>
          </cell>
          <cell r="AR7">
            <v>60.7</v>
          </cell>
          <cell r="AS7">
            <v>69.8</v>
          </cell>
          <cell r="AT7">
            <v>38.6</v>
          </cell>
          <cell r="AU7">
            <v>28.9</v>
          </cell>
          <cell r="AV7">
            <v>47.1</v>
          </cell>
          <cell r="AW7">
            <v>22.9</v>
          </cell>
          <cell r="AX7">
            <v>14.9</v>
          </cell>
          <cell r="AY7">
            <v>30</v>
          </cell>
          <cell r="AZ7">
            <v>1189</v>
          </cell>
          <cell r="BA7">
            <v>555</v>
          </cell>
          <cell r="BB7">
            <v>634</v>
          </cell>
          <cell r="BC7">
            <v>62.2</v>
          </cell>
          <cell r="BD7">
            <v>54.4</v>
          </cell>
          <cell r="BE7">
            <v>68.900000000000006</v>
          </cell>
          <cell r="BF7">
            <v>52.5</v>
          </cell>
          <cell r="BG7">
            <v>45.9</v>
          </cell>
          <cell r="BH7">
            <v>58.2</v>
          </cell>
          <cell r="BI7">
            <v>93.6</v>
          </cell>
          <cell r="BJ7">
            <v>92.1</v>
          </cell>
          <cell r="BK7">
            <v>95</v>
          </cell>
          <cell r="BL7">
            <v>90.2</v>
          </cell>
          <cell r="BM7">
            <v>88.6</v>
          </cell>
          <cell r="BN7">
            <v>91.6</v>
          </cell>
          <cell r="BO7">
            <v>55.9</v>
          </cell>
          <cell r="BP7">
            <v>51.5</v>
          </cell>
          <cell r="BQ7">
            <v>59.8</v>
          </cell>
          <cell r="BR7">
            <v>31.9</v>
          </cell>
          <cell r="BS7">
            <v>24</v>
          </cell>
          <cell r="BT7">
            <v>38.799999999999997</v>
          </cell>
          <cell r="BU7">
            <v>17.7</v>
          </cell>
          <cell r="BV7">
            <v>11</v>
          </cell>
          <cell r="BW7">
            <v>23.7</v>
          </cell>
        </row>
        <row r="8">
          <cell r="A8" t="str">
            <v>E08000020</v>
          </cell>
          <cell r="B8" t="str">
            <v>Gateshead</v>
          </cell>
          <cell r="C8" t="str">
            <v>North East</v>
          </cell>
          <cell r="D8">
            <v>583</v>
          </cell>
          <cell r="E8">
            <v>300</v>
          </cell>
          <cell r="F8">
            <v>283</v>
          </cell>
          <cell r="G8">
            <v>41.9</v>
          </cell>
          <cell r="H8">
            <v>37.299999999999997</v>
          </cell>
          <cell r="I8">
            <v>46.6</v>
          </cell>
          <cell r="J8">
            <v>32.4</v>
          </cell>
          <cell r="K8">
            <v>29</v>
          </cell>
          <cell r="L8">
            <v>36</v>
          </cell>
          <cell r="M8">
            <v>82</v>
          </cell>
          <cell r="N8">
            <v>78</v>
          </cell>
          <cell r="O8">
            <v>86.2</v>
          </cell>
          <cell r="P8">
            <v>77.400000000000006</v>
          </cell>
          <cell r="Q8">
            <v>74</v>
          </cell>
          <cell r="R8">
            <v>80.900000000000006</v>
          </cell>
          <cell r="S8">
            <v>35.799999999999997</v>
          </cell>
          <cell r="T8">
            <v>33.700000000000003</v>
          </cell>
          <cell r="U8">
            <v>38.200000000000003</v>
          </cell>
          <cell r="V8">
            <v>17</v>
          </cell>
          <cell r="W8">
            <v>14</v>
          </cell>
          <cell r="X8">
            <v>20.100000000000001</v>
          </cell>
          <cell r="Y8">
            <v>7.2</v>
          </cell>
          <cell r="Z8">
            <v>5.7</v>
          </cell>
          <cell r="AA8">
            <v>8.8000000000000007</v>
          </cell>
          <cell r="AB8">
            <v>1462</v>
          </cell>
          <cell r="AC8">
            <v>748</v>
          </cell>
          <cell r="AD8">
            <v>714</v>
          </cell>
          <cell r="AE8">
            <v>77.900000000000006</v>
          </cell>
          <cell r="AF8">
            <v>73.7</v>
          </cell>
          <cell r="AG8">
            <v>82.4</v>
          </cell>
          <cell r="AH8">
            <v>68.3</v>
          </cell>
          <cell r="AI8">
            <v>64.2</v>
          </cell>
          <cell r="AJ8">
            <v>72.7</v>
          </cell>
          <cell r="AK8">
            <v>96.9</v>
          </cell>
          <cell r="AL8">
            <v>96.4</v>
          </cell>
          <cell r="AM8">
            <v>97.3</v>
          </cell>
          <cell r="AN8">
            <v>95.1</v>
          </cell>
          <cell r="AO8">
            <v>94.4</v>
          </cell>
          <cell r="AP8">
            <v>95.9</v>
          </cell>
          <cell r="AQ8">
            <v>70</v>
          </cell>
          <cell r="AR8">
            <v>66.400000000000006</v>
          </cell>
          <cell r="AS8">
            <v>73.7</v>
          </cell>
          <cell r="AT8">
            <v>49.9</v>
          </cell>
          <cell r="AU8">
            <v>45.9</v>
          </cell>
          <cell r="AV8">
            <v>54.1</v>
          </cell>
          <cell r="AW8">
            <v>33.700000000000003</v>
          </cell>
          <cell r="AX8">
            <v>28.9</v>
          </cell>
          <cell r="AY8">
            <v>38.799999999999997</v>
          </cell>
          <cell r="AZ8">
            <v>2045</v>
          </cell>
          <cell r="BA8">
            <v>1048</v>
          </cell>
          <cell r="BB8">
            <v>997</v>
          </cell>
          <cell r="BC8">
            <v>67.599999999999994</v>
          </cell>
          <cell r="BD8">
            <v>63.3</v>
          </cell>
          <cell r="BE8">
            <v>72.2</v>
          </cell>
          <cell r="BF8">
            <v>58.1</v>
          </cell>
          <cell r="BG8">
            <v>54.1</v>
          </cell>
          <cell r="BH8">
            <v>62.3</v>
          </cell>
          <cell r="BI8">
            <v>92.6</v>
          </cell>
          <cell r="BJ8">
            <v>91.1</v>
          </cell>
          <cell r="BK8">
            <v>94.2</v>
          </cell>
          <cell r="BL8">
            <v>90.1</v>
          </cell>
          <cell r="BM8">
            <v>88.5</v>
          </cell>
          <cell r="BN8">
            <v>91.7</v>
          </cell>
          <cell r="BO8">
            <v>60.2</v>
          </cell>
          <cell r="BP8">
            <v>57.1</v>
          </cell>
          <cell r="BQ8">
            <v>63.6</v>
          </cell>
          <cell r="BR8">
            <v>40.5</v>
          </cell>
          <cell r="BS8">
            <v>36.700000000000003</v>
          </cell>
          <cell r="BT8">
            <v>44.4</v>
          </cell>
          <cell r="BU8">
            <v>26.2</v>
          </cell>
          <cell r="BV8">
            <v>22.2</v>
          </cell>
          <cell r="BW8">
            <v>30.3</v>
          </cell>
        </row>
        <row r="9">
          <cell r="A9" t="str">
            <v>E06000001</v>
          </cell>
          <cell r="B9" t="str">
            <v>Hartlepool</v>
          </cell>
          <cell r="C9" t="str">
            <v>North East</v>
          </cell>
          <cell r="D9">
            <v>401</v>
          </cell>
          <cell r="E9">
            <v>195</v>
          </cell>
          <cell r="F9">
            <v>206</v>
          </cell>
          <cell r="G9">
            <v>41.4</v>
          </cell>
          <cell r="H9">
            <v>28.2</v>
          </cell>
          <cell r="I9">
            <v>53.9</v>
          </cell>
          <cell r="J9">
            <v>33.4</v>
          </cell>
          <cell r="K9">
            <v>20</v>
          </cell>
          <cell r="L9">
            <v>46.1</v>
          </cell>
          <cell r="M9">
            <v>87.3</v>
          </cell>
          <cell r="N9">
            <v>81</v>
          </cell>
          <cell r="O9">
            <v>93.2</v>
          </cell>
          <cell r="P9">
            <v>82.5</v>
          </cell>
          <cell r="Q9">
            <v>78.5</v>
          </cell>
          <cell r="R9">
            <v>86.4</v>
          </cell>
          <cell r="S9">
            <v>36.4</v>
          </cell>
          <cell r="T9">
            <v>24.1</v>
          </cell>
          <cell r="U9">
            <v>48.1</v>
          </cell>
          <cell r="V9">
            <v>19</v>
          </cell>
          <cell r="W9">
            <v>11.3</v>
          </cell>
          <cell r="X9">
            <v>26.2</v>
          </cell>
          <cell r="Y9">
            <v>8.1999999999999993</v>
          </cell>
          <cell r="Z9">
            <v>2.6</v>
          </cell>
          <cell r="AA9">
            <v>13.6</v>
          </cell>
          <cell r="AB9">
            <v>694</v>
          </cell>
          <cell r="AC9">
            <v>345</v>
          </cell>
          <cell r="AD9">
            <v>349</v>
          </cell>
          <cell r="AE9">
            <v>76.5</v>
          </cell>
          <cell r="AF9">
            <v>72.8</v>
          </cell>
          <cell r="AG9">
            <v>80.2</v>
          </cell>
          <cell r="AH9">
            <v>65</v>
          </cell>
          <cell r="AI9">
            <v>62.3</v>
          </cell>
          <cell r="AJ9">
            <v>67.599999999999994</v>
          </cell>
          <cell r="AK9">
            <v>97.8</v>
          </cell>
          <cell r="AL9">
            <v>97.1</v>
          </cell>
          <cell r="AM9">
            <v>98.6</v>
          </cell>
          <cell r="AN9">
            <v>95.5</v>
          </cell>
          <cell r="AO9">
            <v>96.5</v>
          </cell>
          <cell r="AP9">
            <v>94.6</v>
          </cell>
          <cell r="AQ9">
            <v>67</v>
          </cell>
          <cell r="AR9">
            <v>64.599999999999994</v>
          </cell>
          <cell r="AS9">
            <v>69.3</v>
          </cell>
          <cell r="AT9">
            <v>36.9</v>
          </cell>
          <cell r="AU9">
            <v>31</v>
          </cell>
          <cell r="AV9">
            <v>42.7</v>
          </cell>
          <cell r="AW9">
            <v>24.6</v>
          </cell>
          <cell r="AX9">
            <v>19.399999999999999</v>
          </cell>
          <cell r="AY9">
            <v>29.8</v>
          </cell>
          <cell r="AZ9">
            <v>1095</v>
          </cell>
          <cell r="BA9">
            <v>540</v>
          </cell>
          <cell r="BB9">
            <v>555</v>
          </cell>
          <cell r="BC9">
            <v>63.7</v>
          </cell>
          <cell r="BD9">
            <v>56.7</v>
          </cell>
          <cell r="BE9">
            <v>70.5</v>
          </cell>
          <cell r="BF9">
            <v>53.4</v>
          </cell>
          <cell r="BG9">
            <v>47</v>
          </cell>
          <cell r="BH9">
            <v>59.6</v>
          </cell>
          <cell r="BI9">
            <v>94</v>
          </cell>
          <cell r="BJ9">
            <v>91.3</v>
          </cell>
          <cell r="BK9">
            <v>96.6</v>
          </cell>
          <cell r="BL9">
            <v>90.8</v>
          </cell>
          <cell r="BM9">
            <v>90</v>
          </cell>
          <cell r="BN9">
            <v>91.5</v>
          </cell>
          <cell r="BO9">
            <v>55.8</v>
          </cell>
          <cell r="BP9">
            <v>50</v>
          </cell>
          <cell r="BQ9">
            <v>61.4</v>
          </cell>
          <cell r="BR9">
            <v>30.3</v>
          </cell>
          <cell r="BS9">
            <v>23.9</v>
          </cell>
          <cell r="BT9">
            <v>36.6</v>
          </cell>
          <cell r="BU9">
            <v>18.600000000000001</v>
          </cell>
          <cell r="BV9">
            <v>13.3</v>
          </cell>
          <cell r="BW9">
            <v>23.8</v>
          </cell>
        </row>
        <row r="10">
          <cell r="A10" t="str">
            <v>E06000002</v>
          </cell>
          <cell r="B10" t="str">
            <v>Middlesbrough</v>
          </cell>
          <cell r="C10" t="str">
            <v>North East</v>
          </cell>
          <cell r="D10">
            <v>639</v>
          </cell>
          <cell r="E10">
            <v>320</v>
          </cell>
          <cell r="F10">
            <v>319</v>
          </cell>
          <cell r="G10">
            <v>46.8</v>
          </cell>
          <cell r="H10">
            <v>38.1</v>
          </cell>
          <cell r="I10">
            <v>55.5</v>
          </cell>
          <cell r="J10">
            <v>34.6</v>
          </cell>
          <cell r="K10">
            <v>29.4</v>
          </cell>
          <cell r="L10">
            <v>39.799999999999997</v>
          </cell>
          <cell r="M10">
            <v>85.9</v>
          </cell>
          <cell r="N10">
            <v>82.2</v>
          </cell>
          <cell r="O10">
            <v>89.7</v>
          </cell>
          <cell r="P10">
            <v>82.3</v>
          </cell>
          <cell r="Q10">
            <v>78.099999999999994</v>
          </cell>
          <cell r="R10">
            <v>86.5</v>
          </cell>
          <cell r="S10">
            <v>37.1</v>
          </cell>
          <cell r="T10">
            <v>32.799999999999997</v>
          </cell>
          <cell r="U10">
            <v>41.4</v>
          </cell>
          <cell r="V10">
            <v>13.3</v>
          </cell>
          <cell r="W10">
            <v>10.6</v>
          </cell>
          <cell r="X10">
            <v>16</v>
          </cell>
          <cell r="Y10">
            <v>6.9</v>
          </cell>
          <cell r="Z10">
            <v>5</v>
          </cell>
          <cell r="AA10">
            <v>8.8000000000000007</v>
          </cell>
          <cell r="AB10">
            <v>729</v>
          </cell>
          <cell r="AC10">
            <v>341</v>
          </cell>
          <cell r="AD10">
            <v>388</v>
          </cell>
          <cell r="AE10">
            <v>73.5</v>
          </cell>
          <cell r="AF10">
            <v>68</v>
          </cell>
          <cell r="AG10">
            <v>78.400000000000006</v>
          </cell>
          <cell r="AH10">
            <v>56.9</v>
          </cell>
          <cell r="AI10">
            <v>49.9</v>
          </cell>
          <cell r="AJ10">
            <v>63.1</v>
          </cell>
          <cell r="AK10">
            <v>97.7</v>
          </cell>
          <cell r="AL10">
            <v>97.1</v>
          </cell>
          <cell r="AM10">
            <v>98.2</v>
          </cell>
          <cell r="AN10">
            <v>95.6</v>
          </cell>
          <cell r="AO10">
            <v>95.3</v>
          </cell>
          <cell r="AP10">
            <v>95.9</v>
          </cell>
          <cell r="AQ10">
            <v>58.6</v>
          </cell>
          <cell r="AR10">
            <v>51.9</v>
          </cell>
          <cell r="AS10">
            <v>64.400000000000006</v>
          </cell>
          <cell r="AT10">
            <v>31.6</v>
          </cell>
          <cell r="AU10">
            <v>23.5</v>
          </cell>
          <cell r="AV10">
            <v>38.700000000000003</v>
          </cell>
          <cell r="AW10">
            <v>21.1</v>
          </cell>
          <cell r="AX10">
            <v>14.7</v>
          </cell>
          <cell r="AY10">
            <v>26.8</v>
          </cell>
          <cell r="AZ10">
            <v>1380</v>
          </cell>
          <cell r="BA10">
            <v>663</v>
          </cell>
          <cell r="BB10">
            <v>717</v>
          </cell>
          <cell r="BC10">
            <v>60.5</v>
          </cell>
          <cell r="BD10">
            <v>53.4</v>
          </cell>
          <cell r="BE10">
            <v>67.099999999999994</v>
          </cell>
          <cell r="BF10">
            <v>46.1</v>
          </cell>
          <cell r="BG10">
            <v>39.799999999999997</v>
          </cell>
          <cell r="BH10">
            <v>51.9</v>
          </cell>
          <cell r="BI10">
            <v>92</v>
          </cell>
          <cell r="BJ10">
            <v>89.7</v>
          </cell>
          <cell r="BK10">
            <v>94</v>
          </cell>
          <cell r="BL10">
            <v>88.6</v>
          </cell>
          <cell r="BM10">
            <v>86.7</v>
          </cell>
          <cell r="BN10">
            <v>90.4</v>
          </cell>
          <cell r="BO10">
            <v>48.1</v>
          </cell>
          <cell r="BP10">
            <v>42.5</v>
          </cell>
          <cell r="BQ10">
            <v>53.3</v>
          </cell>
          <cell r="BR10">
            <v>22.8</v>
          </cell>
          <cell r="BS10">
            <v>17.2</v>
          </cell>
          <cell r="BT10">
            <v>28</v>
          </cell>
          <cell r="BU10">
            <v>14.3</v>
          </cell>
          <cell r="BV10">
            <v>10</v>
          </cell>
          <cell r="BW10">
            <v>18.399999999999999</v>
          </cell>
        </row>
        <row r="11">
          <cell r="A11" t="str">
            <v>E08000021</v>
          </cell>
          <cell r="B11" t="str">
            <v>Newcastle upon Tyne</v>
          </cell>
          <cell r="C11" t="str">
            <v>North East</v>
          </cell>
          <cell r="D11">
            <v>879</v>
          </cell>
          <cell r="E11">
            <v>471</v>
          </cell>
          <cell r="F11">
            <v>408</v>
          </cell>
          <cell r="G11">
            <v>44.8</v>
          </cell>
          <cell r="H11">
            <v>40.799999999999997</v>
          </cell>
          <cell r="I11">
            <v>49.5</v>
          </cell>
          <cell r="J11">
            <v>39.1</v>
          </cell>
          <cell r="K11">
            <v>34.799999999999997</v>
          </cell>
          <cell r="L11">
            <v>44.1</v>
          </cell>
          <cell r="M11">
            <v>87.3</v>
          </cell>
          <cell r="N11">
            <v>84.3</v>
          </cell>
          <cell r="O11">
            <v>90.7</v>
          </cell>
          <cell r="P11">
            <v>83.8</v>
          </cell>
          <cell r="Q11">
            <v>81.3</v>
          </cell>
          <cell r="R11">
            <v>86.8</v>
          </cell>
          <cell r="S11">
            <v>43.5</v>
          </cell>
          <cell r="T11">
            <v>39.9</v>
          </cell>
          <cell r="U11">
            <v>47.5</v>
          </cell>
          <cell r="V11">
            <v>20.5</v>
          </cell>
          <cell r="W11">
            <v>18.899999999999999</v>
          </cell>
          <cell r="X11">
            <v>22.3</v>
          </cell>
          <cell r="Y11">
            <v>10.199999999999999</v>
          </cell>
          <cell r="Z11">
            <v>8.1</v>
          </cell>
          <cell r="AA11">
            <v>12.7</v>
          </cell>
          <cell r="AB11">
            <v>1396</v>
          </cell>
          <cell r="AC11">
            <v>721</v>
          </cell>
          <cell r="AD11">
            <v>675</v>
          </cell>
          <cell r="AE11">
            <v>76.400000000000006</v>
          </cell>
          <cell r="AF11">
            <v>72.099999999999994</v>
          </cell>
          <cell r="AG11">
            <v>80.900000000000006</v>
          </cell>
          <cell r="AH11">
            <v>68</v>
          </cell>
          <cell r="AI11">
            <v>62.4</v>
          </cell>
          <cell r="AJ11">
            <v>73.900000000000006</v>
          </cell>
          <cell r="AK11">
            <v>97.4</v>
          </cell>
          <cell r="AL11">
            <v>97.8</v>
          </cell>
          <cell r="AM11">
            <v>97</v>
          </cell>
          <cell r="AN11">
            <v>94.8</v>
          </cell>
          <cell r="AO11">
            <v>95.4</v>
          </cell>
          <cell r="AP11">
            <v>94.2</v>
          </cell>
          <cell r="AQ11">
            <v>70.8</v>
          </cell>
          <cell r="AR11">
            <v>65.5</v>
          </cell>
          <cell r="AS11">
            <v>76.400000000000006</v>
          </cell>
          <cell r="AT11">
            <v>50.9</v>
          </cell>
          <cell r="AU11">
            <v>44.5</v>
          </cell>
          <cell r="AV11">
            <v>57.6</v>
          </cell>
          <cell r="AW11">
            <v>34.5</v>
          </cell>
          <cell r="AX11">
            <v>26.6</v>
          </cell>
          <cell r="AY11">
            <v>42.8</v>
          </cell>
          <cell r="AZ11">
            <v>2326</v>
          </cell>
          <cell r="BA11">
            <v>1217</v>
          </cell>
          <cell r="BB11">
            <v>1109</v>
          </cell>
          <cell r="BC11">
            <v>62.9</v>
          </cell>
          <cell r="BD11">
            <v>58.8</v>
          </cell>
          <cell r="BE11">
            <v>67.400000000000006</v>
          </cell>
          <cell r="BF11">
            <v>55.7</v>
          </cell>
          <cell r="BG11">
            <v>50.7</v>
          </cell>
          <cell r="BH11">
            <v>61.2</v>
          </cell>
          <cell r="BI11">
            <v>91.7</v>
          </cell>
          <cell r="BJ11">
            <v>90.9</v>
          </cell>
          <cell r="BK11">
            <v>92.7</v>
          </cell>
          <cell r="BL11">
            <v>88.9</v>
          </cell>
          <cell r="BM11">
            <v>88.2</v>
          </cell>
          <cell r="BN11">
            <v>89.5</v>
          </cell>
          <cell r="BO11">
            <v>59.1</v>
          </cell>
          <cell r="BP11">
            <v>54.5</v>
          </cell>
          <cell r="BQ11">
            <v>64.099999999999994</v>
          </cell>
          <cell r="BR11">
            <v>38.299999999999997</v>
          </cell>
          <cell r="BS11">
            <v>33.700000000000003</v>
          </cell>
          <cell r="BT11">
            <v>43.3</v>
          </cell>
          <cell r="BU11">
            <v>24.5</v>
          </cell>
          <cell r="BV11">
            <v>18.899999999999999</v>
          </cell>
          <cell r="BW11">
            <v>30.7</v>
          </cell>
        </row>
        <row r="12">
          <cell r="A12" t="str">
            <v>E08000022</v>
          </cell>
          <cell r="B12" t="str">
            <v>North Tyneside</v>
          </cell>
          <cell r="C12" t="str">
            <v>North East</v>
          </cell>
          <cell r="D12">
            <v>524</v>
          </cell>
          <cell r="E12">
            <v>284</v>
          </cell>
          <cell r="F12">
            <v>240</v>
          </cell>
          <cell r="G12">
            <v>51.9</v>
          </cell>
          <cell r="H12">
            <v>48.9</v>
          </cell>
          <cell r="I12">
            <v>55.4</v>
          </cell>
          <cell r="J12">
            <v>40.1</v>
          </cell>
          <cell r="K12">
            <v>39.799999999999997</v>
          </cell>
          <cell r="L12">
            <v>40.4</v>
          </cell>
          <cell r="M12">
            <v>90.8</v>
          </cell>
          <cell r="N12">
            <v>88.4</v>
          </cell>
          <cell r="O12">
            <v>93.8</v>
          </cell>
          <cell r="P12">
            <v>85.3</v>
          </cell>
          <cell r="Q12">
            <v>82</v>
          </cell>
          <cell r="R12">
            <v>89.2</v>
          </cell>
          <cell r="S12">
            <v>42.6</v>
          </cell>
          <cell r="T12">
            <v>42.3</v>
          </cell>
          <cell r="U12">
            <v>42.9</v>
          </cell>
          <cell r="V12">
            <v>15.5</v>
          </cell>
          <cell r="W12">
            <v>13.7</v>
          </cell>
          <cell r="X12">
            <v>17.5</v>
          </cell>
          <cell r="Y12">
            <v>9.6999999999999993</v>
          </cell>
          <cell r="Z12">
            <v>7.7</v>
          </cell>
          <cell r="AA12">
            <v>12.1</v>
          </cell>
          <cell r="AB12">
            <v>1529</v>
          </cell>
          <cell r="AC12">
            <v>799</v>
          </cell>
          <cell r="AD12">
            <v>730</v>
          </cell>
          <cell r="AE12">
            <v>78.900000000000006</v>
          </cell>
          <cell r="AF12">
            <v>74.5</v>
          </cell>
          <cell r="AG12">
            <v>83.8</v>
          </cell>
          <cell r="AH12">
            <v>69.5</v>
          </cell>
          <cell r="AI12">
            <v>65.099999999999994</v>
          </cell>
          <cell r="AJ12">
            <v>74.2</v>
          </cell>
          <cell r="AK12">
            <v>97.8</v>
          </cell>
          <cell r="AL12">
            <v>97.1</v>
          </cell>
          <cell r="AM12">
            <v>98.6</v>
          </cell>
          <cell r="AN12">
            <v>97.3</v>
          </cell>
          <cell r="AO12">
            <v>96.6</v>
          </cell>
          <cell r="AP12">
            <v>97.9</v>
          </cell>
          <cell r="AQ12">
            <v>71.400000000000006</v>
          </cell>
          <cell r="AR12">
            <v>67.5</v>
          </cell>
          <cell r="AS12">
            <v>75.8</v>
          </cell>
          <cell r="AT12">
            <v>40.9</v>
          </cell>
          <cell r="AU12">
            <v>34.700000000000003</v>
          </cell>
          <cell r="AV12">
            <v>47.8</v>
          </cell>
          <cell r="AW12">
            <v>29.1</v>
          </cell>
          <cell r="AX12">
            <v>22.2</v>
          </cell>
          <cell r="AY12">
            <v>36.700000000000003</v>
          </cell>
          <cell r="AZ12">
            <v>2053</v>
          </cell>
          <cell r="BA12">
            <v>1083</v>
          </cell>
          <cell r="BB12">
            <v>970</v>
          </cell>
          <cell r="BC12">
            <v>72</v>
          </cell>
          <cell r="BD12">
            <v>67.8</v>
          </cell>
          <cell r="BE12">
            <v>76.8</v>
          </cell>
          <cell r="BF12">
            <v>62</v>
          </cell>
          <cell r="BG12">
            <v>58.4</v>
          </cell>
          <cell r="BH12">
            <v>65.900000000000006</v>
          </cell>
          <cell r="BI12">
            <v>96.1</v>
          </cell>
          <cell r="BJ12">
            <v>94.8</v>
          </cell>
          <cell r="BK12">
            <v>97.4</v>
          </cell>
          <cell r="BL12">
            <v>94.2</v>
          </cell>
          <cell r="BM12">
            <v>92.8</v>
          </cell>
          <cell r="BN12">
            <v>95.8</v>
          </cell>
          <cell r="BO12">
            <v>64.099999999999994</v>
          </cell>
          <cell r="BP12">
            <v>60.8</v>
          </cell>
          <cell r="BQ12">
            <v>67.599999999999994</v>
          </cell>
          <cell r="BR12">
            <v>34.4</v>
          </cell>
          <cell r="BS12">
            <v>29.2</v>
          </cell>
          <cell r="BT12">
            <v>40.299999999999997</v>
          </cell>
          <cell r="BU12">
            <v>24.2</v>
          </cell>
          <cell r="BV12">
            <v>18.399999999999999</v>
          </cell>
          <cell r="BW12">
            <v>30.6</v>
          </cell>
        </row>
        <row r="13">
          <cell r="A13" t="str">
            <v>E06000048</v>
          </cell>
          <cell r="B13" t="str">
            <v>Northumberland</v>
          </cell>
          <cell r="C13" t="str">
            <v>North East</v>
          </cell>
          <cell r="D13">
            <v>796</v>
          </cell>
          <cell r="E13">
            <v>396</v>
          </cell>
          <cell r="F13">
            <v>400</v>
          </cell>
          <cell r="G13">
            <v>37.6</v>
          </cell>
          <cell r="H13">
            <v>29.8</v>
          </cell>
          <cell r="I13">
            <v>45.3</v>
          </cell>
          <cell r="J13">
            <v>31.2</v>
          </cell>
          <cell r="K13">
            <v>22.7</v>
          </cell>
          <cell r="L13">
            <v>39.5</v>
          </cell>
          <cell r="M13">
            <v>83.4</v>
          </cell>
          <cell r="N13">
            <v>81.099999999999994</v>
          </cell>
          <cell r="O13">
            <v>85.8</v>
          </cell>
          <cell r="P13">
            <v>79.900000000000006</v>
          </cell>
          <cell r="Q13">
            <v>77.8</v>
          </cell>
          <cell r="R13">
            <v>82</v>
          </cell>
          <cell r="S13">
            <v>35.200000000000003</v>
          </cell>
          <cell r="T13">
            <v>28.5</v>
          </cell>
          <cell r="U13">
            <v>41.8</v>
          </cell>
          <cell r="V13">
            <v>17.8</v>
          </cell>
          <cell r="W13">
            <v>12.9</v>
          </cell>
          <cell r="X13">
            <v>22.8</v>
          </cell>
          <cell r="Y13">
            <v>7</v>
          </cell>
          <cell r="Z13">
            <v>3.5</v>
          </cell>
          <cell r="AA13">
            <v>10.5</v>
          </cell>
          <cell r="AB13">
            <v>2682</v>
          </cell>
          <cell r="AC13">
            <v>1360</v>
          </cell>
          <cell r="AD13">
            <v>1322</v>
          </cell>
          <cell r="AE13">
            <v>73.099999999999994</v>
          </cell>
          <cell r="AF13">
            <v>67.099999999999994</v>
          </cell>
          <cell r="AG13">
            <v>79.3</v>
          </cell>
          <cell r="AH13">
            <v>64.5</v>
          </cell>
          <cell r="AI13">
            <v>58</v>
          </cell>
          <cell r="AJ13">
            <v>71.2</v>
          </cell>
          <cell r="AK13">
            <v>97.1</v>
          </cell>
          <cell r="AL13">
            <v>95.7</v>
          </cell>
          <cell r="AM13">
            <v>98.6</v>
          </cell>
          <cell r="AN13">
            <v>95.9</v>
          </cell>
          <cell r="AO13">
            <v>94.3</v>
          </cell>
          <cell r="AP13">
            <v>97.6</v>
          </cell>
          <cell r="AQ13">
            <v>66.8</v>
          </cell>
          <cell r="AR13">
            <v>61</v>
          </cell>
          <cell r="AS13">
            <v>72.8</v>
          </cell>
          <cell r="AT13">
            <v>38.700000000000003</v>
          </cell>
          <cell r="AU13">
            <v>34.4</v>
          </cell>
          <cell r="AV13">
            <v>43</v>
          </cell>
          <cell r="AW13">
            <v>26</v>
          </cell>
          <cell r="AX13">
            <v>20.5</v>
          </cell>
          <cell r="AY13">
            <v>31.6</v>
          </cell>
          <cell r="AZ13">
            <v>3478</v>
          </cell>
          <cell r="BA13">
            <v>1756</v>
          </cell>
          <cell r="BB13">
            <v>1722</v>
          </cell>
          <cell r="BC13">
            <v>65</v>
          </cell>
          <cell r="BD13">
            <v>58.7</v>
          </cell>
          <cell r="BE13">
            <v>71.400000000000006</v>
          </cell>
          <cell r="BF13">
            <v>56.9</v>
          </cell>
          <cell r="BG13">
            <v>50.1</v>
          </cell>
          <cell r="BH13">
            <v>63.8</v>
          </cell>
          <cell r="BI13">
            <v>94</v>
          </cell>
          <cell r="BJ13">
            <v>92.4</v>
          </cell>
          <cell r="BK13">
            <v>95.6</v>
          </cell>
          <cell r="BL13">
            <v>92.2</v>
          </cell>
          <cell r="BM13">
            <v>90.5</v>
          </cell>
          <cell r="BN13">
            <v>94</v>
          </cell>
          <cell r="BO13">
            <v>59.6</v>
          </cell>
          <cell r="BP13">
            <v>53.6</v>
          </cell>
          <cell r="BQ13">
            <v>65.599999999999994</v>
          </cell>
          <cell r="BR13">
            <v>33.9</v>
          </cell>
          <cell r="BS13">
            <v>29.6</v>
          </cell>
          <cell r="BT13">
            <v>38.299999999999997</v>
          </cell>
          <cell r="BU13">
            <v>21.7</v>
          </cell>
          <cell r="BV13">
            <v>16.7</v>
          </cell>
          <cell r="BW13">
            <v>26.7</v>
          </cell>
        </row>
        <row r="14">
          <cell r="A14" t="str">
            <v>E06000003</v>
          </cell>
          <cell r="B14" t="str">
            <v>Redcar and Cleveland</v>
          </cell>
          <cell r="C14" t="str">
            <v>North East</v>
          </cell>
          <cell r="D14">
            <v>561</v>
          </cell>
          <cell r="E14">
            <v>320</v>
          </cell>
          <cell r="F14">
            <v>241</v>
          </cell>
          <cell r="G14">
            <v>38.9</v>
          </cell>
          <cell r="H14">
            <v>31.6</v>
          </cell>
          <cell r="I14">
            <v>48.5</v>
          </cell>
          <cell r="J14">
            <v>32.1</v>
          </cell>
          <cell r="K14">
            <v>25.6</v>
          </cell>
          <cell r="L14">
            <v>40.700000000000003</v>
          </cell>
          <cell r="M14">
            <v>86.6</v>
          </cell>
          <cell r="N14">
            <v>84.4</v>
          </cell>
          <cell r="O14">
            <v>89.6</v>
          </cell>
          <cell r="P14">
            <v>79.099999999999994</v>
          </cell>
          <cell r="Q14">
            <v>76.3</v>
          </cell>
          <cell r="R14">
            <v>83</v>
          </cell>
          <cell r="S14">
            <v>36.700000000000003</v>
          </cell>
          <cell r="T14">
            <v>30.6</v>
          </cell>
          <cell r="U14">
            <v>44.8</v>
          </cell>
          <cell r="V14">
            <v>12.5</v>
          </cell>
          <cell r="W14">
            <v>9.6999999999999993</v>
          </cell>
          <cell r="X14">
            <v>16.2</v>
          </cell>
          <cell r="Y14">
            <v>6.1</v>
          </cell>
          <cell r="Z14">
            <v>4.7</v>
          </cell>
          <cell r="AA14">
            <v>7.9</v>
          </cell>
          <cell r="AB14">
            <v>1138</v>
          </cell>
          <cell r="AC14">
            <v>557</v>
          </cell>
          <cell r="AD14">
            <v>581</v>
          </cell>
          <cell r="AE14">
            <v>74.5</v>
          </cell>
          <cell r="AF14">
            <v>67.7</v>
          </cell>
          <cell r="AG14">
            <v>81.099999999999994</v>
          </cell>
          <cell r="AH14">
            <v>65.3</v>
          </cell>
          <cell r="AI14">
            <v>58.7</v>
          </cell>
          <cell r="AJ14">
            <v>71.599999999999994</v>
          </cell>
          <cell r="AK14">
            <v>96.6</v>
          </cell>
          <cell r="AL14">
            <v>95</v>
          </cell>
          <cell r="AM14">
            <v>98.1</v>
          </cell>
          <cell r="AN14">
            <v>95.1</v>
          </cell>
          <cell r="AO14">
            <v>93.2</v>
          </cell>
          <cell r="AP14">
            <v>96.9</v>
          </cell>
          <cell r="AQ14">
            <v>67</v>
          </cell>
          <cell r="AR14">
            <v>60.5</v>
          </cell>
          <cell r="AS14">
            <v>73.099999999999994</v>
          </cell>
          <cell r="AT14">
            <v>29.2</v>
          </cell>
          <cell r="AU14">
            <v>24.2</v>
          </cell>
          <cell r="AV14">
            <v>33.9</v>
          </cell>
          <cell r="AW14">
            <v>19</v>
          </cell>
          <cell r="AX14">
            <v>13.1</v>
          </cell>
          <cell r="AY14">
            <v>24.6</v>
          </cell>
          <cell r="AZ14">
            <v>1699</v>
          </cell>
          <cell r="BA14">
            <v>877</v>
          </cell>
          <cell r="BB14">
            <v>822</v>
          </cell>
          <cell r="BC14">
            <v>62.7</v>
          </cell>
          <cell r="BD14">
            <v>54.5</v>
          </cell>
          <cell r="BE14">
            <v>71.5</v>
          </cell>
          <cell r="BF14">
            <v>54.3</v>
          </cell>
          <cell r="BG14">
            <v>46.6</v>
          </cell>
          <cell r="BH14">
            <v>62.5</v>
          </cell>
          <cell r="BI14">
            <v>93.3</v>
          </cell>
          <cell r="BJ14">
            <v>91.1</v>
          </cell>
          <cell r="BK14">
            <v>95.6</v>
          </cell>
          <cell r="BL14">
            <v>89.8</v>
          </cell>
          <cell r="BM14">
            <v>87</v>
          </cell>
          <cell r="BN14">
            <v>92.8</v>
          </cell>
          <cell r="BO14">
            <v>57</v>
          </cell>
          <cell r="BP14">
            <v>49.6</v>
          </cell>
          <cell r="BQ14">
            <v>64.8</v>
          </cell>
          <cell r="BR14">
            <v>23.7</v>
          </cell>
          <cell r="BS14">
            <v>18.899999999999999</v>
          </cell>
          <cell r="BT14">
            <v>28.7</v>
          </cell>
          <cell r="BU14">
            <v>14.7</v>
          </cell>
          <cell r="BV14">
            <v>10</v>
          </cell>
          <cell r="BW14">
            <v>19.7</v>
          </cell>
        </row>
        <row r="15">
          <cell r="A15" t="str">
            <v>E08000023</v>
          </cell>
          <cell r="B15" t="str">
            <v>South Tyneside</v>
          </cell>
          <cell r="C15" t="str">
            <v>North East</v>
          </cell>
          <cell r="D15">
            <v>574</v>
          </cell>
          <cell r="E15">
            <v>294</v>
          </cell>
          <cell r="F15">
            <v>280</v>
          </cell>
          <cell r="G15">
            <v>46.7</v>
          </cell>
          <cell r="H15">
            <v>40.799999999999997</v>
          </cell>
          <cell r="I15">
            <v>52.9</v>
          </cell>
          <cell r="J15">
            <v>39</v>
          </cell>
          <cell r="K15">
            <v>33.299999999999997</v>
          </cell>
          <cell r="L15">
            <v>45</v>
          </cell>
          <cell r="M15">
            <v>91.8</v>
          </cell>
          <cell r="N15">
            <v>88.1</v>
          </cell>
          <cell r="O15">
            <v>95.7</v>
          </cell>
          <cell r="P15">
            <v>89</v>
          </cell>
          <cell r="Q15">
            <v>85.4</v>
          </cell>
          <cell r="R15">
            <v>92.9</v>
          </cell>
          <cell r="S15">
            <v>42.7</v>
          </cell>
          <cell r="T15">
            <v>36.1</v>
          </cell>
          <cell r="U15">
            <v>49.6</v>
          </cell>
          <cell r="V15">
            <v>20.2</v>
          </cell>
          <cell r="W15">
            <v>14.6</v>
          </cell>
          <cell r="X15">
            <v>26.1</v>
          </cell>
          <cell r="Y15">
            <v>8.6999999999999993</v>
          </cell>
          <cell r="Z15">
            <v>4.4000000000000004</v>
          </cell>
          <cell r="AA15">
            <v>13.2</v>
          </cell>
          <cell r="AB15">
            <v>1014</v>
          </cell>
          <cell r="AC15">
            <v>533</v>
          </cell>
          <cell r="AD15">
            <v>481</v>
          </cell>
          <cell r="AE15">
            <v>77</v>
          </cell>
          <cell r="AF15">
            <v>71.5</v>
          </cell>
          <cell r="AG15">
            <v>83.2</v>
          </cell>
          <cell r="AH15">
            <v>68.3</v>
          </cell>
          <cell r="AI15">
            <v>62.3</v>
          </cell>
          <cell r="AJ15">
            <v>75.099999999999994</v>
          </cell>
          <cell r="AK15">
            <v>98.1</v>
          </cell>
          <cell r="AL15">
            <v>97.2</v>
          </cell>
          <cell r="AM15">
            <v>99.2</v>
          </cell>
          <cell r="AN15">
            <v>97.3</v>
          </cell>
          <cell r="AO15">
            <v>96.6</v>
          </cell>
          <cell r="AP15">
            <v>98.1</v>
          </cell>
          <cell r="AQ15">
            <v>70.5</v>
          </cell>
          <cell r="AR15">
            <v>65.3</v>
          </cell>
          <cell r="AS15">
            <v>76.3</v>
          </cell>
          <cell r="AT15">
            <v>46.1</v>
          </cell>
          <cell r="AU15">
            <v>39.4</v>
          </cell>
          <cell r="AV15">
            <v>53.4</v>
          </cell>
          <cell r="AW15">
            <v>27.8</v>
          </cell>
          <cell r="AX15">
            <v>22.5</v>
          </cell>
          <cell r="AY15">
            <v>33.700000000000003</v>
          </cell>
          <cell r="AZ15">
            <v>1588</v>
          </cell>
          <cell r="BA15">
            <v>827</v>
          </cell>
          <cell r="BB15">
            <v>761</v>
          </cell>
          <cell r="BC15">
            <v>66.099999999999994</v>
          </cell>
          <cell r="BD15">
            <v>60.6</v>
          </cell>
          <cell r="BE15">
            <v>72</v>
          </cell>
          <cell r="BF15">
            <v>57.7</v>
          </cell>
          <cell r="BG15">
            <v>52</v>
          </cell>
          <cell r="BH15">
            <v>64</v>
          </cell>
          <cell r="BI15">
            <v>95.8</v>
          </cell>
          <cell r="BJ15">
            <v>94</v>
          </cell>
          <cell r="BK15">
            <v>97.9</v>
          </cell>
          <cell r="BL15">
            <v>94.3</v>
          </cell>
          <cell r="BM15">
            <v>92.6</v>
          </cell>
          <cell r="BN15">
            <v>96.2</v>
          </cell>
          <cell r="BO15">
            <v>60.5</v>
          </cell>
          <cell r="BP15">
            <v>54.9</v>
          </cell>
          <cell r="BQ15">
            <v>66.5</v>
          </cell>
          <cell r="BR15">
            <v>36.700000000000003</v>
          </cell>
          <cell r="BS15">
            <v>30.6</v>
          </cell>
          <cell r="BT15">
            <v>43.4</v>
          </cell>
          <cell r="BU15">
            <v>20.9</v>
          </cell>
          <cell r="BV15">
            <v>16.100000000000001</v>
          </cell>
          <cell r="BW15">
            <v>26.1</v>
          </cell>
        </row>
        <row r="16">
          <cell r="A16" t="str">
            <v>E06000004</v>
          </cell>
          <cell r="B16" t="str">
            <v>Stockton-on-Tees</v>
          </cell>
          <cell r="C16" t="str">
            <v>North East</v>
          </cell>
          <cell r="D16">
            <v>598</v>
          </cell>
          <cell r="E16">
            <v>295</v>
          </cell>
          <cell r="F16">
            <v>303</v>
          </cell>
          <cell r="G16">
            <v>48.7</v>
          </cell>
          <cell r="H16">
            <v>43.4</v>
          </cell>
          <cell r="I16">
            <v>53.8</v>
          </cell>
          <cell r="J16">
            <v>39.1</v>
          </cell>
          <cell r="K16">
            <v>32.5</v>
          </cell>
          <cell r="L16">
            <v>45.5</v>
          </cell>
          <cell r="M16">
            <v>87.5</v>
          </cell>
          <cell r="N16">
            <v>82.7</v>
          </cell>
          <cell r="O16">
            <v>92.1</v>
          </cell>
          <cell r="P16">
            <v>80.400000000000006</v>
          </cell>
          <cell r="Q16">
            <v>77.3</v>
          </cell>
          <cell r="R16">
            <v>83.5</v>
          </cell>
          <cell r="S16">
            <v>41.5</v>
          </cell>
          <cell r="T16">
            <v>34.200000000000003</v>
          </cell>
          <cell r="U16">
            <v>48.5</v>
          </cell>
          <cell r="V16">
            <v>19.899999999999999</v>
          </cell>
          <cell r="W16">
            <v>16.600000000000001</v>
          </cell>
          <cell r="X16">
            <v>23.1</v>
          </cell>
          <cell r="Y16">
            <v>10.199999999999999</v>
          </cell>
          <cell r="Z16">
            <v>6.8</v>
          </cell>
          <cell r="AA16">
            <v>13.5</v>
          </cell>
          <cell r="AB16">
            <v>1531</v>
          </cell>
          <cell r="AC16">
            <v>813</v>
          </cell>
          <cell r="AD16">
            <v>718</v>
          </cell>
          <cell r="AE16">
            <v>78</v>
          </cell>
          <cell r="AF16">
            <v>73.2</v>
          </cell>
          <cell r="AG16">
            <v>83.4</v>
          </cell>
          <cell r="AH16">
            <v>67.2</v>
          </cell>
          <cell r="AI16">
            <v>61.7</v>
          </cell>
          <cell r="AJ16">
            <v>73.400000000000006</v>
          </cell>
          <cell r="AK16">
            <v>96.5</v>
          </cell>
          <cell r="AL16">
            <v>95.7</v>
          </cell>
          <cell r="AM16">
            <v>97.5</v>
          </cell>
          <cell r="AN16">
            <v>94.8</v>
          </cell>
          <cell r="AO16">
            <v>94</v>
          </cell>
          <cell r="AP16">
            <v>95.7</v>
          </cell>
          <cell r="AQ16">
            <v>69.2</v>
          </cell>
          <cell r="AR16">
            <v>64.5</v>
          </cell>
          <cell r="AS16">
            <v>74.5</v>
          </cell>
          <cell r="AT16">
            <v>44.9</v>
          </cell>
          <cell r="AU16">
            <v>38.700000000000003</v>
          </cell>
          <cell r="AV16">
            <v>51.8</v>
          </cell>
          <cell r="AW16">
            <v>31.7</v>
          </cell>
          <cell r="AX16">
            <v>24.4</v>
          </cell>
          <cell r="AY16">
            <v>40</v>
          </cell>
          <cell r="AZ16">
            <v>2129</v>
          </cell>
          <cell r="BA16">
            <v>1108</v>
          </cell>
          <cell r="BB16">
            <v>1021</v>
          </cell>
          <cell r="BC16">
            <v>69.8</v>
          </cell>
          <cell r="BD16">
            <v>65.3</v>
          </cell>
          <cell r="BE16">
            <v>74.599999999999994</v>
          </cell>
          <cell r="BF16">
            <v>59.3</v>
          </cell>
          <cell r="BG16">
            <v>54</v>
          </cell>
          <cell r="BH16">
            <v>65.099999999999994</v>
          </cell>
          <cell r="BI16">
            <v>94</v>
          </cell>
          <cell r="BJ16">
            <v>92.2</v>
          </cell>
          <cell r="BK16">
            <v>95.9</v>
          </cell>
          <cell r="BL16">
            <v>90.7</v>
          </cell>
          <cell r="BM16">
            <v>89.5</v>
          </cell>
          <cell r="BN16">
            <v>92.1</v>
          </cell>
          <cell r="BO16">
            <v>61.4</v>
          </cell>
          <cell r="BP16">
            <v>56.4</v>
          </cell>
          <cell r="BQ16">
            <v>66.8</v>
          </cell>
          <cell r="BR16">
            <v>37.9</v>
          </cell>
          <cell r="BS16">
            <v>32.9</v>
          </cell>
          <cell r="BT16">
            <v>43.3</v>
          </cell>
          <cell r="BU16">
            <v>25.6</v>
          </cell>
          <cell r="BV16">
            <v>19.7</v>
          </cell>
          <cell r="BW16">
            <v>32.1</v>
          </cell>
        </row>
        <row r="17">
          <cell r="A17" t="str">
            <v>E08000024</v>
          </cell>
          <cell r="B17" t="str">
            <v>Sunderland</v>
          </cell>
          <cell r="C17" t="str">
            <v>North East</v>
          </cell>
          <cell r="D17">
            <v>982</v>
          </cell>
          <cell r="E17">
            <v>497</v>
          </cell>
          <cell r="F17">
            <v>485</v>
          </cell>
          <cell r="G17">
            <v>40</v>
          </cell>
          <cell r="H17">
            <v>33.4</v>
          </cell>
          <cell r="I17">
            <v>46.8</v>
          </cell>
          <cell r="J17">
            <v>30.2</v>
          </cell>
          <cell r="K17">
            <v>24.5</v>
          </cell>
          <cell r="L17">
            <v>36.1</v>
          </cell>
          <cell r="M17">
            <v>88</v>
          </cell>
          <cell r="N17">
            <v>83.5</v>
          </cell>
          <cell r="O17">
            <v>92.6</v>
          </cell>
          <cell r="P17">
            <v>82.3</v>
          </cell>
          <cell r="Q17">
            <v>78.099999999999994</v>
          </cell>
          <cell r="R17">
            <v>86.6</v>
          </cell>
          <cell r="S17">
            <v>33.200000000000003</v>
          </cell>
          <cell r="T17">
            <v>27.4</v>
          </cell>
          <cell r="U17">
            <v>39.200000000000003</v>
          </cell>
          <cell r="V17">
            <v>18</v>
          </cell>
          <cell r="W17">
            <v>13.7</v>
          </cell>
          <cell r="X17">
            <v>22.5</v>
          </cell>
          <cell r="Y17">
            <v>6.8</v>
          </cell>
          <cell r="Z17">
            <v>4.4000000000000004</v>
          </cell>
          <cell r="AA17">
            <v>9.3000000000000007</v>
          </cell>
          <cell r="AB17">
            <v>1977</v>
          </cell>
          <cell r="AC17">
            <v>1046</v>
          </cell>
          <cell r="AD17">
            <v>931</v>
          </cell>
          <cell r="AE17">
            <v>69.599999999999994</v>
          </cell>
          <cell r="AF17">
            <v>64.3</v>
          </cell>
          <cell r="AG17">
            <v>75.5</v>
          </cell>
          <cell r="AH17">
            <v>60.2</v>
          </cell>
          <cell r="AI17">
            <v>55.3</v>
          </cell>
          <cell r="AJ17">
            <v>65.7</v>
          </cell>
          <cell r="AK17">
            <v>97.1</v>
          </cell>
          <cell r="AL17">
            <v>96.2</v>
          </cell>
          <cell r="AM17">
            <v>98.1</v>
          </cell>
          <cell r="AN17">
            <v>94.9</v>
          </cell>
          <cell r="AO17">
            <v>93.8</v>
          </cell>
          <cell r="AP17">
            <v>96.2</v>
          </cell>
          <cell r="AQ17">
            <v>62.5</v>
          </cell>
          <cell r="AR17">
            <v>58.1</v>
          </cell>
          <cell r="AS17">
            <v>67.5</v>
          </cell>
          <cell r="AT17">
            <v>42.1</v>
          </cell>
          <cell r="AU17">
            <v>31.5</v>
          </cell>
          <cell r="AV17">
            <v>53.9</v>
          </cell>
          <cell r="AW17">
            <v>23.1</v>
          </cell>
          <cell r="AX17">
            <v>15.5</v>
          </cell>
          <cell r="AY17">
            <v>31.6</v>
          </cell>
          <cell r="AZ17">
            <v>2959</v>
          </cell>
          <cell r="BA17">
            <v>1543</v>
          </cell>
          <cell r="BB17">
            <v>1416</v>
          </cell>
          <cell r="BC17">
            <v>59.8</v>
          </cell>
          <cell r="BD17">
            <v>54.4</v>
          </cell>
          <cell r="BE17">
            <v>65.7</v>
          </cell>
          <cell r="BF17">
            <v>50.3</v>
          </cell>
          <cell r="BG17">
            <v>45.4</v>
          </cell>
          <cell r="BH17">
            <v>55.6</v>
          </cell>
          <cell r="BI17">
            <v>94.1</v>
          </cell>
          <cell r="BJ17">
            <v>92.1</v>
          </cell>
          <cell r="BK17">
            <v>96.2</v>
          </cell>
          <cell r="BL17">
            <v>90.7</v>
          </cell>
          <cell r="BM17">
            <v>88.7</v>
          </cell>
          <cell r="BN17">
            <v>92.9</v>
          </cell>
          <cell r="BO17">
            <v>52.8</v>
          </cell>
          <cell r="BP17">
            <v>48.2</v>
          </cell>
          <cell r="BQ17">
            <v>57.8</v>
          </cell>
          <cell r="BR17">
            <v>34.1</v>
          </cell>
          <cell r="BS17">
            <v>25.8</v>
          </cell>
          <cell r="BT17">
            <v>43.1</v>
          </cell>
          <cell r="BU17">
            <v>17.7</v>
          </cell>
          <cell r="BV17">
            <v>11.9</v>
          </cell>
          <cell r="BW17">
            <v>23.9</v>
          </cell>
        </row>
        <row r="18">
          <cell r="A18" t="str">
            <v>E06000008</v>
          </cell>
          <cell r="B18" t="str">
            <v>Blackburn with Darwen</v>
          </cell>
          <cell r="C18" t="str">
            <v>North West</v>
          </cell>
          <cell r="D18">
            <v>589</v>
          </cell>
          <cell r="E18">
            <v>289</v>
          </cell>
          <cell r="F18">
            <v>300</v>
          </cell>
          <cell r="G18">
            <v>48.6</v>
          </cell>
          <cell r="H18">
            <v>40.5</v>
          </cell>
          <cell r="I18">
            <v>56.3</v>
          </cell>
          <cell r="J18">
            <v>41.1</v>
          </cell>
          <cell r="K18">
            <v>33.6</v>
          </cell>
          <cell r="L18">
            <v>48.3</v>
          </cell>
          <cell r="M18">
            <v>89.6</v>
          </cell>
          <cell r="N18">
            <v>87.5</v>
          </cell>
          <cell r="O18">
            <v>91.7</v>
          </cell>
          <cell r="P18">
            <v>85.6</v>
          </cell>
          <cell r="Q18">
            <v>82.7</v>
          </cell>
          <cell r="R18">
            <v>88.3</v>
          </cell>
          <cell r="S18">
            <v>43.6</v>
          </cell>
          <cell r="T18">
            <v>37.4</v>
          </cell>
          <cell r="U18">
            <v>49.7</v>
          </cell>
          <cell r="V18">
            <v>20.9</v>
          </cell>
          <cell r="W18">
            <v>14.5</v>
          </cell>
          <cell r="X18">
            <v>27</v>
          </cell>
          <cell r="Y18">
            <v>10.199999999999999</v>
          </cell>
          <cell r="Z18">
            <v>5.9</v>
          </cell>
          <cell r="AA18">
            <v>14.3</v>
          </cell>
          <cell r="AB18">
            <v>1160</v>
          </cell>
          <cell r="AC18">
            <v>595</v>
          </cell>
          <cell r="AD18">
            <v>565</v>
          </cell>
          <cell r="AE18">
            <v>73.599999999999994</v>
          </cell>
          <cell r="AF18">
            <v>67.7</v>
          </cell>
          <cell r="AG18">
            <v>79.8</v>
          </cell>
          <cell r="AH18">
            <v>65</v>
          </cell>
          <cell r="AI18">
            <v>60.3</v>
          </cell>
          <cell r="AJ18">
            <v>69.900000000000006</v>
          </cell>
          <cell r="AK18">
            <v>97.1</v>
          </cell>
          <cell r="AL18">
            <v>97.5</v>
          </cell>
          <cell r="AM18">
            <v>96.6</v>
          </cell>
          <cell r="AN18">
            <v>95.8</v>
          </cell>
          <cell r="AO18">
            <v>96.1</v>
          </cell>
          <cell r="AP18">
            <v>95.4</v>
          </cell>
          <cell r="AQ18">
            <v>67.599999999999994</v>
          </cell>
          <cell r="AR18">
            <v>64.400000000000006</v>
          </cell>
          <cell r="AS18">
            <v>71</v>
          </cell>
          <cell r="AT18">
            <v>38.5</v>
          </cell>
          <cell r="AU18">
            <v>34.6</v>
          </cell>
          <cell r="AV18">
            <v>42.7</v>
          </cell>
          <cell r="AW18">
            <v>25.9</v>
          </cell>
          <cell r="AX18">
            <v>20.8</v>
          </cell>
          <cell r="AY18">
            <v>31.2</v>
          </cell>
          <cell r="AZ18">
            <v>1749</v>
          </cell>
          <cell r="BA18">
            <v>884</v>
          </cell>
          <cell r="BB18">
            <v>865</v>
          </cell>
          <cell r="BC18">
            <v>65.2</v>
          </cell>
          <cell r="BD18">
            <v>58.8</v>
          </cell>
          <cell r="BE18">
            <v>71.7</v>
          </cell>
          <cell r="BF18">
            <v>56.9</v>
          </cell>
          <cell r="BG18">
            <v>51.6</v>
          </cell>
          <cell r="BH18">
            <v>62.4</v>
          </cell>
          <cell r="BI18">
            <v>94.6</v>
          </cell>
          <cell r="BJ18">
            <v>94.2</v>
          </cell>
          <cell r="BK18">
            <v>94.9</v>
          </cell>
          <cell r="BL18">
            <v>92.3</v>
          </cell>
          <cell r="BM18">
            <v>91.7</v>
          </cell>
          <cell r="BN18">
            <v>92.9</v>
          </cell>
          <cell r="BO18">
            <v>59.5</v>
          </cell>
          <cell r="BP18">
            <v>55.5</v>
          </cell>
          <cell r="BQ18">
            <v>63.6</v>
          </cell>
          <cell r="BR18">
            <v>32.6</v>
          </cell>
          <cell r="BS18">
            <v>28.1</v>
          </cell>
          <cell r="BT18">
            <v>37.200000000000003</v>
          </cell>
          <cell r="BU18">
            <v>20.6</v>
          </cell>
          <cell r="BV18">
            <v>16</v>
          </cell>
          <cell r="BW18">
            <v>25.3</v>
          </cell>
        </row>
        <row r="19">
          <cell r="A19" t="str">
            <v>E06000009</v>
          </cell>
          <cell r="B19" t="str">
            <v>Blackpool</v>
          </cell>
          <cell r="C19" t="str">
            <v>North West</v>
          </cell>
          <cell r="D19">
            <v>538</v>
          </cell>
          <cell r="E19">
            <v>261</v>
          </cell>
          <cell r="F19">
            <v>277</v>
          </cell>
          <cell r="G19">
            <v>34.4</v>
          </cell>
          <cell r="H19">
            <v>32.200000000000003</v>
          </cell>
          <cell r="I19">
            <v>36.5</v>
          </cell>
          <cell r="J19">
            <v>27.3</v>
          </cell>
          <cell r="K19">
            <v>26.4</v>
          </cell>
          <cell r="L19">
            <v>28.2</v>
          </cell>
          <cell r="M19">
            <v>86.2</v>
          </cell>
          <cell r="N19">
            <v>83.5</v>
          </cell>
          <cell r="O19">
            <v>88.8</v>
          </cell>
          <cell r="P19">
            <v>78.3</v>
          </cell>
          <cell r="Q19">
            <v>76.599999999999994</v>
          </cell>
          <cell r="R19">
            <v>79.8</v>
          </cell>
          <cell r="S19">
            <v>30.3</v>
          </cell>
          <cell r="T19">
            <v>29.5</v>
          </cell>
          <cell r="U19">
            <v>31</v>
          </cell>
          <cell r="V19">
            <v>10</v>
          </cell>
          <cell r="W19">
            <v>8.8000000000000007</v>
          </cell>
          <cell r="X19">
            <v>11.2</v>
          </cell>
          <cell r="Y19">
            <v>3.9</v>
          </cell>
          <cell r="Z19">
            <v>3.1</v>
          </cell>
          <cell r="AA19">
            <v>4.7</v>
          </cell>
          <cell r="AB19">
            <v>868</v>
          </cell>
          <cell r="AC19">
            <v>455</v>
          </cell>
          <cell r="AD19">
            <v>413</v>
          </cell>
          <cell r="AE19">
            <v>60.8</v>
          </cell>
          <cell r="AF19">
            <v>54.1</v>
          </cell>
          <cell r="AG19">
            <v>68.3</v>
          </cell>
          <cell r="AH19">
            <v>51.7</v>
          </cell>
          <cell r="AI19">
            <v>46.6</v>
          </cell>
          <cell r="AJ19">
            <v>57.4</v>
          </cell>
          <cell r="AK19">
            <v>96.8</v>
          </cell>
          <cell r="AL19">
            <v>95.8</v>
          </cell>
          <cell r="AM19">
            <v>97.8</v>
          </cell>
          <cell r="AN19">
            <v>93.2</v>
          </cell>
          <cell r="AO19">
            <v>92.3</v>
          </cell>
          <cell r="AP19">
            <v>94.2</v>
          </cell>
          <cell r="AQ19">
            <v>54.3</v>
          </cell>
          <cell r="AR19">
            <v>49.2</v>
          </cell>
          <cell r="AS19">
            <v>59.8</v>
          </cell>
          <cell r="AT19">
            <v>31.2</v>
          </cell>
          <cell r="AU19">
            <v>26.6</v>
          </cell>
          <cell r="AV19">
            <v>36.299999999999997</v>
          </cell>
          <cell r="AW19">
            <v>14.9</v>
          </cell>
          <cell r="AX19">
            <v>11.2</v>
          </cell>
          <cell r="AY19">
            <v>18.899999999999999</v>
          </cell>
          <cell r="AZ19">
            <v>1406</v>
          </cell>
          <cell r="BA19">
            <v>716</v>
          </cell>
          <cell r="BB19">
            <v>690</v>
          </cell>
          <cell r="BC19">
            <v>50.7</v>
          </cell>
          <cell r="BD19">
            <v>46.1</v>
          </cell>
          <cell r="BE19">
            <v>55.5</v>
          </cell>
          <cell r="BF19">
            <v>42.4</v>
          </cell>
          <cell r="BG19">
            <v>39.200000000000003</v>
          </cell>
          <cell r="BH19">
            <v>45.7</v>
          </cell>
          <cell r="BI19">
            <v>92.7</v>
          </cell>
          <cell r="BJ19">
            <v>91.3</v>
          </cell>
          <cell r="BK19">
            <v>94.2</v>
          </cell>
          <cell r="BL19">
            <v>87.5</v>
          </cell>
          <cell r="BM19">
            <v>86.6</v>
          </cell>
          <cell r="BN19">
            <v>88.4</v>
          </cell>
          <cell r="BO19">
            <v>45.1</v>
          </cell>
          <cell r="BP19">
            <v>42</v>
          </cell>
          <cell r="BQ19">
            <v>48.3</v>
          </cell>
          <cell r="BR19">
            <v>23.1</v>
          </cell>
          <cell r="BS19">
            <v>20.100000000000001</v>
          </cell>
          <cell r="BT19">
            <v>26.2</v>
          </cell>
          <cell r="BU19">
            <v>10.7</v>
          </cell>
          <cell r="BV19">
            <v>8.1999999999999993</v>
          </cell>
          <cell r="BW19">
            <v>13.2</v>
          </cell>
        </row>
        <row r="20">
          <cell r="A20" t="str">
            <v>E08000001</v>
          </cell>
          <cell r="B20" t="str">
            <v>Bolton</v>
          </cell>
          <cell r="C20" t="str">
            <v>North West</v>
          </cell>
          <cell r="D20">
            <v>1125</v>
          </cell>
          <cell r="E20">
            <v>569</v>
          </cell>
          <cell r="F20">
            <v>556</v>
          </cell>
          <cell r="G20">
            <v>49.1</v>
          </cell>
          <cell r="H20">
            <v>42.5</v>
          </cell>
          <cell r="I20">
            <v>55.8</v>
          </cell>
          <cell r="J20">
            <v>39.200000000000003</v>
          </cell>
          <cell r="K20">
            <v>33.9</v>
          </cell>
          <cell r="L20">
            <v>44.6</v>
          </cell>
          <cell r="M20">
            <v>87.9</v>
          </cell>
          <cell r="N20">
            <v>85.9</v>
          </cell>
          <cell r="O20">
            <v>89.9</v>
          </cell>
          <cell r="P20">
            <v>82.8</v>
          </cell>
          <cell r="Q20">
            <v>81.2</v>
          </cell>
          <cell r="R20">
            <v>84.5</v>
          </cell>
          <cell r="S20">
            <v>40.700000000000003</v>
          </cell>
          <cell r="T20">
            <v>36.4</v>
          </cell>
          <cell r="U20">
            <v>45.1</v>
          </cell>
          <cell r="V20">
            <v>25.2</v>
          </cell>
          <cell r="W20">
            <v>24.8</v>
          </cell>
          <cell r="X20">
            <v>25.5</v>
          </cell>
          <cell r="Y20">
            <v>11.8</v>
          </cell>
          <cell r="Z20">
            <v>10.4</v>
          </cell>
          <cell r="AA20">
            <v>13.3</v>
          </cell>
          <cell r="AB20">
            <v>2235</v>
          </cell>
          <cell r="AC20">
            <v>1138</v>
          </cell>
          <cell r="AD20">
            <v>1097</v>
          </cell>
          <cell r="AE20">
            <v>75.5</v>
          </cell>
          <cell r="AF20">
            <v>69.599999999999994</v>
          </cell>
          <cell r="AG20">
            <v>81.599999999999994</v>
          </cell>
          <cell r="AH20">
            <v>65.7</v>
          </cell>
          <cell r="AI20">
            <v>60.1</v>
          </cell>
          <cell r="AJ20">
            <v>71.599999999999994</v>
          </cell>
          <cell r="AK20">
            <v>96.9</v>
          </cell>
          <cell r="AL20">
            <v>96</v>
          </cell>
          <cell r="AM20">
            <v>97.9</v>
          </cell>
          <cell r="AN20">
            <v>95.1</v>
          </cell>
          <cell r="AO20">
            <v>93.8</v>
          </cell>
          <cell r="AP20">
            <v>96.4</v>
          </cell>
          <cell r="AQ20">
            <v>67.5</v>
          </cell>
          <cell r="AR20">
            <v>62.4</v>
          </cell>
          <cell r="AS20">
            <v>72.8</v>
          </cell>
          <cell r="AT20">
            <v>42.4</v>
          </cell>
          <cell r="AU20">
            <v>38</v>
          </cell>
          <cell r="AV20">
            <v>46.9</v>
          </cell>
          <cell r="AW20">
            <v>26.9</v>
          </cell>
          <cell r="AX20">
            <v>21.6</v>
          </cell>
          <cell r="AY20">
            <v>32.4</v>
          </cell>
          <cell r="AZ20">
            <v>3360</v>
          </cell>
          <cell r="BA20">
            <v>1707</v>
          </cell>
          <cell r="BB20">
            <v>1653</v>
          </cell>
          <cell r="BC20">
            <v>66.599999999999994</v>
          </cell>
          <cell r="BD20">
            <v>60.6</v>
          </cell>
          <cell r="BE20">
            <v>72.900000000000006</v>
          </cell>
          <cell r="BF20">
            <v>56.8</v>
          </cell>
          <cell r="BG20">
            <v>51.4</v>
          </cell>
          <cell r="BH20">
            <v>62.5</v>
          </cell>
          <cell r="BI20">
            <v>93.9</v>
          </cell>
          <cell r="BJ20">
            <v>92.6</v>
          </cell>
          <cell r="BK20">
            <v>95.2</v>
          </cell>
          <cell r="BL20">
            <v>91</v>
          </cell>
          <cell r="BM20">
            <v>89.6</v>
          </cell>
          <cell r="BN20">
            <v>92.4</v>
          </cell>
          <cell r="BO20">
            <v>58.5</v>
          </cell>
          <cell r="BP20">
            <v>53.7</v>
          </cell>
          <cell r="BQ20">
            <v>63.5</v>
          </cell>
          <cell r="BR20">
            <v>36.6</v>
          </cell>
          <cell r="BS20">
            <v>33.6</v>
          </cell>
          <cell r="BT20">
            <v>39.700000000000003</v>
          </cell>
          <cell r="BU20">
            <v>21.8</v>
          </cell>
          <cell r="BV20">
            <v>17.899999999999999</v>
          </cell>
          <cell r="BW20">
            <v>26</v>
          </cell>
        </row>
        <row r="21">
          <cell r="A21" t="str">
            <v>E08000002</v>
          </cell>
          <cell r="B21" t="str">
            <v>Bury</v>
          </cell>
          <cell r="C21" t="str">
            <v>North West</v>
          </cell>
          <cell r="D21">
            <v>561</v>
          </cell>
          <cell r="E21">
            <v>260</v>
          </cell>
          <cell r="F21">
            <v>301</v>
          </cell>
          <cell r="G21">
            <v>52.6</v>
          </cell>
          <cell r="H21">
            <v>49.6</v>
          </cell>
          <cell r="I21">
            <v>55.1</v>
          </cell>
          <cell r="J21">
            <v>37.799999999999997</v>
          </cell>
          <cell r="K21">
            <v>35.799999999999997</v>
          </cell>
          <cell r="L21">
            <v>39.5</v>
          </cell>
          <cell r="M21">
            <v>92.5</v>
          </cell>
          <cell r="N21">
            <v>91.5</v>
          </cell>
          <cell r="O21">
            <v>93.4</v>
          </cell>
          <cell r="P21">
            <v>88.9</v>
          </cell>
          <cell r="Q21">
            <v>87.7</v>
          </cell>
          <cell r="R21">
            <v>90</v>
          </cell>
          <cell r="S21">
            <v>40.799999999999997</v>
          </cell>
          <cell r="T21">
            <v>39.6</v>
          </cell>
          <cell r="U21">
            <v>41.9</v>
          </cell>
          <cell r="V21">
            <v>30.1</v>
          </cell>
          <cell r="W21">
            <v>28.5</v>
          </cell>
          <cell r="X21">
            <v>31.6</v>
          </cell>
          <cell r="Y21">
            <v>15.7</v>
          </cell>
          <cell r="Z21">
            <v>15.8</v>
          </cell>
          <cell r="AA21">
            <v>15.6</v>
          </cell>
          <cell r="AB21">
            <v>1553</v>
          </cell>
          <cell r="AC21">
            <v>739</v>
          </cell>
          <cell r="AD21">
            <v>814</v>
          </cell>
          <cell r="AE21">
            <v>74.599999999999994</v>
          </cell>
          <cell r="AF21">
            <v>69.599999999999994</v>
          </cell>
          <cell r="AG21">
            <v>79.099999999999994</v>
          </cell>
          <cell r="AH21">
            <v>61.7</v>
          </cell>
          <cell r="AI21">
            <v>57.6</v>
          </cell>
          <cell r="AJ21">
            <v>65.400000000000006</v>
          </cell>
          <cell r="AK21">
            <v>98.6</v>
          </cell>
          <cell r="AL21">
            <v>98.6</v>
          </cell>
          <cell r="AM21">
            <v>98.5</v>
          </cell>
          <cell r="AN21">
            <v>96.8</v>
          </cell>
          <cell r="AO21">
            <v>97</v>
          </cell>
          <cell r="AP21">
            <v>96.7</v>
          </cell>
          <cell r="AQ21">
            <v>63.2</v>
          </cell>
          <cell r="AR21">
            <v>59.7</v>
          </cell>
          <cell r="AS21">
            <v>66.3</v>
          </cell>
          <cell r="AT21">
            <v>50.2</v>
          </cell>
          <cell r="AU21">
            <v>46</v>
          </cell>
          <cell r="AV21">
            <v>53.9</v>
          </cell>
          <cell r="AW21">
            <v>31.6</v>
          </cell>
          <cell r="AX21">
            <v>25.4</v>
          </cell>
          <cell r="AY21">
            <v>37.200000000000003</v>
          </cell>
          <cell r="AZ21">
            <v>2114</v>
          </cell>
          <cell r="BA21">
            <v>999</v>
          </cell>
          <cell r="BB21">
            <v>1115</v>
          </cell>
          <cell r="BC21">
            <v>68.7</v>
          </cell>
          <cell r="BD21">
            <v>64.400000000000006</v>
          </cell>
          <cell r="BE21">
            <v>72.599999999999994</v>
          </cell>
          <cell r="BF21">
            <v>55.3</v>
          </cell>
          <cell r="BG21">
            <v>52</v>
          </cell>
          <cell r="BH21">
            <v>58.4</v>
          </cell>
          <cell r="BI21">
            <v>97</v>
          </cell>
          <cell r="BJ21">
            <v>96.8</v>
          </cell>
          <cell r="BK21">
            <v>97.1</v>
          </cell>
          <cell r="BL21">
            <v>94.7</v>
          </cell>
          <cell r="BM21">
            <v>94.6</v>
          </cell>
          <cell r="BN21">
            <v>94.9</v>
          </cell>
          <cell r="BO21">
            <v>57.2</v>
          </cell>
          <cell r="BP21">
            <v>54.5</v>
          </cell>
          <cell r="BQ21">
            <v>59.7</v>
          </cell>
          <cell r="BR21">
            <v>44.8</v>
          </cell>
          <cell r="BS21">
            <v>41.4</v>
          </cell>
          <cell r="BT21">
            <v>47.9</v>
          </cell>
          <cell r="BU21">
            <v>27.4</v>
          </cell>
          <cell r="BV21">
            <v>22.9</v>
          </cell>
          <cell r="BW21">
            <v>31.4</v>
          </cell>
        </row>
        <row r="22">
          <cell r="A22" t="str">
            <v>E06000049</v>
          </cell>
          <cell r="B22" t="str">
            <v>Cheshire East</v>
          </cell>
          <cell r="C22" t="str">
            <v>North West</v>
          </cell>
          <cell r="D22">
            <v>687</v>
          </cell>
          <cell r="E22">
            <v>333</v>
          </cell>
          <cell r="F22">
            <v>354</v>
          </cell>
          <cell r="G22">
            <v>44.4</v>
          </cell>
          <cell r="H22">
            <v>40.799999999999997</v>
          </cell>
          <cell r="I22">
            <v>47.7</v>
          </cell>
          <cell r="J22">
            <v>34.6</v>
          </cell>
          <cell r="K22">
            <v>32.4</v>
          </cell>
          <cell r="L22">
            <v>36.700000000000003</v>
          </cell>
          <cell r="M22">
            <v>89.2</v>
          </cell>
          <cell r="N22">
            <v>87.4</v>
          </cell>
          <cell r="O22">
            <v>91</v>
          </cell>
          <cell r="P22">
            <v>87</v>
          </cell>
          <cell r="Q22">
            <v>86.2</v>
          </cell>
          <cell r="R22">
            <v>87.9</v>
          </cell>
          <cell r="S22">
            <v>37.700000000000003</v>
          </cell>
          <cell r="T22">
            <v>35.700000000000003</v>
          </cell>
          <cell r="U22">
            <v>39.5</v>
          </cell>
          <cell r="V22">
            <v>17.2</v>
          </cell>
          <cell r="W22">
            <v>14.7</v>
          </cell>
          <cell r="X22">
            <v>19.5</v>
          </cell>
          <cell r="Y22">
            <v>8.1999999999999993</v>
          </cell>
          <cell r="Z22">
            <v>6.9</v>
          </cell>
          <cell r="AA22">
            <v>9.3000000000000007</v>
          </cell>
          <cell r="AB22">
            <v>3216</v>
          </cell>
          <cell r="AC22">
            <v>1625</v>
          </cell>
          <cell r="AD22">
            <v>1591</v>
          </cell>
          <cell r="AE22">
            <v>78.400000000000006</v>
          </cell>
          <cell r="AF22">
            <v>74.5</v>
          </cell>
          <cell r="AG22">
            <v>82.3</v>
          </cell>
          <cell r="AH22">
            <v>69.400000000000006</v>
          </cell>
          <cell r="AI22">
            <v>65.099999999999994</v>
          </cell>
          <cell r="AJ22">
            <v>73.8</v>
          </cell>
          <cell r="AK22">
            <v>97.9</v>
          </cell>
          <cell r="AL22">
            <v>97.4</v>
          </cell>
          <cell r="AM22">
            <v>98.5</v>
          </cell>
          <cell r="AN22">
            <v>96.8</v>
          </cell>
          <cell r="AO22">
            <v>96.4</v>
          </cell>
          <cell r="AP22">
            <v>97.2</v>
          </cell>
          <cell r="AQ22">
            <v>70.599999999999994</v>
          </cell>
          <cell r="AR22">
            <v>66.8</v>
          </cell>
          <cell r="AS22">
            <v>74.5</v>
          </cell>
          <cell r="AT22">
            <v>44</v>
          </cell>
          <cell r="AU22">
            <v>39</v>
          </cell>
          <cell r="AV22">
            <v>49.2</v>
          </cell>
          <cell r="AW22">
            <v>31.5</v>
          </cell>
          <cell r="AX22">
            <v>26</v>
          </cell>
          <cell r="AY22">
            <v>37.1</v>
          </cell>
          <cell r="AZ22">
            <v>3903</v>
          </cell>
          <cell r="BA22">
            <v>1958</v>
          </cell>
          <cell r="BB22">
            <v>1945</v>
          </cell>
          <cell r="BC22">
            <v>72.400000000000006</v>
          </cell>
          <cell r="BD22">
            <v>68.7</v>
          </cell>
          <cell r="BE22">
            <v>76</v>
          </cell>
          <cell r="BF22">
            <v>63.3</v>
          </cell>
          <cell r="BG22">
            <v>59.6</v>
          </cell>
          <cell r="BH22">
            <v>67</v>
          </cell>
          <cell r="BI22">
            <v>96.4</v>
          </cell>
          <cell r="BJ22">
            <v>95.7</v>
          </cell>
          <cell r="BK22">
            <v>97.1</v>
          </cell>
          <cell r="BL22">
            <v>95.1</v>
          </cell>
          <cell r="BM22">
            <v>94.7</v>
          </cell>
          <cell r="BN22">
            <v>95.5</v>
          </cell>
          <cell r="BO22">
            <v>64.8</v>
          </cell>
          <cell r="BP22">
            <v>61.5</v>
          </cell>
          <cell r="BQ22">
            <v>68.2</v>
          </cell>
          <cell r="BR22">
            <v>39.299999999999997</v>
          </cell>
          <cell r="BS22">
            <v>34.799999999999997</v>
          </cell>
          <cell r="BT22">
            <v>43.8</v>
          </cell>
          <cell r="BU22">
            <v>27.4</v>
          </cell>
          <cell r="BV22">
            <v>22.7</v>
          </cell>
          <cell r="BW22">
            <v>32.1</v>
          </cell>
        </row>
        <row r="23">
          <cell r="A23" t="str">
            <v>E06000050</v>
          </cell>
          <cell r="B23" t="str">
            <v>Cheshire West and Chester</v>
          </cell>
          <cell r="C23" t="str">
            <v>North West</v>
          </cell>
          <cell r="D23">
            <v>813</v>
          </cell>
          <cell r="E23">
            <v>408</v>
          </cell>
          <cell r="F23">
            <v>405</v>
          </cell>
          <cell r="G23">
            <v>43.4</v>
          </cell>
          <cell r="H23">
            <v>38</v>
          </cell>
          <cell r="I23">
            <v>48.9</v>
          </cell>
          <cell r="J23">
            <v>31.7</v>
          </cell>
          <cell r="K23">
            <v>27.9</v>
          </cell>
          <cell r="L23">
            <v>35.6</v>
          </cell>
          <cell r="M23">
            <v>86</v>
          </cell>
          <cell r="N23">
            <v>82.8</v>
          </cell>
          <cell r="O23">
            <v>89.1</v>
          </cell>
          <cell r="P23">
            <v>80.099999999999994</v>
          </cell>
          <cell r="Q23">
            <v>77.7</v>
          </cell>
          <cell r="R23">
            <v>82.5</v>
          </cell>
          <cell r="S23">
            <v>35.200000000000003</v>
          </cell>
          <cell r="T23">
            <v>32.4</v>
          </cell>
          <cell r="U23">
            <v>38</v>
          </cell>
          <cell r="V23">
            <v>14.6</v>
          </cell>
          <cell r="W23">
            <v>12.3</v>
          </cell>
          <cell r="X23">
            <v>17</v>
          </cell>
          <cell r="Y23">
            <v>8.1</v>
          </cell>
          <cell r="Z23">
            <v>6.1</v>
          </cell>
          <cell r="AA23">
            <v>10.1</v>
          </cell>
          <cell r="AB23">
            <v>2779</v>
          </cell>
          <cell r="AC23">
            <v>1503</v>
          </cell>
          <cell r="AD23">
            <v>1276</v>
          </cell>
          <cell r="AE23">
            <v>77.400000000000006</v>
          </cell>
          <cell r="AF23">
            <v>71.7</v>
          </cell>
          <cell r="AG23">
            <v>84.1</v>
          </cell>
          <cell r="AH23">
            <v>66</v>
          </cell>
          <cell r="AI23">
            <v>61.6</v>
          </cell>
          <cell r="AJ23">
            <v>71.2</v>
          </cell>
          <cell r="AK23">
            <v>97.5</v>
          </cell>
          <cell r="AL23">
            <v>97.1</v>
          </cell>
          <cell r="AM23">
            <v>98</v>
          </cell>
          <cell r="AN23">
            <v>95</v>
          </cell>
          <cell r="AO23">
            <v>94.9</v>
          </cell>
          <cell r="AP23">
            <v>95.1</v>
          </cell>
          <cell r="AQ23">
            <v>68</v>
          </cell>
          <cell r="AR23">
            <v>64.099999999999994</v>
          </cell>
          <cell r="AS23">
            <v>72.599999999999994</v>
          </cell>
          <cell r="AT23">
            <v>47.6</v>
          </cell>
          <cell r="AU23">
            <v>42.4</v>
          </cell>
          <cell r="AV23">
            <v>53.7</v>
          </cell>
          <cell r="AW23">
            <v>34</v>
          </cell>
          <cell r="AX23">
            <v>27.8</v>
          </cell>
          <cell r="AY23">
            <v>41.3</v>
          </cell>
          <cell r="AZ23">
            <v>3592</v>
          </cell>
          <cell r="BA23">
            <v>1911</v>
          </cell>
          <cell r="BB23">
            <v>1681</v>
          </cell>
          <cell r="BC23">
            <v>69.7</v>
          </cell>
          <cell r="BD23">
            <v>64.5</v>
          </cell>
          <cell r="BE23">
            <v>75.599999999999994</v>
          </cell>
          <cell r="BF23">
            <v>58.3</v>
          </cell>
          <cell r="BG23">
            <v>54.4</v>
          </cell>
          <cell r="BH23">
            <v>62.6</v>
          </cell>
          <cell r="BI23">
            <v>94.9</v>
          </cell>
          <cell r="BJ23">
            <v>94.1</v>
          </cell>
          <cell r="BK23">
            <v>95.8</v>
          </cell>
          <cell r="BL23">
            <v>91.6</v>
          </cell>
          <cell r="BM23">
            <v>91.3</v>
          </cell>
          <cell r="BN23">
            <v>92.1</v>
          </cell>
          <cell r="BO23">
            <v>60.6</v>
          </cell>
          <cell r="BP23">
            <v>57.4</v>
          </cell>
          <cell r="BQ23">
            <v>64.2</v>
          </cell>
          <cell r="BR23">
            <v>40.1</v>
          </cell>
          <cell r="BS23">
            <v>35.9</v>
          </cell>
          <cell r="BT23">
            <v>44.9</v>
          </cell>
          <cell r="BU23">
            <v>28.1</v>
          </cell>
          <cell r="BV23">
            <v>23.2</v>
          </cell>
          <cell r="BW23">
            <v>33.799999999999997</v>
          </cell>
        </row>
        <row r="24">
          <cell r="A24" t="str">
            <v>E10000006</v>
          </cell>
          <cell r="B24" t="str">
            <v>Cumbria</v>
          </cell>
          <cell r="C24" t="str">
            <v>North West</v>
          </cell>
          <cell r="D24">
            <v>1026</v>
          </cell>
          <cell r="E24">
            <v>522</v>
          </cell>
          <cell r="F24">
            <v>504</v>
          </cell>
          <cell r="G24">
            <v>37.799999999999997</v>
          </cell>
          <cell r="H24">
            <v>31</v>
          </cell>
          <cell r="I24">
            <v>44.8</v>
          </cell>
          <cell r="J24">
            <v>29.6</v>
          </cell>
          <cell r="K24">
            <v>24.1</v>
          </cell>
          <cell r="L24">
            <v>35.299999999999997</v>
          </cell>
          <cell r="M24">
            <v>84.9</v>
          </cell>
          <cell r="N24">
            <v>81.400000000000006</v>
          </cell>
          <cell r="O24">
            <v>88.5</v>
          </cell>
          <cell r="P24">
            <v>81.3</v>
          </cell>
          <cell r="Q24">
            <v>78</v>
          </cell>
          <cell r="R24">
            <v>84.7</v>
          </cell>
          <cell r="S24">
            <v>32.299999999999997</v>
          </cell>
          <cell r="T24">
            <v>27.4</v>
          </cell>
          <cell r="U24">
            <v>37.299999999999997</v>
          </cell>
          <cell r="V24">
            <v>16.8</v>
          </cell>
          <cell r="W24">
            <v>13.2</v>
          </cell>
          <cell r="X24">
            <v>20.399999999999999</v>
          </cell>
          <cell r="Y24">
            <v>6</v>
          </cell>
          <cell r="Z24">
            <v>3.8</v>
          </cell>
          <cell r="AA24">
            <v>8.3000000000000007</v>
          </cell>
          <cell r="AB24">
            <v>4300</v>
          </cell>
          <cell r="AC24">
            <v>2159</v>
          </cell>
          <cell r="AD24">
            <v>2141</v>
          </cell>
          <cell r="AE24">
            <v>72.7</v>
          </cell>
          <cell r="AF24">
            <v>67.2</v>
          </cell>
          <cell r="AG24">
            <v>78.2</v>
          </cell>
          <cell r="AH24">
            <v>63.3</v>
          </cell>
          <cell r="AI24">
            <v>57.8</v>
          </cell>
          <cell r="AJ24">
            <v>68.8</v>
          </cell>
          <cell r="AK24">
            <v>97.3</v>
          </cell>
          <cell r="AL24">
            <v>97.1</v>
          </cell>
          <cell r="AM24">
            <v>97.6</v>
          </cell>
          <cell r="AN24">
            <v>96.3</v>
          </cell>
          <cell r="AO24">
            <v>96.1</v>
          </cell>
          <cell r="AP24">
            <v>96.6</v>
          </cell>
          <cell r="AQ24">
            <v>65.400000000000006</v>
          </cell>
          <cell r="AR24">
            <v>60.4</v>
          </cell>
          <cell r="AS24">
            <v>70.400000000000006</v>
          </cell>
          <cell r="AT24">
            <v>43.8</v>
          </cell>
          <cell r="AU24">
            <v>38</v>
          </cell>
          <cell r="AV24">
            <v>49.6</v>
          </cell>
          <cell r="AW24">
            <v>27.6</v>
          </cell>
          <cell r="AX24">
            <v>21.9</v>
          </cell>
          <cell r="AY24">
            <v>33.299999999999997</v>
          </cell>
          <cell r="AZ24">
            <v>5326</v>
          </cell>
          <cell r="BA24">
            <v>2681</v>
          </cell>
          <cell r="BB24">
            <v>2645</v>
          </cell>
          <cell r="BC24">
            <v>66</v>
          </cell>
          <cell r="BD24">
            <v>60.2</v>
          </cell>
          <cell r="BE24">
            <v>71.8</v>
          </cell>
          <cell r="BF24">
            <v>56.8</v>
          </cell>
          <cell r="BG24">
            <v>51.2</v>
          </cell>
          <cell r="BH24">
            <v>62.5</v>
          </cell>
          <cell r="BI24">
            <v>94.9</v>
          </cell>
          <cell r="BJ24">
            <v>94</v>
          </cell>
          <cell r="BK24">
            <v>95.9</v>
          </cell>
          <cell r="BL24">
            <v>93.4</v>
          </cell>
          <cell r="BM24">
            <v>92.5</v>
          </cell>
          <cell r="BN24">
            <v>94.4</v>
          </cell>
          <cell r="BO24">
            <v>59</v>
          </cell>
          <cell r="BP24">
            <v>54</v>
          </cell>
          <cell r="BQ24">
            <v>64.099999999999994</v>
          </cell>
          <cell r="BR24">
            <v>38.6</v>
          </cell>
          <cell r="BS24">
            <v>33.200000000000003</v>
          </cell>
          <cell r="BT24">
            <v>44</v>
          </cell>
          <cell r="BU24">
            <v>23.4</v>
          </cell>
          <cell r="BV24">
            <v>18.399999999999999</v>
          </cell>
          <cell r="BW24">
            <v>28.5</v>
          </cell>
        </row>
        <row r="25">
          <cell r="A25" t="str">
            <v>E06000006</v>
          </cell>
          <cell r="B25" t="str">
            <v>Halton</v>
          </cell>
          <cell r="C25" t="str">
            <v>North West</v>
          </cell>
          <cell r="D25">
            <v>543</v>
          </cell>
          <cell r="E25">
            <v>277</v>
          </cell>
          <cell r="F25">
            <v>266</v>
          </cell>
          <cell r="G25">
            <v>52.3</v>
          </cell>
          <cell r="H25">
            <v>43</v>
          </cell>
          <cell r="I25">
            <v>62</v>
          </cell>
          <cell r="J25">
            <v>40.5</v>
          </cell>
          <cell r="K25">
            <v>33.6</v>
          </cell>
          <cell r="L25">
            <v>47.7</v>
          </cell>
          <cell r="M25">
            <v>87.1</v>
          </cell>
          <cell r="N25">
            <v>84.1</v>
          </cell>
          <cell r="O25">
            <v>90.2</v>
          </cell>
          <cell r="P25">
            <v>84.2</v>
          </cell>
          <cell r="Q25">
            <v>81.900000000000006</v>
          </cell>
          <cell r="R25">
            <v>86.5</v>
          </cell>
          <cell r="S25">
            <v>41.8</v>
          </cell>
          <cell r="T25">
            <v>34.700000000000003</v>
          </cell>
          <cell r="U25">
            <v>49.2</v>
          </cell>
          <cell r="V25">
            <v>33</v>
          </cell>
          <cell r="W25">
            <v>26.4</v>
          </cell>
          <cell r="X25">
            <v>39.799999999999997</v>
          </cell>
          <cell r="Y25">
            <v>13.1</v>
          </cell>
          <cell r="Z25">
            <v>7.9</v>
          </cell>
          <cell r="AA25">
            <v>18.399999999999999</v>
          </cell>
          <cell r="AB25">
            <v>884</v>
          </cell>
          <cell r="AC25">
            <v>474</v>
          </cell>
          <cell r="AD25">
            <v>410</v>
          </cell>
          <cell r="AE25">
            <v>78.8</v>
          </cell>
          <cell r="AF25">
            <v>74.5</v>
          </cell>
          <cell r="AG25">
            <v>83.9</v>
          </cell>
          <cell r="AH25">
            <v>67</v>
          </cell>
          <cell r="AI25">
            <v>63.3</v>
          </cell>
          <cell r="AJ25">
            <v>71.2</v>
          </cell>
          <cell r="AK25">
            <v>96.9</v>
          </cell>
          <cell r="AL25">
            <v>96.4</v>
          </cell>
          <cell r="AM25">
            <v>97.6</v>
          </cell>
          <cell r="AN25">
            <v>95.9</v>
          </cell>
          <cell r="AO25">
            <v>95.6</v>
          </cell>
          <cell r="AP25">
            <v>96.3</v>
          </cell>
          <cell r="AQ25">
            <v>68.599999999999994</v>
          </cell>
          <cell r="AR25">
            <v>65.2</v>
          </cell>
          <cell r="AS25">
            <v>72.400000000000006</v>
          </cell>
          <cell r="AT25">
            <v>58.1</v>
          </cell>
          <cell r="AU25">
            <v>52.7</v>
          </cell>
          <cell r="AV25">
            <v>64.400000000000006</v>
          </cell>
          <cell r="AW25">
            <v>35.5</v>
          </cell>
          <cell r="AX25">
            <v>28.9</v>
          </cell>
          <cell r="AY25">
            <v>43.2</v>
          </cell>
          <cell r="AZ25">
            <v>1427</v>
          </cell>
          <cell r="BA25">
            <v>751</v>
          </cell>
          <cell r="BB25">
            <v>676</v>
          </cell>
          <cell r="BC25">
            <v>68.7</v>
          </cell>
          <cell r="BD25">
            <v>62.8</v>
          </cell>
          <cell r="BE25">
            <v>75.3</v>
          </cell>
          <cell r="BF25">
            <v>56.9</v>
          </cell>
          <cell r="BG25">
            <v>52.3</v>
          </cell>
          <cell r="BH25">
            <v>62</v>
          </cell>
          <cell r="BI25">
            <v>93.2</v>
          </cell>
          <cell r="BJ25">
            <v>91.9</v>
          </cell>
          <cell r="BK25">
            <v>94.7</v>
          </cell>
          <cell r="BL25">
            <v>91.5</v>
          </cell>
          <cell r="BM25">
            <v>90.5</v>
          </cell>
          <cell r="BN25">
            <v>92.5</v>
          </cell>
          <cell r="BO25">
            <v>58.4</v>
          </cell>
          <cell r="BP25">
            <v>53.9</v>
          </cell>
          <cell r="BQ25">
            <v>63.3</v>
          </cell>
          <cell r="BR25">
            <v>48.6</v>
          </cell>
          <cell r="BS25">
            <v>43</v>
          </cell>
          <cell r="BT25">
            <v>54.7</v>
          </cell>
          <cell r="BU25">
            <v>27</v>
          </cell>
          <cell r="BV25">
            <v>21.2</v>
          </cell>
          <cell r="BW25">
            <v>33.4</v>
          </cell>
        </row>
        <row r="26">
          <cell r="A26" t="str">
            <v>E08000011</v>
          </cell>
          <cell r="B26" t="str">
            <v>Knowsley</v>
          </cell>
          <cell r="C26" t="str">
            <v>North West</v>
          </cell>
          <cell r="D26">
            <v>632</v>
          </cell>
          <cell r="E26">
            <v>325</v>
          </cell>
          <cell r="F26">
            <v>307</v>
          </cell>
          <cell r="G26">
            <v>30.5</v>
          </cell>
          <cell r="H26">
            <v>25.8</v>
          </cell>
          <cell r="I26">
            <v>35.5</v>
          </cell>
          <cell r="J26">
            <v>23.9</v>
          </cell>
          <cell r="K26">
            <v>21.2</v>
          </cell>
          <cell r="L26">
            <v>26.7</v>
          </cell>
          <cell r="M26">
            <v>76.099999999999994</v>
          </cell>
          <cell r="N26">
            <v>72.900000000000006</v>
          </cell>
          <cell r="O26">
            <v>79.5</v>
          </cell>
          <cell r="P26">
            <v>71.2</v>
          </cell>
          <cell r="Q26">
            <v>69.2</v>
          </cell>
          <cell r="R26">
            <v>73.3</v>
          </cell>
          <cell r="S26">
            <v>26.3</v>
          </cell>
          <cell r="T26">
            <v>22.5</v>
          </cell>
          <cell r="U26">
            <v>30.3</v>
          </cell>
          <cell r="V26">
            <v>11.2</v>
          </cell>
          <cell r="W26">
            <v>8.6</v>
          </cell>
          <cell r="X26">
            <v>14</v>
          </cell>
          <cell r="Y26">
            <v>4.5999999999999996</v>
          </cell>
          <cell r="Z26">
            <v>3.4</v>
          </cell>
          <cell r="AA26">
            <v>5.9</v>
          </cell>
          <cell r="AB26">
            <v>605</v>
          </cell>
          <cell r="AC26">
            <v>317</v>
          </cell>
          <cell r="AD26">
            <v>288</v>
          </cell>
          <cell r="AE26">
            <v>61.7</v>
          </cell>
          <cell r="AF26">
            <v>56.2</v>
          </cell>
          <cell r="AG26">
            <v>67.7</v>
          </cell>
          <cell r="AH26">
            <v>51.6</v>
          </cell>
          <cell r="AI26">
            <v>46.4</v>
          </cell>
          <cell r="AJ26">
            <v>57.3</v>
          </cell>
          <cell r="AK26">
            <v>94.4</v>
          </cell>
          <cell r="AL26">
            <v>93.1</v>
          </cell>
          <cell r="AM26">
            <v>95.8</v>
          </cell>
          <cell r="AN26">
            <v>92.6</v>
          </cell>
          <cell r="AO26">
            <v>91.2</v>
          </cell>
          <cell r="AP26">
            <v>94.1</v>
          </cell>
          <cell r="AQ26">
            <v>53.2</v>
          </cell>
          <cell r="AR26">
            <v>47.9</v>
          </cell>
          <cell r="AS26">
            <v>59</v>
          </cell>
          <cell r="AT26">
            <v>27.1</v>
          </cell>
          <cell r="AU26">
            <v>18.3</v>
          </cell>
          <cell r="AV26">
            <v>36.799999999999997</v>
          </cell>
          <cell r="AW26">
            <v>14.7</v>
          </cell>
          <cell r="AX26">
            <v>8.5</v>
          </cell>
          <cell r="AY26">
            <v>21.5</v>
          </cell>
          <cell r="AZ26">
            <v>1237</v>
          </cell>
          <cell r="BA26">
            <v>642</v>
          </cell>
          <cell r="BB26">
            <v>595</v>
          </cell>
          <cell r="BC26">
            <v>45.8</v>
          </cell>
          <cell r="BD26">
            <v>40.799999999999997</v>
          </cell>
          <cell r="BE26">
            <v>51.1</v>
          </cell>
          <cell r="BF26">
            <v>37.4</v>
          </cell>
          <cell r="BG26">
            <v>33.6</v>
          </cell>
          <cell r="BH26">
            <v>41.5</v>
          </cell>
          <cell r="BI26">
            <v>85</v>
          </cell>
          <cell r="BJ26">
            <v>82.9</v>
          </cell>
          <cell r="BK26">
            <v>87.4</v>
          </cell>
          <cell r="BL26">
            <v>81.599999999999994</v>
          </cell>
          <cell r="BM26">
            <v>80.099999999999994</v>
          </cell>
          <cell r="BN26">
            <v>83.4</v>
          </cell>
          <cell r="BO26">
            <v>39.5</v>
          </cell>
          <cell r="BP26">
            <v>35</v>
          </cell>
          <cell r="BQ26">
            <v>44.2</v>
          </cell>
          <cell r="BR26">
            <v>19</v>
          </cell>
          <cell r="BS26">
            <v>13.4</v>
          </cell>
          <cell r="BT26">
            <v>25</v>
          </cell>
          <cell r="BU26">
            <v>9.5</v>
          </cell>
          <cell r="BV26">
            <v>5.9</v>
          </cell>
          <cell r="BW26">
            <v>13.4</v>
          </cell>
        </row>
        <row r="27">
          <cell r="A27" t="str">
            <v>E10000017</v>
          </cell>
          <cell r="B27" t="str">
            <v>Lancashire</v>
          </cell>
          <cell r="C27" t="str">
            <v>North West</v>
          </cell>
          <cell r="D27">
            <v>3084</v>
          </cell>
          <cell r="E27">
            <v>1556</v>
          </cell>
          <cell r="F27">
            <v>1528</v>
          </cell>
          <cell r="G27">
            <v>43.3</v>
          </cell>
          <cell r="H27">
            <v>37.299999999999997</v>
          </cell>
          <cell r="I27">
            <v>49.4</v>
          </cell>
          <cell r="J27">
            <v>34.200000000000003</v>
          </cell>
          <cell r="K27">
            <v>29.8</v>
          </cell>
          <cell r="L27">
            <v>38.799999999999997</v>
          </cell>
          <cell r="M27">
            <v>85.1</v>
          </cell>
          <cell r="N27">
            <v>81.7</v>
          </cell>
          <cell r="O27">
            <v>88.6</v>
          </cell>
          <cell r="P27">
            <v>81.2</v>
          </cell>
          <cell r="Q27">
            <v>77.8</v>
          </cell>
          <cell r="R27">
            <v>84.7</v>
          </cell>
          <cell r="S27">
            <v>37.200000000000003</v>
          </cell>
          <cell r="T27">
            <v>32.799999999999997</v>
          </cell>
          <cell r="U27">
            <v>41.6</v>
          </cell>
          <cell r="V27">
            <v>16.8</v>
          </cell>
          <cell r="W27">
            <v>14.2</v>
          </cell>
          <cell r="X27">
            <v>19.5</v>
          </cell>
          <cell r="Y27">
            <v>8.3000000000000007</v>
          </cell>
          <cell r="Z27">
            <v>6.7</v>
          </cell>
          <cell r="AA27">
            <v>9.9</v>
          </cell>
          <cell r="AB27">
            <v>9547</v>
          </cell>
          <cell r="AC27">
            <v>4927</v>
          </cell>
          <cell r="AD27">
            <v>4620</v>
          </cell>
          <cell r="AE27">
            <v>75.2</v>
          </cell>
          <cell r="AF27">
            <v>69.599999999999994</v>
          </cell>
          <cell r="AG27">
            <v>81.3</v>
          </cell>
          <cell r="AH27">
            <v>66.7</v>
          </cell>
          <cell r="AI27">
            <v>61.9</v>
          </cell>
          <cell r="AJ27">
            <v>71.900000000000006</v>
          </cell>
          <cell r="AK27">
            <v>97</v>
          </cell>
          <cell r="AL27">
            <v>95.9</v>
          </cell>
          <cell r="AM27">
            <v>98.2</v>
          </cell>
          <cell r="AN27">
            <v>95.9</v>
          </cell>
          <cell r="AO27">
            <v>94.7</v>
          </cell>
          <cell r="AP27">
            <v>97.1</v>
          </cell>
          <cell r="AQ27">
            <v>68.7</v>
          </cell>
          <cell r="AR27">
            <v>64.400000000000006</v>
          </cell>
          <cell r="AS27">
            <v>73.2</v>
          </cell>
          <cell r="AT27">
            <v>40.1</v>
          </cell>
          <cell r="AU27">
            <v>33.6</v>
          </cell>
          <cell r="AV27">
            <v>47.1</v>
          </cell>
          <cell r="AW27">
            <v>27.3</v>
          </cell>
          <cell r="AX27">
            <v>20.6</v>
          </cell>
          <cell r="AY27">
            <v>34.5</v>
          </cell>
          <cell r="AZ27">
            <v>12631</v>
          </cell>
          <cell r="BA27">
            <v>6483</v>
          </cell>
          <cell r="BB27">
            <v>6148</v>
          </cell>
          <cell r="BC27">
            <v>67.400000000000006</v>
          </cell>
          <cell r="BD27">
            <v>61.8</v>
          </cell>
          <cell r="BE27">
            <v>73.400000000000006</v>
          </cell>
          <cell r="BF27">
            <v>58.8</v>
          </cell>
          <cell r="BG27">
            <v>54.2</v>
          </cell>
          <cell r="BH27">
            <v>63.6</v>
          </cell>
          <cell r="BI27">
            <v>94.1</v>
          </cell>
          <cell r="BJ27">
            <v>92.5</v>
          </cell>
          <cell r="BK27">
            <v>95.8</v>
          </cell>
          <cell r="BL27">
            <v>92.3</v>
          </cell>
          <cell r="BM27">
            <v>90.7</v>
          </cell>
          <cell r="BN27">
            <v>94</v>
          </cell>
          <cell r="BO27">
            <v>61</v>
          </cell>
          <cell r="BP27">
            <v>56.9</v>
          </cell>
          <cell r="BQ27">
            <v>65.3</v>
          </cell>
          <cell r="BR27">
            <v>34.4</v>
          </cell>
          <cell r="BS27">
            <v>28.9</v>
          </cell>
          <cell r="BT27">
            <v>40.200000000000003</v>
          </cell>
          <cell r="BU27">
            <v>22.7</v>
          </cell>
          <cell r="BV27">
            <v>17.2</v>
          </cell>
          <cell r="BW27">
            <v>28.4</v>
          </cell>
        </row>
        <row r="28">
          <cell r="A28" t="str">
            <v>E08000012</v>
          </cell>
          <cell r="B28" t="str">
            <v>Liverpool</v>
          </cell>
          <cell r="C28" t="str">
            <v>North West</v>
          </cell>
          <cell r="D28">
            <v>2021</v>
          </cell>
          <cell r="E28">
            <v>975</v>
          </cell>
          <cell r="F28">
            <v>1046</v>
          </cell>
          <cell r="G28">
            <v>39.4</v>
          </cell>
          <cell r="H28">
            <v>33.4</v>
          </cell>
          <cell r="I28">
            <v>45</v>
          </cell>
          <cell r="J28">
            <v>30.6</v>
          </cell>
          <cell r="K28">
            <v>26.5</v>
          </cell>
          <cell r="L28">
            <v>34.4</v>
          </cell>
          <cell r="M28">
            <v>84.8</v>
          </cell>
          <cell r="N28">
            <v>82.1</v>
          </cell>
          <cell r="O28">
            <v>87.4</v>
          </cell>
          <cell r="P28">
            <v>80</v>
          </cell>
          <cell r="Q28">
            <v>77.7</v>
          </cell>
          <cell r="R28">
            <v>82.1</v>
          </cell>
          <cell r="S28">
            <v>33.6</v>
          </cell>
          <cell r="T28">
            <v>29.5</v>
          </cell>
          <cell r="U28">
            <v>37.4</v>
          </cell>
          <cell r="V28">
            <v>28.2</v>
          </cell>
          <cell r="W28">
            <v>26.8</v>
          </cell>
          <cell r="X28">
            <v>29.5</v>
          </cell>
          <cell r="Y28">
            <v>11.4</v>
          </cell>
          <cell r="Z28">
            <v>10.3</v>
          </cell>
          <cell r="AA28">
            <v>12.5</v>
          </cell>
          <cell r="AB28">
            <v>2787</v>
          </cell>
          <cell r="AC28">
            <v>1365</v>
          </cell>
          <cell r="AD28">
            <v>1422</v>
          </cell>
          <cell r="AE28">
            <v>71.900000000000006</v>
          </cell>
          <cell r="AF28">
            <v>66.2</v>
          </cell>
          <cell r="AG28">
            <v>77.400000000000006</v>
          </cell>
          <cell r="AH28">
            <v>61.8</v>
          </cell>
          <cell r="AI28">
            <v>57.3</v>
          </cell>
          <cell r="AJ28">
            <v>66</v>
          </cell>
          <cell r="AK28">
            <v>96.7</v>
          </cell>
          <cell r="AL28">
            <v>95.4</v>
          </cell>
          <cell r="AM28">
            <v>97.9</v>
          </cell>
          <cell r="AN28">
            <v>94.3</v>
          </cell>
          <cell r="AO28">
            <v>93.5</v>
          </cell>
          <cell r="AP28">
            <v>95.1</v>
          </cell>
          <cell r="AQ28">
            <v>64.3</v>
          </cell>
          <cell r="AR28">
            <v>60.6</v>
          </cell>
          <cell r="AS28">
            <v>67.900000000000006</v>
          </cell>
          <cell r="AT28">
            <v>53.6</v>
          </cell>
          <cell r="AU28">
            <v>50.7</v>
          </cell>
          <cell r="AV28">
            <v>56.3</v>
          </cell>
          <cell r="AW28">
            <v>31.6</v>
          </cell>
          <cell r="AX28">
            <v>28.1</v>
          </cell>
          <cell r="AY28">
            <v>35.1</v>
          </cell>
          <cell r="AZ28">
            <v>4808</v>
          </cell>
          <cell r="BA28">
            <v>2340</v>
          </cell>
          <cell r="BB28">
            <v>2468</v>
          </cell>
          <cell r="BC28">
            <v>58.3</v>
          </cell>
          <cell r="BD28">
            <v>52.5</v>
          </cell>
          <cell r="BE28">
            <v>63.7</v>
          </cell>
          <cell r="BF28">
            <v>48.6</v>
          </cell>
          <cell r="BG28">
            <v>44.4</v>
          </cell>
          <cell r="BH28">
            <v>52.6</v>
          </cell>
          <cell r="BI28">
            <v>91.7</v>
          </cell>
          <cell r="BJ28">
            <v>89.8</v>
          </cell>
          <cell r="BK28">
            <v>93.4</v>
          </cell>
          <cell r="BL28">
            <v>88.3</v>
          </cell>
          <cell r="BM28">
            <v>86.9</v>
          </cell>
          <cell r="BN28">
            <v>89.6</v>
          </cell>
          <cell r="BO28">
            <v>51.4</v>
          </cell>
          <cell r="BP28">
            <v>47.6</v>
          </cell>
          <cell r="BQ28">
            <v>55</v>
          </cell>
          <cell r="BR28">
            <v>42.9</v>
          </cell>
          <cell r="BS28">
            <v>40.700000000000003</v>
          </cell>
          <cell r="BT28">
            <v>45</v>
          </cell>
          <cell r="BU28">
            <v>23.1</v>
          </cell>
          <cell r="BV28">
            <v>20.6</v>
          </cell>
          <cell r="BW28">
            <v>25.5</v>
          </cell>
        </row>
        <row r="29">
          <cell r="A29" t="str">
            <v>E08000003</v>
          </cell>
          <cell r="B29" t="str">
            <v>Manchester</v>
          </cell>
          <cell r="C29" t="str">
            <v>North West</v>
          </cell>
          <cell r="D29">
            <v>2625</v>
          </cell>
          <cell r="E29">
            <v>1318</v>
          </cell>
          <cell r="F29">
            <v>1307</v>
          </cell>
          <cell r="G29">
            <v>48.1</v>
          </cell>
          <cell r="H29">
            <v>43.1</v>
          </cell>
          <cell r="I29">
            <v>53.1</v>
          </cell>
          <cell r="J29">
            <v>37.1</v>
          </cell>
          <cell r="K29">
            <v>35.1</v>
          </cell>
          <cell r="L29">
            <v>39.1</v>
          </cell>
          <cell r="M29">
            <v>85.8</v>
          </cell>
          <cell r="N29">
            <v>82.4</v>
          </cell>
          <cell r="O29">
            <v>89.2</v>
          </cell>
          <cell r="P29">
            <v>80.900000000000006</v>
          </cell>
          <cell r="Q29">
            <v>77.8</v>
          </cell>
          <cell r="R29">
            <v>84</v>
          </cell>
          <cell r="S29">
            <v>38.9</v>
          </cell>
          <cell r="T29">
            <v>37.200000000000003</v>
          </cell>
          <cell r="U29">
            <v>40.6</v>
          </cell>
          <cell r="V29">
            <v>28.2</v>
          </cell>
          <cell r="W29">
            <v>22.5</v>
          </cell>
          <cell r="X29">
            <v>34</v>
          </cell>
          <cell r="Y29">
            <v>13.5</v>
          </cell>
          <cell r="Z29">
            <v>10.7</v>
          </cell>
          <cell r="AA29">
            <v>16.399999999999999</v>
          </cell>
          <cell r="AB29">
            <v>2070</v>
          </cell>
          <cell r="AC29">
            <v>1049</v>
          </cell>
          <cell r="AD29">
            <v>1021</v>
          </cell>
          <cell r="AE29">
            <v>73.599999999999994</v>
          </cell>
          <cell r="AF29">
            <v>69</v>
          </cell>
          <cell r="AG29">
            <v>78.3</v>
          </cell>
          <cell r="AH29">
            <v>60.6</v>
          </cell>
          <cell r="AI29">
            <v>56.6</v>
          </cell>
          <cell r="AJ29">
            <v>64.599999999999994</v>
          </cell>
          <cell r="AK29">
            <v>97</v>
          </cell>
          <cell r="AL29">
            <v>96.4</v>
          </cell>
          <cell r="AM29">
            <v>97.6</v>
          </cell>
          <cell r="AN29">
            <v>94.9</v>
          </cell>
          <cell r="AO29">
            <v>94.8</v>
          </cell>
          <cell r="AP29">
            <v>95.1</v>
          </cell>
          <cell r="AQ29">
            <v>62.1</v>
          </cell>
          <cell r="AR29">
            <v>58.5</v>
          </cell>
          <cell r="AS29">
            <v>65.7</v>
          </cell>
          <cell r="AT29">
            <v>47.8</v>
          </cell>
          <cell r="AU29">
            <v>41.5</v>
          </cell>
          <cell r="AV29">
            <v>54.3</v>
          </cell>
          <cell r="AW29">
            <v>29.3</v>
          </cell>
          <cell r="AX29">
            <v>22.6</v>
          </cell>
          <cell r="AY29">
            <v>36.200000000000003</v>
          </cell>
          <cell r="AZ29">
            <v>4695</v>
          </cell>
          <cell r="BA29">
            <v>2367</v>
          </cell>
          <cell r="BB29">
            <v>2328</v>
          </cell>
          <cell r="BC29">
            <v>59.3</v>
          </cell>
          <cell r="BD29">
            <v>54.6</v>
          </cell>
          <cell r="BE29">
            <v>64.099999999999994</v>
          </cell>
          <cell r="BF29">
            <v>47.5</v>
          </cell>
          <cell r="BG29">
            <v>44.7</v>
          </cell>
          <cell r="BH29">
            <v>50.3</v>
          </cell>
          <cell r="BI29">
            <v>90.7</v>
          </cell>
          <cell r="BJ29">
            <v>88.6</v>
          </cell>
          <cell r="BK29">
            <v>92.9</v>
          </cell>
          <cell r="BL29">
            <v>87.1</v>
          </cell>
          <cell r="BM29">
            <v>85.3</v>
          </cell>
          <cell r="BN29">
            <v>88.9</v>
          </cell>
          <cell r="BO29">
            <v>49.1</v>
          </cell>
          <cell r="BP29">
            <v>46.6</v>
          </cell>
          <cell r="BQ29">
            <v>51.6</v>
          </cell>
          <cell r="BR29">
            <v>36.799999999999997</v>
          </cell>
          <cell r="BS29">
            <v>30.9</v>
          </cell>
          <cell r="BT29">
            <v>42.9</v>
          </cell>
          <cell r="BU29">
            <v>20.5</v>
          </cell>
          <cell r="BV29">
            <v>16</v>
          </cell>
          <cell r="BW29">
            <v>25.1</v>
          </cell>
        </row>
        <row r="30">
          <cell r="A30" t="str">
            <v>E08000004</v>
          </cell>
          <cell r="B30" t="str">
            <v>Oldham</v>
          </cell>
          <cell r="C30" t="str">
            <v>North West</v>
          </cell>
          <cell r="D30">
            <v>1032</v>
          </cell>
          <cell r="E30">
            <v>530</v>
          </cell>
          <cell r="F30">
            <v>502</v>
          </cell>
          <cell r="G30">
            <v>41</v>
          </cell>
          <cell r="H30">
            <v>34.700000000000003</v>
          </cell>
          <cell r="I30">
            <v>47.6</v>
          </cell>
          <cell r="J30">
            <v>32.299999999999997</v>
          </cell>
          <cell r="K30">
            <v>27.4</v>
          </cell>
          <cell r="L30">
            <v>37.5</v>
          </cell>
          <cell r="M30">
            <v>84.8</v>
          </cell>
          <cell r="N30">
            <v>82.5</v>
          </cell>
          <cell r="O30">
            <v>87.3</v>
          </cell>
          <cell r="P30">
            <v>78.099999999999994</v>
          </cell>
          <cell r="Q30">
            <v>77</v>
          </cell>
          <cell r="R30">
            <v>79.3</v>
          </cell>
          <cell r="S30">
            <v>34.200000000000003</v>
          </cell>
          <cell r="T30">
            <v>29.8</v>
          </cell>
          <cell r="U30">
            <v>38.799999999999997</v>
          </cell>
          <cell r="V30">
            <v>16.100000000000001</v>
          </cell>
          <cell r="W30">
            <v>12.1</v>
          </cell>
          <cell r="X30">
            <v>20.3</v>
          </cell>
          <cell r="Y30">
            <v>7.2</v>
          </cell>
          <cell r="Z30">
            <v>3</v>
          </cell>
          <cell r="AA30">
            <v>11.6</v>
          </cell>
          <cell r="AB30">
            <v>1903</v>
          </cell>
          <cell r="AC30">
            <v>1006</v>
          </cell>
          <cell r="AD30">
            <v>897</v>
          </cell>
          <cell r="AE30">
            <v>70.7</v>
          </cell>
          <cell r="AF30">
            <v>64.2</v>
          </cell>
          <cell r="AG30">
            <v>77.900000000000006</v>
          </cell>
          <cell r="AH30">
            <v>60.4</v>
          </cell>
          <cell r="AI30">
            <v>54.3</v>
          </cell>
          <cell r="AJ30">
            <v>67.3</v>
          </cell>
          <cell r="AK30">
            <v>95.2</v>
          </cell>
          <cell r="AL30">
            <v>93</v>
          </cell>
          <cell r="AM30">
            <v>97.5</v>
          </cell>
          <cell r="AN30">
            <v>92.8</v>
          </cell>
          <cell r="AO30">
            <v>90.5</v>
          </cell>
          <cell r="AP30">
            <v>95.4</v>
          </cell>
          <cell r="AQ30">
            <v>62.2</v>
          </cell>
          <cell r="AR30">
            <v>56.9</v>
          </cell>
          <cell r="AS30">
            <v>68.2</v>
          </cell>
          <cell r="AT30">
            <v>29.3</v>
          </cell>
          <cell r="AU30">
            <v>24.1</v>
          </cell>
          <cell r="AV30">
            <v>35.200000000000003</v>
          </cell>
          <cell r="AW30">
            <v>17.100000000000001</v>
          </cell>
          <cell r="AX30">
            <v>11.1</v>
          </cell>
          <cell r="AY30">
            <v>23.9</v>
          </cell>
          <cell r="AZ30">
            <v>2935</v>
          </cell>
          <cell r="BA30">
            <v>1536</v>
          </cell>
          <cell r="BB30">
            <v>1399</v>
          </cell>
          <cell r="BC30">
            <v>60.2</v>
          </cell>
          <cell r="BD30">
            <v>54</v>
          </cell>
          <cell r="BE30">
            <v>67</v>
          </cell>
          <cell r="BF30">
            <v>50.5</v>
          </cell>
          <cell r="BG30">
            <v>45</v>
          </cell>
          <cell r="BH30">
            <v>56.6</v>
          </cell>
          <cell r="BI30">
            <v>91.5</v>
          </cell>
          <cell r="BJ30">
            <v>89.4</v>
          </cell>
          <cell r="BK30">
            <v>93.9</v>
          </cell>
          <cell r="BL30">
            <v>87.6</v>
          </cell>
          <cell r="BM30">
            <v>85.8</v>
          </cell>
          <cell r="BN30">
            <v>89.6</v>
          </cell>
          <cell r="BO30">
            <v>52.4</v>
          </cell>
          <cell r="BP30">
            <v>47.5</v>
          </cell>
          <cell r="BQ30">
            <v>57.7</v>
          </cell>
          <cell r="BR30">
            <v>24.7</v>
          </cell>
          <cell r="BS30">
            <v>19.899999999999999</v>
          </cell>
          <cell r="BT30">
            <v>29.9</v>
          </cell>
          <cell r="BU30">
            <v>13.6</v>
          </cell>
          <cell r="BV30">
            <v>8.3000000000000007</v>
          </cell>
          <cell r="BW30">
            <v>19.399999999999999</v>
          </cell>
        </row>
        <row r="31">
          <cell r="A31" t="str">
            <v>E08000005</v>
          </cell>
          <cell r="B31" t="str">
            <v>Rochdale</v>
          </cell>
          <cell r="C31" t="str">
            <v>North West</v>
          </cell>
          <cell r="D31">
            <v>893</v>
          </cell>
          <cell r="E31">
            <v>440</v>
          </cell>
          <cell r="F31">
            <v>453</v>
          </cell>
          <cell r="G31">
            <v>45.8</v>
          </cell>
          <cell r="H31">
            <v>36.1</v>
          </cell>
          <cell r="I31">
            <v>55.2</v>
          </cell>
          <cell r="J31">
            <v>34.700000000000003</v>
          </cell>
          <cell r="K31">
            <v>26.8</v>
          </cell>
          <cell r="L31">
            <v>42.4</v>
          </cell>
          <cell r="M31">
            <v>88.9</v>
          </cell>
          <cell r="N31">
            <v>84.3</v>
          </cell>
          <cell r="O31">
            <v>93.4</v>
          </cell>
          <cell r="P31">
            <v>80.2</v>
          </cell>
          <cell r="Q31">
            <v>78</v>
          </cell>
          <cell r="R31">
            <v>82.3</v>
          </cell>
          <cell r="S31">
            <v>37.1</v>
          </cell>
          <cell r="T31">
            <v>30.5</v>
          </cell>
          <cell r="U31">
            <v>43.5</v>
          </cell>
          <cell r="V31">
            <v>16.5</v>
          </cell>
          <cell r="W31">
            <v>12.5</v>
          </cell>
          <cell r="X31">
            <v>20.3</v>
          </cell>
          <cell r="Y31">
            <v>8</v>
          </cell>
          <cell r="Z31">
            <v>5.2</v>
          </cell>
          <cell r="AA31">
            <v>10.6</v>
          </cell>
          <cell r="AB31">
            <v>1457</v>
          </cell>
          <cell r="AC31">
            <v>768</v>
          </cell>
          <cell r="AD31">
            <v>689</v>
          </cell>
          <cell r="AE31">
            <v>71.8</v>
          </cell>
          <cell r="AF31">
            <v>65.099999999999994</v>
          </cell>
          <cell r="AG31">
            <v>79.2</v>
          </cell>
          <cell r="AH31">
            <v>56.8</v>
          </cell>
          <cell r="AI31">
            <v>51.6</v>
          </cell>
          <cell r="AJ31">
            <v>62.7</v>
          </cell>
          <cell r="AK31">
            <v>96.3</v>
          </cell>
          <cell r="AL31">
            <v>94.8</v>
          </cell>
          <cell r="AM31">
            <v>98</v>
          </cell>
          <cell r="AN31">
            <v>86.1</v>
          </cell>
          <cell r="AO31">
            <v>84.6</v>
          </cell>
          <cell r="AP31">
            <v>87.7</v>
          </cell>
          <cell r="AQ31">
            <v>58.3</v>
          </cell>
          <cell r="AR31">
            <v>53.5</v>
          </cell>
          <cell r="AS31">
            <v>63.6</v>
          </cell>
          <cell r="AT31">
            <v>33.200000000000003</v>
          </cell>
          <cell r="AU31">
            <v>28</v>
          </cell>
          <cell r="AV31">
            <v>38.9</v>
          </cell>
          <cell r="AW31">
            <v>21.8</v>
          </cell>
          <cell r="AX31">
            <v>17.2</v>
          </cell>
          <cell r="AY31">
            <v>27</v>
          </cell>
          <cell r="AZ31">
            <v>2350</v>
          </cell>
          <cell r="BA31">
            <v>1208</v>
          </cell>
          <cell r="BB31">
            <v>1142</v>
          </cell>
          <cell r="BC31">
            <v>61.9</v>
          </cell>
          <cell r="BD31">
            <v>54.6</v>
          </cell>
          <cell r="BE31">
            <v>69.7</v>
          </cell>
          <cell r="BF31">
            <v>48.4</v>
          </cell>
          <cell r="BG31">
            <v>42.5</v>
          </cell>
          <cell r="BH31">
            <v>54.6</v>
          </cell>
          <cell r="BI31">
            <v>93.5</v>
          </cell>
          <cell r="BJ31">
            <v>91</v>
          </cell>
          <cell r="BK31">
            <v>96.1</v>
          </cell>
          <cell r="BL31">
            <v>83.8</v>
          </cell>
          <cell r="BM31">
            <v>82.2</v>
          </cell>
          <cell r="BN31">
            <v>85.6</v>
          </cell>
          <cell r="BO31">
            <v>50.2</v>
          </cell>
          <cell r="BP31">
            <v>45.1</v>
          </cell>
          <cell r="BQ31">
            <v>55.6</v>
          </cell>
          <cell r="BR31">
            <v>26.8</v>
          </cell>
          <cell r="BS31">
            <v>22.4</v>
          </cell>
          <cell r="BT31">
            <v>31.5</v>
          </cell>
          <cell r="BU31">
            <v>16.600000000000001</v>
          </cell>
          <cell r="BV31">
            <v>12.8</v>
          </cell>
          <cell r="BW31">
            <v>20.5</v>
          </cell>
        </row>
        <row r="32">
          <cell r="A32" t="str">
            <v>E08000006</v>
          </cell>
          <cell r="B32" t="str">
            <v>Salford</v>
          </cell>
          <cell r="C32" t="str">
            <v>North West</v>
          </cell>
          <cell r="D32">
            <v>822</v>
          </cell>
          <cell r="E32">
            <v>404</v>
          </cell>
          <cell r="F32">
            <v>418</v>
          </cell>
          <cell r="G32">
            <v>43.2</v>
          </cell>
          <cell r="H32">
            <v>39.6</v>
          </cell>
          <cell r="I32">
            <v>46.7</v>
          </cell>
          <cell r="J32">
            <v>30.7</v>
          </cell>
          <cell r="K32">
            <v>29</v>
          </cell>
          <cell r="L32">
            <v>32.299999999999997</v>
          </cell>
          <cell r="M32">
            <v>86.4</v>
          </cell>
          <cell r="N32">
            <v>81.7</v>
          </cell>
          <cell r="O32">
            <v>90.9</v>
          </cell>
          <cell r="P32">
            <v>75.400000000000006</v>
          </cell>
          <cell r="Q32">
            <v>72</v>
          </cell>
          <cell r="R32">
            <v>78.7</v>
          </cell>
          <cell r="S32">
            <v>33</v>
          </cell>
          <cell r="T32">
            <v>31.2</v>
          </cell>
          <cell r="U32">
            <v>34.700000000000003</v>
          </cell>
          <cell r="V32">
            <v>22</v>
          </cell>
          <cell r="W32">
            <v>19.100000000000001</v>
          </cell>
          <cell r="X32">
            <v>24.9</v>
          </cell>
          <cell r="Y32">
            <v>7.9</v>
          </cell>
          <cell r="Z32">
            <v>5.7</v>
          </cell>
          <cell r="AA32">
            <v>10</v>
          </cell>
          <cell r="AB32">
            <v>1305</v>
          </cell>
          <cell r="AC32">
            <v>609</v>
          </cell>
          <cell r="AD32">
            <v>696</v>
          </cell>
          <cell r="AE32">
            <v>70.7</v>
          </cell>
          <cell r="AF32">
            <v>64.900000000000006</v>
          </cell>
          <cell r="AG32">
            <v>75.900000000000006</v>
          </cell>
          <cell r="AH32">
            <v>58.9</v>
          </cell>
          <cell r="AI32">
            <v>53</v>
          </cell>
          <cell r="AJ32">
            <v>63.9</v>
          </cell>
          <cell r="AK32">
            <v>96.6</v>
          </cell>
          <cell r="AL32">
            <v>95.2</v>
          </cell>
          <cell r="AM32">
            <v>97.8</v>
          </cell>
          <cell r="AN32">
            <v>91.6</v>
          </cell>
          <cell r="AO32">
            <v>91</v>
          </cell>
          <cell r="AP32">
            <v>92.1</v>
          </cell>
          <cell r="AQ32">
            <v>60.5</v>
          </cell>
          <cell r="AR32">
            <v>55.2</v>
          </cell>
          <cell r="AS32">
            <v>65.2</v>
          </cell>
          <cell r="AT32">
            <v>44.4</v>
          </cell>
          <cell r="AU32">
            <v>38.9</v>
          </cell>
          <cell r="AV32">
            <v>49.1</v>
          </cell>
          <cell r="AW32">
            <v>24.5</v>
          </cell>
          <cell r="AX32">
            <v>16.899999999999999</v>
          </cell>
          <cell r="AY32">
            <v>31.2</v>
          </cell>
          <cell r="AZ32">
            <v>2127</v>
          </cell>
          <cell r="BA32">
            <v>1013</v>
          </cell>
          <cell r="BB32">
            <v>1114</v>
          </cell>
          <cell r="BC32">
            <v>60.1</v>
          </cell>
          <cell r="BD32">
            <v>54.8</v>
          </cell>
          <cell r="BE32">
            <v>64.900000000000006</v>
          </cell>
          <cell r="BF32">
            <v>48</v>
          </cell>
          <cell r="BG32">
            <v>43.4</v>
          </cell>
          <cell r="BH32">
            <v>52.1</v>
          </cell>
          <cell r="BI32">
            <v>92.7</v>
          </cell>
          <cell r="BJ32">
            <v>89.8</v>
          </cell>
          <cell r="BK32">
            <v>95.2</v>
          </cell>
          <cell r="BL32">
            <v>85.3</v>
          </cell>
          <cell r="BM32">
            <v>83.4</v>
          </cell>
          <cell r="BN32">
            <v>87.1</v>
          </cell>
          <cell r="BO32">
            <v>49.9</v>
          </cell>
          <cell r="BP32">
            <v>45.6</v>
          </cell>
          <cell r="BQ32">
            <v>53.8</v>
          </cell>
          <cell r="BR32">
            <v>35.700000000000003</v>
          </cell>
          <cell r="BS32">
            <v>31</v>
          </cell>
          <cell r="BT32">
            <v>40</v>
          </cell>
          <cell r="BU32">
            <v>18.100000000000001</v>
          </cell>
          <cell r="BV32">
            <v>12.4</v>
          </cell>
          <cell r="BW32">
            <v>23.2</v>
          </cell>
        </row>
        <row r="33">
          <cell r="A33" t="str">
            <v>E08000014</v>
          </cell>
          <cell r="B33" t="str">
            <v>Sefton</v>
          </cell>
          <cell r="C33" t="str">
            <v>North West</v>
          </cell>
          <cell r="D33">
            <v>835</v>
          </cell>
          <cell r="E33">
            <v>451</v>
          </cell>
          <cell r="F33">
            <v>384</v>
          </cell>
          <cell r="G33">
            <v>46.1</v>
          </cell>
          <cell r="H33">
            <v>40.1</v>
          </cell>
          <cell r="I33">
            <v>53.1</v>
          </cell>
          <cell r="J33">
            <v>33.1</v>
          </cell>
          <cell r="K33">
            <v>27.7</v>
          </cell>
          <cell r="L33">
            <v>39.299999999999997</v>
          </cell>
          <cell r="M33">
            <v>86.5</v>
          </cell>
          <cell r="N33">
            <v>82.7</v>
          </cell>
          <cell r="O33">
            <v>90.9</v>
          </cell>
          <cell r="P33">
            <v>82.3</v>
          </cell>
          <cell r="Q33">
            <v>78.7</v>
          </cell>
          <cell r="R33">
            <v>86.5</v>
          </cell>
          <cell r="S33">
            <v>35.200000000000003</v>
          </cell>
          <cell r="T33">
            <v>30.4</v>
          </cell>
          <cell r="U33">
            <v>40.9</v>
          </cell>
          <cell r="V33">
            <v>26.3</v>
          </cell>
          <cell r="W33">
            <v>22</v>
          </cell>
          <cell r="X33">
            <v>31.5</v>
          </cell>
          <cell r="Y33">
            <v>9.8000000000000007</v>
          </cell>
          <cell r="Z33">
            <v>8.6</v>
          </cell>
          <cell r="AA33">
            <v>11.2</v>
          </cell>
          <cell r="AB33">
            <v>2308</v>
          </cell>
          <cell r="AC33">
            <v>1209</v>
          </cell>
          <cell r="AD33">
            <v>1099</v>
          </cell>
          <cell r="AE33">
            <v>77</v>
          </cell>
          <cell r="AF33">
            <v>72.5</v>
          </cell>
          <cell r="AG33">
            <v>82</v>
          </cell>
          <cell r="AH33">
            <v>62.8</v>
          </cell>
          <cell r="AI33">
            <v>58.2</v>
          </cell>
          <cell r="AJ33">
            <v>67.900000000000006</v>
          </cell>
          <cell r="AK33">
            <v>97.1</v>
          </cell>
          <cell r="AL33">
            <v>96.3</v>
          </cell>
          <cell r="AM33">
            <v>98.1</v>
          </cell>
          <cell r="AN33">
            <v>95</v>
          </cell>
          <cell r="AO33">
            <v>93.9</v>
          </cell>
          <cell r="AP33">
            <v>96.3</v>
          </cell>
          <cell r="AQ33">
            <v>64.2</v>
          </cell>
          <cell r="AR33">
            <v>59.8</v>
          </cell>
          <cell r="AS33">
            <v>69</v>
          </cell>
          <cell r="AT33">
            <v>45.2</v>
          </cell>
          <cell r="AU33">
            <v>37.200000000000003</v>
          </cell>
          <cell r="AV33">
            <v>54</v>
          </cell>
          <cell r="AW33">
            <v>29</v>
          </cell>
          <cell r="AX33">
            <v>22.9</v>
          </cell>
          <cell r="AY33">
            <v>35.700000000000003</v>
          </cell>
          <cell r="AZ33">
            <v>3143</v>
          </cell>
          <cell r="BA33">
            <v>1660</v>
          </cell>
          <cell r="BB33">
            <v>1483</v>
          </cell>
          <cell r="BC33">
            <v>68.8</v>
          </cell>
          <cell r="BD33">
            <v>63.7</v>
          </cell>
          <cell r="BE33">
            <v>74.5</v>
          </cell>
          <cell r="BF33">
            <v>54.9</v>
          </cell>
          <cell r="BG33">
            <v>49.9</v>
          </cell>
          <cell r="BH33">
            <v>60.5</v>
          </cell>
          <cell r="BI33">
            <v>94.3</v>
          </cell>
          <cell r="BJ33">
            <v>92.6</v>
          </cell>
          <cell r="BK33">
            <v>96.2</v>
          </cell>
          <cell r="BL33">
            <v>91.6</v>
          </cell>
          <cell r="BM33">
            <v>89.8</v>
          </cell>
          <cell r="BN33">
            <v>93.7</v>
          </cell>
          <cell r="BO33">
            <v>56.5</v>
          </cell>
          <cell r="BP33">
            <v>51.8</v>
          </cell>
          <cell r="BQ33">
            <v>61.7</v>
          </cell>
          <cell r="BR33">
            <v>40.200000000000003</v>
          </cell>
          <cell r="BS33">
            <v>33.1</v>
          </cell>
          <cell r="BT33">
            <v>48.2</v>
          </cell>
          <cell r="BU33">
            <v>23.9</v>
          </cell>
          <cell r="BV33">
            <v>19</v>
          </cell>
          <cell r="BW33">
            <v>29.3</v>
          </cell>
        </row>
        <row r="34">
          <cell r="A34" t="str">
            <v>E08000013</v>
          </cell>
          <cell r="B34" t="str">
            <v>St. Helens</v>
          </cell>
          <cell r="C34" t="str">
            <v>North West</v>
          </cell>
          <cell r="D34">
            <v>566</v>
          </cell>
          <cell r="E34">
            <v>291</v>
          </cell>
          <cell r="F34">
            <v>275</v>
          </cell>
          <cell r="G34">
            <v>42.6</v>
          </cell>
          <cell r="H34">
            <v>40.5</v>
          </cell>
          <cell r="I34">
            <v>44.7</v>
          </cell>
          <cell r="J34">
            <v>32</v>
          </cell>
          <cell r="K34">
            <v>30.9</v>
          </cell>
          <cell r="L34">
            <v>33.1</v>
          </cell>
          <cell r="M34">
            <v>82.7</v>
          </cell>
          <cell r="N34">
            <v>82.1</v>
          </cell>
          <cell r="O34">
            <v>83.3</v>
          </cell>
          <cell r="P34">
            <v>79</v>
          </cell>
          <cell r="Q34">
            <v>78</v>
          </cell>
          <cell r="R34">
            <v>80</v>
          </cell>
          <cell r="S34">
            <v>33.700000000000003</v>
          </cell>
          <cell r="T34">
            <v>32.299999999999997</v>
          </cell>
          <cell r="U34">
            <v>35.299999999999997</v>
          </cell>
          <cell r="V34">
            <v>16.3</v>
          </cell>
          <cell r="W34">
            <v>14.1</v>
          </cell>
          <cell r="X34">
            <v>18.5</v>
          </cell>
          <cell r="Y34">
            <v>7.1</v>
          </cell>
          <cell r="Z34">
            <v>6.5</v>
          </cell>
          <cell r="AA34">
            <v>7.6</v>
          </cell>
          <cell r="AB34">
            <v>1267</v>
          </cell>
          <cell r="AC34">
            <v>650</v>
          </cell>
          <cell r="AD34">
            <v>617</v>
          </cell>
          <cell r="AE34">
            <v>75.099999999999994</v>
          </cell>
          <cell r="AF34">
            <v>69.400000000000006</v>
          </cell>
          <cell r="AG34">
            <v>81.2</v>
          </cell>
          <cell r="AH34">
            <v>64.8</v>
          </cell>
          <cell r="AI34">
            <v>57.5</v>
          </cell>
          <cell r="AJ34">
            <v>72.400000000000006</v>
          </cell>
          <cell r="AK34">
            <v>96.5</v>
          </cell>
          <cell r="AL34">
            <v>94.9</v>
          </cell>
          <cell r="AM34">
            <v>98.2</v>
          </cell>
          <cell r="AN34">
            <v>94.9</v>
          </cell>
          <cell r="AO34">
            <v>93.2</v>
          </cell>
          <cell r="AP34">
            <v>96.6</v>
          </cell>
          <cell r="AQ34">
            <v>66.599999999999994</v>
          </cell>
          <cell r="AR34">
            <v>60.2</v>
          </cell>
          <cell r="AS34">
            <v>73.400000000000006</v>
          </cell>
          <cell r="AT34">
            <v>38.1</v>
          </cell>
          <cell r="AU34">
            <v>28.2</v>
          </cell>
          <cell r="AV34">
            <v>48.6</v>
          </cell>
          <cell r="AW34">
            <v>27.1</v>
          </cell>
          <cell r="AX34">
            <v>17.100000000000001</v>
          </cell>
          <cell r="AY34">
            <v>37.6</v>
          </cell>
          <cell r="AZ34">
            <v>1833</v>
          </cell>
          <cell r="BA34">
            <v>941</v>
          </cell>
          <cell r="BB34">
            <v>892</v>
          </cell>
          <cell r="BC34">
            <v>65.099999999999994</v>
          </cell>
          <cell r="BD34">
            <v>60.5</v>
          </cell>
          <cell r="BE34">
            <v>70</v>
          </cell>
          <cell r="BF34">
            <v>54.7</v>
          </cell>
          <cell r="BG34">
            <v>49.3</v>
          </cell>
          <cell r="BH34">
            <v>60.3</v>
          </cell>
          <cell r="BI34">
            <v>92.3</v>
          </cell>
          <cell r="BJ34">
            <v>91</v>
          </cell>
          <cell r="BK34">
            <v>93.6</v>
          </cell>
          <cell r="BL34">
            <v>90</v>
          </cell>
          <cell r="BM34">
            <v>88.5</v>
          </cell>
          <cell r="BN34">
            <v>91.5</v>
          </cell>
          <cell r="BO34">
            <v>56.5</v>
          </cell>
          <cell r="BP34">
            <v>51.5</v>
          </cell>
          <cell r="BQ34">
            <v>61.7</v>
          </cell>
          <cell r="BR34">
            <v>31.4</v>
          </cell>
          <cell r="BS34">
            <v>23.8</v>
          </cell>
          <cell r="BT34">
            <v>39.299999999999997</v>
          </cell>
          <cell r="BU34">
            <v>20.9</v>
          </cell>
          <cell r="BV34">
            <v>13.8</v>
          </cell>
          <cell r="BW34">
            <v>28.4</v>
          </cell>
        </row>
        <row r="35">
          <cell r="A35" t="str">
            <v>E08000007</v>
          </cell>
          <cell r="B35" t="str">
            <v>Stockport</v>
          </cell>
          <cell r="C35" t="str">
            <v>North West</v>
          </cell>
          <cell r="D35">
            <v>724</v>
          </cell>
          <cell r="E35">
            <v>398</v>
          </cell>
          <cell r="F35">
            <v>326</v>
          </cell>
          <cell r="G35">
            <v>48.5</v>
          </cell>
          <cell r="H35">
            <v>44.5</v>
          </cell>
          <cell r="I35">
            <v>53.4</v>
          </cell>
          <cell r="J35">
            <v>33.1</v>
          </cell>
          <cell r="K35">
            <v>30.9</v>
          </cell>
          <cell r="L35">
            <v>35.9</v>
          </cell>
          <cell r="M35">
            <v>87.8</v>
          </cell>
          <cell r="N35">
            <v>86.4</v>
          </cell>
          <cell r="O35">
            <v>89.6</v>
          </cell>
          <cell r="P35">
            <v>81.400000000000006</v>
          </cell>
          <cell r="Q35">
            <v>81.2</v>
          </cell>
          <cell r="R35">
            <v>81.599999999999994</v>
          </cell>
          <cell r="S35">
            <v>34.4</v>
          </cell>
          <cell r="T35">
            <v>32.4</v>
          </cell>
          <cell r="U35">
            <v>36.799999999999997</v>
          </cell>
          <cell r="V35">
            <v>20.6</v>
          </cell>
          <cell r="W35">
            <v>18.3</v>
          </cell>
          <cell r="X35">
            <v>23.3</v>
          </cell>
          <cell r="Y35">
            <v>11.5</v>
          </cell>
          <cell r="Z35">
            <v>9.5</v>
          </cell>
          <cell r="AA35">
            <v>13.8</v>
          </cell>
          <cell r="AB35">
            <v>2055</v>
          </cell>
          <cell r="AC35">
            <v>1004</v>
          </cell>
          <cell r="AD35">
            <v>1051</v>
          </cell>
          <cell r="AE35">
            <v>80.2</v>
          </cell>
          <cell r="AF35">
            <v>75.599999999999994</v>
          </cell>
          <cell r="AG35">
            <v>84.6</v>
          </cell>
          <cell r="AH35">
            <v>67.2</v>
          </cell>
          <cell r="AI35">
            <v>62.7</v>
          </cell>
          <cell r="AJ35">
            <v>71.5</v>
          </cell>
          <cell r="AK35">
            <v>97.6</v>
          </cell>
          <cell r="AL35">
            <v>97</v>
          </cell>
          <cell r="AM35">
            <v>98.1</v>
          </cell>
          <cell r="AN35">
            <v>94.6</v>
          </cell>
          <cell r="AO35">
            <v>94.1</v>
          </cell>
          <cell r="AP35">
            <v>95.1</v>
          </cell>
          <cell r="AQ35">
            <v>67.7</v>
          </cell>
          <cell r="AR35">
            <v>63.3</v>
          </cell>
          <cell r="AS35">
            <v>71.8</v>
          </cell>
          <cell r="AT35">
            <v>55.2</v>
          </cell>
          <cell r="AU35">
            <v>51.6</v>
          </cell>
          <cell r="AV35">
            <v>58.6</v>
          </cell>
          <cell r="AW35">
            <v>36.4</v>
          </cell>
          <cell r="AX35">
            <v>31.1</v>
          </cell>
          <cell r="AY35">
            <v>41.4</v>
          </cell>
          <cell r="AZ35">
            <v>2779</v>
          </cell>
          <cell r="BA35">
            <v>1402</v>
          </cell>
          <cell r="BB35">
            <v>1377</v>
          </cell>
          <cell r="BC35">
            <v>71.900000000000006</v>
          </cell>
          <cell r="BD35">
            <v>66.8</v>
          </cell>
          <cell r="BE35">
            <v>77.2</v>
          </cell>
          <cell r="BF35">
            <v>58.3</v>
          </cell>
          <cell r="BG35">
            <v>53.7</v>
          </cell>
          <cell r="BH35">
            <v>63</v>
          </cell>
          <cell r="BI35">
            <v>95</v>
          </cell>
          <cell r="BJ35">
            <v>94</v>
          </cell>
          <cell r="BK35">
            <v>96.1</v>
          </cell>
          <cell r="BL35">
            <v>91.2</v>
          </cell>
          <cell r="BM35">
            <v>90.4</v>
          </cell>
          <cell r="BN35">
            <v>91.9</v>
          </cell>
          <cell r="BO35">
            <v>59</v>
          </cell>
          <cell r="BP35">
            <v>54.6</v>
          </cell>
          <cell r="BQ35">
            <v>63.5</v>
          </cell>
          <cell r="BR35">
            <v>46.2</v>
          </cell>
          <cell r="BS35">
            <v>42.2</v>
          </cell>
          <cell r="BT35">
            <v>50.3</v>
          </cell>
          <cell r="BU35">
            <v>29.9</v>
          </cell>
          <cell r="BV35">
            <v>25</v>
          </cell>
          <cell r="BW35">
            <v>34.9</v>
          </cell>
        </row>
        <row r="36">
          <cell r="A36" t="str">
            <v>E08000008</v>
          </cell>
          <cell r="B36" t="str">
            <v>Tameside</v>
          </cell>
          <cell r="C36" t="str">
            <v>North West</v>
          </cell>
          <cell r="D36">
            <v>811</v>
          </cell>
          <cell r="E36">
            <v>422</v>
          </cell>
          <cell r="F36">
            <v>389</v>
          </cell>
          <cell r="G36">
            <v>43.3</v>
          </cell>
          <cell r="H36">
            <v>37.9</v>
          </cell>
          <cell r="I36">
            <v>49.1</v>
          </cell>
          <cell r="J36">
            <v>36.299999999999997</v>
          </cell>
          <cell r="K36">
            <v>33.4</v>
          </cell>
          <cell r="L36">
            <v>39.299999999999997</v>
          </cell>
          <cell r="M36">
            <v>83</v>
          </cell>
          <cell r="N36">
            <v>81.5</v>
          </cell>
          <cell r="O36">
            <v>84.6</v>
          </cell>
          <cell r="P36">
            <v>78.400000000000006</v>
          </cell>
          <cell r="Q36">
            <v>77</v>
          </cell>
          <cell r="R36">
            <v>79.900000000000006</v>
          </cell>
          <cell r="S36">
            <v>40.299999999999997</v>
          </cell>
          <cell r="T36">
            <v>38.6</v>
          </cell>
          <cell r="U36">
            <v>42.2</v>
          </cell>
          <cell r="V36">
            <v>21.5</v>
          </cell>
          <cell r="W36">
            <v>18.2</v>
          </cell>
          <cell r="X36">
            <v>24.9</v>
          </cell>
          <cell r="Y36">
            <v>9.6999999999999993</v>
          </cell>
          <cell r="Z36">
            <v>6.9</v>
          </cell>
          <cell r="AA36">
            <v>12.9</v>
          </cell>
          <cell r="AB36">
            <v>1767</v>
          </cell>
          <cell r="AC36">
            <v>892</v>
          </cell>
          <cell r="AD36">
            <v>875</v>
          </cell>
          <cell r="AE36">
            <v>75.2</v>
          </cell>
          <cell r="AF36">
            <v>71.400000000000006</v>
          </cell>
          <cell r="AG36">
            <v>79</v>
          </cell>
          <cell r="AH36">
            <v>66.900000000000006</v>
          </cell>
          <cell r="AI36">
            <v>62.4</v>
          </cell>
          <cell r="AJ36">
            <v>71.400000000000006</v>
          </cell>
          <cell r="AK36">
            <v>97.2</v>
          </cell>
          <cell r="AL36">
            <v>96.3</v>
          </cell>
          <cell r="AM36">
            <v>98.2</v>
          </cell>
          <cell r="AN36">
            <v>95.6</v>
          </cell>
          <cell r="AO36">
            <v>94.7</v>
          </cell>
          <cell r="AP36">
            <v>96.5</v>
          </cell>
          <cell r="AQ36">
            <v>69.2</v>
          </cell>
          <cell r="AR36">
            <v>64.900000000000006</v>
          </cell>
          <cell r="AS36">
            <v>73.599999999999994</v>
          </cell>
          <cell r="AT36">
            <v>44.8</v>
          </cell>
          <cell r="AU36">
            <v>42.8</v>
          </cell>
          <cell r="AV36">
            <v>46.9</v>
          </cell>
          <cell r="AW36">
            <v>27.8</v>
          </cell>
          <cell r="AX36">
            <v>22.3</v>
          </cell>
          <cell r="AY36">
            <v>33.5</v>
          </cell>
          <cell r="AZ36">
            <v>2578</v>
          </cell>
          <cell r="BA36">
            <v>1314</v>
          </cell>
          <cell r="BB36">
            <v>1264</v>
          </cell>
          <cell r="BC36">
            <v>65.099999999999994</v>
          </cell>
          <cell r="BD36">
            <v>60.7</v>
          </cell>
          <cell r="BE36">
            <v>69.8</v>
          </cell>
          <cell r="BF36">
            <v>57.3</v>
          </cell>
          <cell r="BG36">
            <v>53.1</v>
          </cell>
          <cell r="BH36">
            <v>61.6</v>
          </cell>
          <cell r="BI36">
            <v>92.7</v>
          </cell>
          <cell r="BJ36">
            <v>91.6</v>
          </cell>
          <cell r="BK36">
            <v>94</v>
          </cell>
          <cell r="BL36">
            <v>90.2</v>
          </cell>
          <cell r="BM36">
            <v>89</v>
          </cell>
          <cell r="BN36">
            <v>91.4</v>
          </cell>
          <cell r="BO36">
            <v>60.1</v>
          </cell>
          <cell r="BP36">
            <v>56.5</v>
          </cell>
          <cell r="BQ36">
            <v>63.9</v>
          </cell>
          <cell r="BR36">
            <v>37.5</v>
          </cell>
          <cell r="BS36">
            <v>34.9</v>
          </cell>
          <cell r="BT36">
            <v>40.1</v>
          </cell>
          <cell r="BU36">
            <v>22.1</v>
          </cell>
          <cell r="BV36">
            <v>17.399999999999999</v>
          </cell>
          <cell r="BW36">
            <v>27.1</v>
          </cell>
        </row>
        <row r="37">
          <cell r="A37" t="str">
            <v>E08000009</v>
          </cell>
          <cell r="B37" t="str">
            <v>Trafford</v>
          </cell>
          <cell r="C37" t="str">
            <v>North West</v>
          </cell>
          <cell r="D37">
            <v>599</v>
          </cell>
          <cell r="E37">
            <v>304</v>
          </cell>
          <cell r="F37">
            <v>295</v>
          </cell>
          <cell r="G37">
            <v>50.8</v>
          </cell>
          <cell r="H37">
            <v>47.4</v>
          </cell>
          <cell r="I37">
            <v>54.2</v>
          </cell>
          <cell r="J37">
            <v>38.6</v>
          </cell>
          <cell r="K37">
            <v>36.5</v>
          </cell>
          <cell r="L37">
            <v>40.700000000000003</v>
          </cell>
          <cell r="M37">
            <v>90.7</v>
          </cell>
          <cell r="N37">
            <v>89.1</v>
          </cell>
          <cell r="O37">
            <v>92.2</v>
          </cell>
          <cell r="P37">
            <v>86.3</v>
          </cell>
          <cell r="Q37">
            <v>84.2</v>
          </cell>
          <cell r="R37">
            <v>88.5</v>
          </cell>
          <cell r="S37">
            <v>39.700000000000003</v>
          </cell>
          <cell r="T37">
            <v>38.200000000000003</v>
          </cell>
          <cell r="U37">
            <v>41.4</v>
          </cell>
          <cell r="V37">
            <v>17.5</v>
          </cell>
          <cell r="W37">
            <v>17.100000000000001</v>
          </cell>
          <cell r="X37">
            <v>18</v>
          </cell>
          <cell r="Y37">
            <v>11.2</v>
          </cell>
          <cell r="Z37">
            <v>9.9</v>
          </cell>
          <cell r="AA37">
            <v>12.5</v>
          </cell>
          <cell r="AB37">
            <v>2255</v>
          </cell>
          <cell r="AC37">
            <v>1153</v>
          </cell>
          <cell r="AD37">
            <v>1102</v>
          </cell>
          <cell r="AE37">
            <v>85.9</v>
          </cell>
          <cell r="AF37">
            <v>82.7</v>
          </cell>
          <cell r="AG37">
            <v>89.2</v>
          </cell>
          <cell r="AH37">
            <v>79.2</v>
          </cell>
          <cell r="AI37">
            <v>76</v>
          </cell>
          <cell r="AJ37">
            <v>82.7</v>
          </cell>
          <cell r="AK37">
            <v>98.5</v>
          </cell>
          <cell r="AL37">
            <v>98.1</v>
          </cell>
          <cell r="AM37">
            <v>98.9</v>
          </cell>
          <cell r="AN37">
            <v>97.8</v>
          </cell>
          <cell r="AO37">
            <v>97.3</v>
          </cell>
          <cell r="AP37">
            <v>98.3</v>
          </cell>
          <cell r="AQ37">
            <v>80</v>
          </cell>
          <cell r="AR37">
            <v>77</v>
          </cell>
          <cell r="AS37">
            <v>83.1</v>
          </cell>
          <cell r="AT37">
            <v>53.6</v>
          </cell>
          <cell r="AU37">
            <v>47.5</v>
          </cell>
          <cell r="AV37">
            <v>60</v>
          </cell>
          <cell r="AW37">
            <v>43.2</v>
          </cell>
          <cell r="AX37">
            <v>34.9</v>
          </cell>
          <cell r="AY37">
            <v>51.9</v>
          </cell>
          <cell r="AZ37">
            <v>2854</v>
          </cell>
          <cell r="BA37">
            <v>1457</v>
          </cell>
          <cell r="BB37">
            <v>1397</v>
          </cell>
          <cell r="BC37">
            <v>78.5</v>
          </cell>
          <cell r="BD37">
            <v>75.400000000000006</v>
          </cell>
          <cell r="BE37">
            <v>81.8</v>
          </cell>
          <cell r="BF37">
            <v>70.7</v>
          </cell>
          <cell r="BG37">
            <v>67.7</v>
          </cell>
          <cell r="BH37">
            <v>73.8</v>
          </cell>
          <cell r="BI37">
            <v>96.8</v>
          </cell>
          <cell r="BJ37">
            <v>96.2</v>
          </cell>
          <cell r="BK37">
            <v>97.5</v>
          </cell>
          <cell r="BL37">
            <v>95.4</v>
          </cell>
          <cell r="BM37">
            <v>94.6</v>
          </cell>
          <cell r="BN37">
            <v>96.2</v>
          </cell>
          <cell r="BO37">
            <v>71.5</v>
          </cell>
          <cell r="BP37">
            <v>68.900000000000006</v>
          </cell>
          <cell r="BQ37">
            <v>74.3</v>
          </cell>
          <cell r="BR37">
            <v>46</v>
          </cell>
          <cell r="BS37">
            <v>41.2</v>
          </cell>
          <cell r="BT37">
            <v>51.1</v>
          </cell>
          <cell r="BU37">
            <v>36.5</v>
          </cell>
          <cell r="BV37">
            <v>29.6</v>
          </cell>
          <cell r="BW37">
            <v>43.6</v>
          </cell>
        </row>
        <row r="38">
          <cell r="A38" t="str">
            <v>E06000007</v>
          </cell>
          <cell r="B38" t="str">
            <v>Warrington</v>
          </cell>
          <cell r="C38" t="str">
            <v>North West</v>
          </cell>
          <cell r="D38">
            <v>452</v>
          </cell>
          <cell r="E38">
            <v>218</v>
          </cell>
          <cell r="F38">
            <v>234</v>
          </cell>
          <cell r="G38">
            <v>40.5</v>
          </cell>
          <cell r="H38">
            <v>33</v>
          </cell>
          <cell r="I38">
            <v>47.4</v>
          </cell>
          <cell r="J38">
            <v>32.1</v>
          </cell>
          <cell r="K38">
            <v>28.9</v>
          </cell>
          <cell r="L38">
            <v>35</v>
          </cell>
          <cell r="M38">
            <v>86.7</v>
          </cell>
          <cell r="N38">
            <v>83.5</v>
          </cell>
          <cell r="O38">
            <v>89.7</v>
          </cell>
          <cell r="P38">
            <v>82.5</v>
          </cell>
          <cell r="Q38">
            <v>80.3</v>
          </cell>
          <cell r="R38">
            <v>84.6</v>
          </cell>
          <cell r="S38">
            <v>36.1</v>
          </cell>
          <cell r="T38">
            <v>33.5</v>
          </cell>
          <cell r="U38">
            <v>38.5</v>
          </cell>
          <cell r="V38">
            <v>21.5</v>
          </cell>
          <cell r="W38">
            <v>17.899999999999999</v>
          </cell>
          <cell r="X38">
            <v>24.8</v>
          </cell>
          <cell r="Y38">
            <v>9.3000000000000007</v>
          </cell>
          <cell r="Z38">
            <v>7.8</v>
          </cell>
          <cell r="AA38">
            <v>10.7</v>
          </cell>
          <cell r="AB38">
            <v>1984</v>
          </cell>
          <cell r="AC38">
            <v>1023</v>
          </cell>
          <cell r="AD38">
            <v>961</v>
          </cell>
          <cell r="AE38">
            <v>71.900000000000006</v>
          </cell>
          <cell r="AF38">
            <v>66.3</v>
          </cell>
          <cell r="AG38">
            <v>77.900000000000006</v>
          </cell>
          <cell r="AH38">
            <v>64.5</v>
          </cell>
          <cell r="AI38">
            <v>59.7</v>
          </cell>
          <cell r="AJ38">
            <v>69.599999999999994</v>
          </cell>
          <cell r="AK38">
            <v>96.8</v>
          </cell>
          <cell r="AL38">
            <v>96.3</v>
          </cell>
          <cell r="AM38">
            <v>97.4</v>
          </cell>
          <cell r="AN38">
            <v>95.6</v>
          </cell>
          <cell r="AO38">
            <v>95</v>
          </cell>
          <cell r="AP38">
            <v>96.1</v>
          </cell>
          <cell r="AQ38">
            <v>67.8</v>
          </cell>
          <cell r="AR38">
            <v>63.6</v>
          </cell>
          <cell r="AS38">
            <v>72.2</v>
          </cell>
          <cell r="AT38">
            <v>53.2</v>
          </cell>
          <cell r="AU38">
            <v>49.3</v>
          </cell>
          <cell r="AV38">
            <v>57.4</v>
          </cell>
          <cell r="AW38">
            <v>33.700000000000003</v>
          </cell>
          <cell r="AX38">
            <v>27</v>
          </cell>
          <cell r="AY38">
            <v>40.9</v>
          </cell>
          <cell r="AZ38">
            <v>2436</v>
          </cell>
          <cell r="BA38">
            <v>1241</v>
          </cell>
          <cell r="BB38">
            <v>1195</v>
          </cell>
          <cell r="BC38">
            <v>66.099999999999994</v>
          </cell>
          <cell r="BD38">
            <v>60.4</v>
          </cell>
          <cell r="BE38">
            <v>72</v>
          </cell>
          <cell r="BF38">
            <v>58.5</v>
          </cell>
          <cell r="BG38">
            <v>54.3</v>
          </cell>
          <cell r="BH38">
            <v>62.8</v>
          </cell>
          <cell r="BI38">
            <v>95</v>
          </cell>
          <cell r="BJ38">
            <v>94</v>
          </cell>
          <cell r="BK38">
            <v>95.9</v>
          </cell>
          <cell r="BL38">
            <v>93.1</v>
          </cell>
          <cell r="BM38">
            <v>92.4</v>
          </cell>
          <cell r="BN38">
            <v>93.9</v>
          </cell>
          <cell r="BO38">
            <v>61.9</v>
          </cell>
          <cell r="BP38">
            <v>58.3</v>
          </cell>
          <cell r="BQ38">
            <v>65.599999999999994</v>
          </cell>
          <cell r="BR38">
            <v>47.3</v>
          </cell>
          <cell r="BS38">
            <v>43.8</v>
          </cell>
          <cell r="BT38">
            <v>51</v>
          </cell>
          <cell r="BU38">
            <v>29.2</v>
          </cell>
          <cell r="BV38">
            <v>23.6</v>
          </cell>
          <cell r="BW38">
            <v>35</v>
          </cell>
        </row>
        <row r="39">
          <cell r="A39" t="str">
            <v>E08000010</v>
          </cell>
          <cell r="B39" t="str">
            <v>Wigan</v>
          </cell>
          <cell r="C39" t="str">
            <v>North West</v>
          </cell>
          <cell r="D39">
            <v>968</v>
          </cell>
          <cell r="E39">
            <v>517</v>
          </cell>
          <cell r="F39">
            <v>451</v>
          </cell>
          <cell r="G39">
            <v>45.1</v>
          </cell>
          <cell r="H39">
            <v>39.299999999999997</v>
          </cell>
          <cell r="I39">
            <v>51.9</v>
          </cell>
          <cell r="J39">
            <v>36</v>
          </cell>
          <cell r="K39">
            <v>32.299999999999997</v>
          </cell>
          <cell r="L39">
            <v>40.1</v>
          </cell>
          <cell r="M39">
            <v>88.6</v>
          </cell>
          <cell r="N39">
            <v>83.8</v>
          </cell>
          <cell r="O39">
            <v>94.2</v>
          </cell>
          <cell r="P39">
            <v>84</v>
          </cell>
          <cell r="Q39">
            <v>79.5</v>
          </cell>
          <cell r="R39">
            <v>89.1</v>
          </cell>
          <cell r="S39">
            <v>38.299999999999997</v>
          </cell>
          <cell r="T39">
            <v>34.799999999999997</v>
          </cell>
          <cell r="U39">
            <v>42.4</v>
          </cell>
          <cell r="V39">
            <v>18.100000000000001</v>
          </cell>
          <cell r="W39">
            <v>15.5</v>
          </cell>
          <cell r="X39">
            <v>21.1</v>
          </cell>
          <cell r="Y39">
            <v>7.5</v>
          </cell>
          <cell r="Z39">
            <v>4.8</v>
          </cell>
          <cell r="AA39">
            <v>10.6</v>
          </cell>
          <cell r="AB39">
            <v>2618</v>
          </cell>
          <cell r="AC39">
            <v>1340</v>
          </cell>
          <cell r="AD39">
            <v>1278</v>
          </cell>
          <cell r="AE39">
            <v>77.5</v>
          </cell>
          <cell r="AF39">
            <v>72</v>
          </cell>
          <cell r="AG39">
            <v>83.3</v>
          </cell>
          <cell r="AH39">
            <v>65.599999999999994</v>
          </cell>
          <cell r="AI39">
            <v>60.2</v>
          </cell>
          <cell r="AJ39">
            <v>71.3</v>
          </cell>
          <cell r="AK39">
            <v>98</v>
          </cell>
          <cell r="AL39">
            <v>97.6</v>
          </cell>
          <cell r="AM39">
            <v>98.4</v>
          </cell>
          <cell r="AN39">
            <v>96.2</v>
          </cell>
          <cell r="AO39">
            <v>95.5</v>
          </cell>
          <cell r="AP39">
            <v>96.9</v>
          </cell>
          <cell r="AQ39">
            <v>67.099999999999994</v>
          </cell>
          <cell r="AR39">
            <v>62.3</v>
          </cell>
          <cell r="AS39">
            <v>72.099999999999994</v>
          </cell>
          <cell r="AT39">
            <v>40.6</v>
          </cell>
          <cell r="AU39">
            <v>34.4</v>
          </cell>
          <cell r="AV39">
            <v>47</v>
          </cell>
          <cell r="AW39">
            <v>27.3</v>
          </cell>
          <cell r="AX39">
            <v>21.7</v>
          </cell>
          <cell r="AY39">
            <v>33.200000000000003</v>
          </cell>
          <cell r="AZ39">
            <v>3586</v>
          </cell>
          <cell r="BA39">
            <v>1857</v>
          </cell>
          <cell r="BB39">
            <v>1729</v>
          </cell>
          <cell r="BC39">
            <v>68.8</v>
          </cell>
          <cell r="BD39">
            <v>62.9</v>
          </cell>
          <cell r="BE39">
            <v>75.099999999999994</v>
          </cell>
          <cell r="BF39">
            <v>57.6</v>
          </cell>
          <cell r="BG39">
            <v>52.5</v>
          </cell>
          <cell r="BH39">
            <v>63.2</v>
          </cell>
          <cell r="BI39">
            <v>95.5</v>
          </cell>
          <cell r="BJ39">
            <v>93.8</v>
          </cell>
          <cell r="BK39">
            <v>97.3</v>
          </cell>
          <cell r="BL39">
            <v>92.9</v>
          </cell>
          <cell r="BM39">
            <v>91.1</v>
          </cell>
          <cell r="BN39">
            <v>94.9</v>
          </cell>
          <cell r="BO39">
            <v>59.3</v>
          </cell>
          <cell r="BP39">
            <v>54.7</v>
          </cell>
          <cell r="BQ39">
            <v>64.3</v>
          </cell>
          <cell r="BR39">
            <v>34.5</v>
          </cell>
          <cell r="BS39">
            <v>29.1</v>
          </cell>
          <cell r="BT39">
            <v>40.299999999999997</v>
          </cell>
          <cell r="BU39">
            <v>22</v>
          </cell>
          <cell r="BV39">
            <v>17</v>
          </cell>
          <cell r="BW39">
            <v>27.3</v>
          </cell>
        </row>
        <row r="40">
          <cell r="A40" t="str">
            <v>E08000015</v>
          </cell>
          <cell r="B40" t="str">
            <v>Wirral</v>
          </cell>
          <cell r="C40" t="str">
            <v>North West</v>
          </cell>
          <cell r="D40">
            <v>1213</v>
          </cell>
          <cell r="E40">
            <v>601</v>
          </cell>
          <cell r="F40">
            <v>612</v>
          </cell>
          <cell r="G40">
            <v>51.9</v>
          </cell>
          <cell r="H40">
            <v>45.6</v>
          </cell>
          <cell r="I40">
            <v>58.2</v>
          </cell>
          <cell r="J40">
            <v>40.200000000000003</v>
          </cell>
          <cell r="K40">
            <v>36.1</v>
          </cell>
          <cell r="L40">
            <v>44.3</v>
          </cell>
          <cell r="M40">
            <v>86.6</v>
          </cell>
          <cell r="N40">
            <v>83.9</v>
          </cell>
          <cell r="O40">
            <v>89.4</v>
          </cell>
          <cell r="P40">
            <v>83.3</v>
          </cell>
          <cell r="Q40">
            <v>81.400000000000006</v>
          </cell>
          <cell r="R40">
            <v>85.1</v>
          </cell>
          <cell r="S40">
            <v>42.5</v>
          </cell>
          <cell r="T40">
            <v>39.9</v>
          </cell>
          <cell r="U40">
            <v>44.9</v>
          </cell>
          <cell r="V40">
            <v>22.5</v>
          </cell>
          <cell r="W40">
            <v>20</v>
          </cell>
          <cell r="X40">
            <v>25</v>
          </cell>
          <cell r="Y40">
            <v>12.9</v>
          </cell>
          <cell r="Z40">
            <v>10.3</v>
          </cell>
          <cell r="AA40">
            <v>15.4</v>
          </cell>
          <cell r="AB40">
            <v>2300</v>
          </cell>
          <cell r="AC40">
            <v>1149</v>
          </cell>
          <cell r="AD40">
            <v>1151</v>
          </cell>
          <cell r="AE40">
            <v>83.3</v>
          </cell>
          <cell r="AF40">
            <v>77.8</v>
          </cell>
          <cell r="AG40">
            <v>88.8</v>
          </cell>
          <cell r="AH40">
            <v>73.2</v>
          </cell>
          <cell r="AI40">
            <v>69.5</v>
          </cell>
          <cell r="AJ40">
            <v>77</v>
          </cell>
          <cell r="AK40">
            <v>97.5</v>
          </cell>
          <cell r="AL40">
            <v>96.3</v>
          </cell>
          <cell r="AM40">
            <v>98.7</v>
          </cell>
          <cell r="AN40">
            <v>96.2</v>
          </cell>
          <cell r="AO40">
            <v>94.9</v>
          </cell>
          <cell r="AP40">
            <v>97.5</v>
          </cell>
          <cell r="AQ40">
            <v>74.2</v>
          </cell>
          <cell r="AR40">
            <v>70.900000000000006</v>
          </cell>
          <cell r="AS40">
            <v>77.400000000000006</v>
          </cell>
          <cell r="AT40">
            <v>53.9</v>
          </cell>
          <cell r="AU40">
            <v>51.5</v>
          </cell>
          <cell r="AV40">
            <v>56.2</v>
          </cell>
          <cell r="AW40">
            <v>42</v>
          </cell>
          <cell r="AX40">
            <v>39.1</v>
          </cell>
          <cell r="AY40">
            <v>45</v>
          </cell>
          <cell r="AZ40">
            <v>3513</v>
          </cell>
          <cell r="BA40">
            <v>1750</v>
          </cell>
          <cell r="BB40">
            <v>1763</v>
          </cell>
          <cell r="BC40">
            <v>72.5</v>
          </cell>
          <cell r="BD40">
            <v>66.7</v>
          </cell>
          <cell r="BE40">
            <v>78.2</v>
          </cell>
          <cell r="BF40">
            <v>61.8</v>
          </cell>
          <cell r="BG40">
            <v>58</v>
          </cell>
          <cell r="BH40">
            <v>65.599999999999994</v>
          </cell>
          <cell r="BI40">
            <v>93.8</v>
          </cell>
          <cell r="BJ40">
            <v>92.1</v>
          </cell>
          <cell r="BK40">
            <v>95.5</v>
          </cell>
          <cell r="BL40">
            <v>91.7</v>
          </cell>
          <cell r="BM40">
            <v>90.2</v>
          </cell>
          <cell r="BN40">
            <v>93.2</v>
          </cell>
          <cell r="BO40">
            <v>63.2</v>
          </cell>
          <cell r="BP40">
            <v>60.3</v>
          </cell>
          <cell r="BQ40">
            <v>66.099999999999994</v>
          </cell>
          <cell r="BR40">
            <v>43</v>
          </cell>
          <cell r="BS40">
            <v>40.700000000000003</v>
          </cell>
          <cell r="BT40">
            <v>45.4</v>
          </cell>
          <cell r="BU40">
            <v>32</v>
          </cell>
          <cell r="BV40">
            <v>29.2</v>
          </cell>
          <cell r="BW40">
            <v>34.700000000000003</v>
          </cell>
        </row>
        <row r="41">
          <cell r="A41" t="str">
            <v>E08000016</v>
          </cell>
          <cell r="B41" t="str">
            <v>Barnsley</v>
          </cell>
          <cell r="C41" t="str">
            <v>Yorkshire and the Humber</v>
          </cell>
          <cell r="D41">
            <v>740</v>
          </cell>
          <cell r="E41">
            <v>376</v>
          </cell>
          <cell r="F41">
            <v>364</v>
          </cell>
          <cell r="G41">
            <v>35.5</v>
          </cell>
          <cell r="H41">
            <v>26.3</v>
          </cell>
          <cell r="I41">
            <v>45.1</v>
          </cell>
          <cell r="J41">
            <v>29.3</v>
          </cell>
          <cell r="K41">
            <v>22.1</v>
          </cell>
          <cell r="L41">
            <v>36.799999999999997</v>
          </cell>
          <cell r="M41">
            <v>84.7</v>
          </cell>
          <cell r="N41">
            <v>79.8</v>
          </cell>
          <cell r="O41">
            <v>89.8</v>
          </cell>
          <cell r="P41">
            <v>80.8</v>
          </cell>
          <cell r="Q41">
            <v>76.599999999999994</v>
          </cell>
          <cell r="R41">
            <v>85.2</v>
          </cell>
          <cell r="S41">
            <v>33.200000000000003</v>
          </cell>
          <cell r="T41">
            <v>26.3</v>
          </cell>
          <cell r="U41">
            <v>40.4</v>
          </cell>
          <cell r="V41">
            <v>12.8</v>
          </cell>
          <cell r="W41">
            <v>8</v>
          </cell>
          <cell r="X41">
            <v>17.899999999999999</v>
          </cell>
          <cell r="Y41">
            <v>5.4</v>
          </cell>
          <cell r="Z41">
            <v>2.7</v>
          </cell>
          <cell r="AA41">
            <v>8.1999999999999993</v>
          </cell>
          <cell r="AB41">
            <v>1529</v>
          </cell>
          <cell r="AC41">
            <v>783</v>
          </cell>
          <cell r="AD41">
            <v>746</v>
          </cell>
          <cell r="AE41">
            <v>68.7</v>
          </cell>
          <cell r="AF41">
            <v>62.6</v>
          </cell>
          <cell r="AG41">
            <v>75.099999999999994</v>
          </cell>
          <cell r="AH41">
            <v>59.2</v>
          </cell>
          <cell r="AI41">
            <v>55.8</v>
          </cell>
          <cell r="AJ41">
            <v>62.7</v>
          </cell>
          <cell r="AK41">
            <v>97.1</v>
          </cell>
          <cell r="AL41">
            <v>96.4</v>
          </cell>
          <cell r="AM41">
            <v>97.9</v>
          </cell>
          <cell r="AN41">
            <v>94.9</v>
          </cell>
          <cell r="AO41">
            <v>94.4</v>
          </cell>
          <cell r="AP41">
            <v>95.4</v>
          </cell>
          <cell r="AQ41">
            <v>61.3</v>
          </cell>
          <cell r="AR41">
            <v>58.5</v>
          </cell>
          <cell r="AS41">
            <v>64.3</v>
          </cell>
          <cell r="AT41">
            <v>31.5</v>
          </cell>
          <cell r="AU41">
            <v>24.9</v>
          </cell>
          <cell r="AV41">
            <v>38.299999999999997</v>
          </cell>
          <cell r="AW41">
            <v>19</v>
          </cell>
          <cell r="AX41">
            <v>13.8</v>
          </cell>
          <cell r="AY41">
            <v>24.5</v>
          </cell>
          <cell r="AZ41">
            <v>2269</v>
          </cell>
          <cell r="BA41">
            <v>1159</v>
          </cell>
          <cell r="BB41">
            <v>1110</v>
          </cell>
          <cell r="BC41">
            <v>57.9</v>
          </cell>
          <cell r="BD41">
            <v>50.8</v>
          </cell>
          <cell r="BE41">
            <v>65.2</v>
          </cell>
          <cell r="BF41">
            <v>49.4</v>
          </cell>
          <cell r="BG41">
            <v>44.9</v>
          </cell>
          <cell r="BH41">
            <v>54.2</v>
          </cell>
          <cell r="BI41">
            <v>93.1</v>
          </cell>
          <cell r="BJ41">
            <v>91</v>
          </cell>
          <cell r="BK41">
            <v>95.2</v>
          </cell>
          <cell r="BL41">
            <v>90.3</v>
          </cell>
          <cell r="BM41">
            <v>88.6</v>
          </cell>
          <cell r="BN41">
            <v>92.1</v>
          </cell>
          <cell r="BO41">
            <v>52.2</v>
          </cell>
          <cell r="BP41">
            <v>48.1</v>
          </cell>
          <cell r="BQ41">
            <v>56.5</v>
          </cell>
          <cell r="BR41">
            <v>25.4</v>
          </cell>
          <cell r="BS41">
            <v>19.399999999999999</v>
          </cell>
          <cell r="BT41">
            <v>31.6</v>
          </cell>
          <cell r="BU41">
            <v>14.6</v>
          </cell>
          <cell r="BV41">
            <v>10.199999999999999</v>
          </cell>
          <cell r="BW41">
            <v>19.2</v>
          </cell>
        </row>
        <row r="42">
          <cell r="A42" t="str">
            <v>E08000032</v>
          </cell>
          <cell r="B42" t="str">
            <v>Bradford</v>
          </cell>
          <cell r="C42" t="str">
            <v>Yorkshire and the Humber</v>
          </cell>
          <cell r="D42">
            <v>2189</v>
          </cell>
          <cell r="E42">
            <v>1090</v>
          </cell>
          <cell r="F42">
            <v>1099</v>
          </cell>
          <cell r="G42">
            <v>37.700000000000003</v>
          </cell>
          <cell r="H42">
            <v>31.4</v>
          </cell>
          <cell r="I42">
            <v>44</v>
          </cell>
          <cell r="J42">
            <v>29.6</v>
          </cell>
          <cell r="K42">
            <v>25.4</v>
          </cell>
          <cell r="L42">
            <v>33.799999999999997</v>
          </cell>
          <cell r="M42">
            <v>84.9</v>
          </cell>
          <cell r="N42">
            <v>82.8</v>
          </cell>
          <cell r="O42">
            <v>87</v>
          </cell>
          <cell r="P42">
            <v>77.599999999999994</v>
          </cell>
          <cell r="Q42">
            <v>77</v>
          </cell>
          <cell r="R42">
            <v>78.3</v>
          </cell>
          <cell r="S42">
            <v>32.299999999999997</v>
          </cell>
          <cell r="T42">
            <v>28.8</v>
          </cell>
          <cell r="U42">
            <v>35.9</v>
          </cell>
          <cell r="V42">
            <v>17.8</v>
          </cell>
          <cell r="W42">
            <v>14.8</v>
          </cell>
          <cell r="X42">
            <v>20.8</v>
          </cell>
          <cell r="Y42">
            <v>8.4</v>
          </cell>
          <cell r="Z42">
            <v>5</v>
          </cell>
          <cell r="AA42">
            <v>11.6</v>
          </cell>
          <cell r="AB42">
            <v>3694</v>
          </cell>
          <cell r="AC42">
            <v>1859</v>
          </cell>
          <cell r="AD42">
            <v>1835</v>
          </cell>
          <cell r="AE42">
            <v>64.599999999999994</v>
          </cell>
          <cell r="AF42">
            <v>56.6</v>
          </cell>
          <cell r="AG42">
            <v>72.599999999999994</v>
          </cell>
          <cell r="AH42">
            <v>55</v>
          </cell>
          <cell r="AI42">
            <v>48.6</v>
          </cell>
          <cell r="AJ42">
            <v>61.4</v>
          </cell>
          <cell r="AK42">
            <v>94.6</v>
          </cell>
          <cell r="AL42">
            <v>92.6</v>
          </cell>
          <cell r="AM42">
            <v>96.6</v>
          </cell>
          <cell r="AN42">
            <v>91.4</v>
          </cell>
          <cell r="AO42">
            <v>89.7</v>
          </cell>
          <cell r="AP42">
            <v>93.2</v>
          </cell>
          <cell r="AQ42">
            <v>56.9</v>
          </cell>
          <cell r="AR42">
            <v>51.5</v>
          </cell>
          <cell r="AS42">
            <v>62.5</v>
          </cell>
          <cell r="AT42">
            <v>37</v>
          </cell>
          <cell r="AU42">
            <v>31</v>
          </cell>
          <cell r="AV42">
            <v>43.1</v>
          </cell>
          <cell r="AW42">
            <v>22.7</v>
          </cell>
          <cell r="AX42">
            <v>16.8</v>
          </cell>
          <cell r="AY42">
            <v>28.6</v>
          </cell>
          <cell r="AZ42">
            <v>5883</v>
          </cell>
          <cell r="BA42">
            <v>2949</v>
          </cell>
          <cell r="BB42">
            <v>2934</v>
          </cell>
          <cell r="BC42">
            <v>54.6</v>
          </cell>
          <cell r="BD42">
            <v>47.3</v>
          </cell>
          <cell r="BE42">
            <v>61.9</v>
          </cell>
          <cell r="BF42">
            <v>45.5</v>
          </cell>
          <cell r="BG42">
            <v>40</v>
          </cell>
          <cell r="BH42">
            <v>51.1</v>
          </cell>
          <cell r="BI42">
            <v>91</v>
          </cell>
          <cell r="BJ42">
            <v>89</v>
          </cell>
          <cell r="BK42">
            <v>93</v>
          </cell>
          <cell r="BL42">
            <v>86.3</v>
          </cell>
          <cell r="BM42">
            <v>85</v>
          </cell>
          <cell r="BN42">
            <v>87.6</v>
          </cell>
          <cell r="BO42">
            <v>47.8</v>
          </cell>
          <cell r="BP42">
            <v>43.1</v>
          </cell>
          <cell r="BQ42">
            <v>52.5</v>
          </cell>
          <cell r="BR42">
            <v>29.9</v>
          </cell>
          <cell r="BS42">
            <v>25</v>
          </cell>
          <cell r="BT42">
            <v>34.700000000000003</v>
          </cell>
          <cell r="BU42">
            <v>17.3</v>
          </cell>
          <cell r="BV42">
            <v>12.4</v>
          </cell>
          <cell r="BW42">
            <v>22.3</v>
          </cell>
        </row>
        <row r="43">
          <cell r="A43" t="str">
            <v>E08000033</v>
          </cell>
          <cell r="B43" t="str">
            <v>Calderdale</v>
          </cell>
          <cell r="C43" t="str">
            <v>Yorkshire and the Humber</v>
          </cell>
          <cell r="D43">
            <v>665</v>
          </cell>
          <cell r="E43">
            <v>342</v>
          </cell>
          <cell r="F43">
            <v>323</v>
          </cell>
          <cell r="G43">
            <v>46.9</v>
          </cell>
          <cell r="H43">
            <v>43.6</v>
          </cell>
          <cell r="I43">
            <v>50.5</v>
          </cell>
          <cell r="J43">
            <v>37.6</v>
          </cell>
          <cell r="K43">
            <v>35.4</v>
          </cell>
          <cell r="L43">
            <v>39.9</v>
          </cell>
          <cell r="M43">
            <v>89.5</v>
          </cell>
          <cell r="N43">
            <v>88.9</v>
          </cell>
          <cell r="O43">
            <v>90.1</v>
          </cell>
          <cell r="P43">
            <v>85.6</v>
          </cell>
          <cell r="Q43">
            <v>85.1</v>
          </cell>
          <cell r="R43">
            <v>86.1</v>
          </cell>
          <cell r="S43">
            <v>40.799999999999997</v>
          </cell>
          <cell r="T43">
            <v>39.200000000000003</v>
          </cell>
          <cell r="U43">
            <v>42.4</v>
          </cell>
          <cell r="V43">
            <v>17.7</v>
          </cell>
          <cell r="W43">
            <v>16.7</v>
          </cell>
          <cell r="X43">
            <v>18.899999999999999</v>
          </cell>
          <cell r="Y43">
            <v>9.9</v>
          </cell>
          <cell r="Z43">
            <v>6.4</v>
          </cell>
          <cell r="AA43">
            <v>13.6</v>
          </cell>
          <cell r="AB43">
            <v>1919</v>
          </cell>
          <cell r="AC43">
            <v>1037</v>
          </cell>
          <cell r="AD43">
            <v>882</v>
          </cell>
          <cell r="AE43">
            <v>78.8</v>
          </cell>
          <cell r="AF43">
            <v>73</v>
          </cell>
          <cell r="AG43">
            <v>85.6</v>
          </cell>
          <cell r="AH43">
            <v>70.099999999999994</v>
          </cell>
          <cell r="AI43">
            <v>66.2</v>
          </cell>
          <cell r="AJ43">
            <v>74.7</v>
          </cell>
          <cell r="AK43">
            <v>97.7</v>
          </cell>
          <cell r="AL43">
            <v>97</v>
          </cell>
          <cell r="AM43">
            <v>98.4</v>
          </cell>
          <cell r="AN43">
            <v>96.4</v>
          </cell>
          <cell r="AO43">
            <v>95.7</v>
          </cell>
          <cell r="AP43">
            <v>97.3</v>
          </cell>
          <cell r="AQ43">
            <v>71.7</v>
          </cell>
          <cell r="AR43">
            <v>68.3</v>
          </cell>
          <cell r="AS43">
            <v>75.599999999999994</v>
          </cell>
          <cell r="AT43">
            <v>38</v>
          </cell>
          <cell r="AU43">
            <v>33</v>
          </cell>
          <cell r="AV43">
            <v>44</v>
          </cell>
          <cell r="AW43">
            <v>29.3</v>
          </cell>
          <cell r="AX43">
            <v>24.7</v>
          </cell>
          <cell r="AY43">
            <v>34.799999999999997</v>
          </cell>
          <cell r="AZ43">
            <v>2584</v>
          </cell>
          <cell r="BA43">
            <v>1379</v>
          </cell>
          <cell r="BB43">
            <v>1205</v>
          </cell>
          <cell r="BC43">
            <v>70.599999999999994</v>
          </cell>
          <cell r="BD43">
            <v>65.7</v>
          </cell>
          <cell r="BE43">
            <v>76.2</v>
          </cell>
          <cell r="BF43">
            <v>61.8</v>
          </cell>
          <cell r="BG43">
            <v>58.6</v>
          </cell>
          <cell r="BH43">
            <v>65.400000000000006</v>
          </cell>
          <cell r="BI43">
            <v>95.5</v>
          </cell>
          <cell r="BJ43">
            <v>95</v>
          </cell>
          <cell r="BK43">
            <v>96.2</v>
          </cell>
          <cell r="BL43">
            <v>93.6</v>
          </cell>
          <cell r="BM43">
            <v>93</v>
          </cell>
          <cell r="BN43">
            <v>94.3</v>
          </cell>
          <cell r="BO43">
            <v>63.7</v>
          </cell>
          <cell r="BP43">
            <v>61.1</v>
          </cell>
          <cell r="BQ43">
            <v>66.7</v>
          </cell>
          <cell r="BR43">
            <v>32.799999999999997</v>
          </cell>
          <cell r="BS43">
            <v>28.9</v>
          </cell>
          <cell r="BT43">
            <v>37.299999999999997</v>
          </cell>
          <cell r="BU43">
            <v>24.3</v>
          </cell>
          <cell r="BV43">
            <v>20.2</v>
          </cell>
          <cell r="BW43">
            <v>29.1</v>
          </cell>
        </row>
        <row r="44">
          <cell r="A44" t="str">
            <v>E08000017</v>
          </cell>
          <cell r="B44" t="str">
            <v>Doncaster</v>
          </cell>
          <cell r="C44" t="str">
            <v>Yorkshire and the Humber</v>
          </cell>
          <cell r="D44">
            <v>1040</v>
          </cell>
          <cell r="E44">
            <v>525</v>
          </cell>
          <cell r="F44">
            <v>515</v>
          </cell>
          <cell r="G44">
            <v>37</v>
          </cell>
          <cell r="H44">
            <v>31.2</v>
          </cell>
          <cell r="I44">
            <v>42.9</v>
          </cell>
          <cell r="J44">
            <v>29.3</v>
          </cell>
          <cell r="K44">
            <v>25</v>
          </cell>
          <cell r="L44">
            <v>33.799999999999997</v>
          </cell>
          <cell r="M44">
            <v>83.8</v>
          </cell>
          <cell r="N44">
            <v>81</v>
          </cell>
          <cell r="O44">
            <v>86.8</v>
          </cell>
          <cell r="P44">
            <v>80.400000000000006</v>
          </cell>
          <cell r="Q44">
            <v>78.099999999999994</v>
          </cell>
          <cell r="R44">
            <v>82.7</v>
          </cell>
          <cell r="S44">
            <v>33.1</v>
          </cell>
          <cell r="T44">
            <v>29.3</v>
          </cell>
          <cell r="U44">
            <v>36.9</v>
          </cell>
          <cell r="V44">
            <v>12.5</v>
          </cell>
          <cell r="W44">
            <v>10.1</v>
          </cell>
          <cell r="X44">
            <v>15</v>
          </cell>
          <cell r="Y44">
            <v>4.5999999999999996</v>
          </cell>
          <cell r="Z44">
            <v>3.6</v>
          </cell>
          <cell r="AA44">
            <v>5.6</v>
          </cell>
          <cell r="AB44">
            <v>2219</v>
          </cell>
          <cell r="AC44">
            <v>1126</v>
          </cell>
          <cell r="AD44">
            <v>1093</v>
          </cell>
          <cell r="AE44">
            <v>69.599999999999994</v>
          </cell>
          <cell r="AF44">
            <v>63.4</v>
          </cell>
          <cell r="AG44">
            <v>76</v>
          </cell>
          <cell r="AH44">
            <v>59.8</v>
          </cell>
          <cell r="AI44">
            <v>54.3</v>
          </cell>
          <cell r="AJ44">
            <v>65.400000000000006</v>
          </cell>
          <cell r="AK44">
            <v>97.3</v>
          </cell>
          <cell r="AL44">
            <v>96.1</v>
          </cell>
          <cell r="AM44">
            <v>98.5</v>
          </cell>
          <cell r="AN44">
            <v>95.8</v>
          </cell>
          <cell r="AO44">
            <v>94.5</v>
          </cell>
          <cell r="AP44">
            <v>97.1</v>
          </cell>
          <cell r="AQ44">
            <v>62.1</v>
          </cell>
          <cell r="AR44">
            <v>57.6</v>
          </cell>
          <cell r="AS44">
            <v>66.8</v>
          </cell>
          <cell r="AT44">
            <v>32.700000000000003</v>
          </cell>
          <cell r="AU44">
            <v>28.8</v>
          </cell>
          <cell r="AV44">
            <v>36.700000000000003</v>
          </cell>
          <cell r="AW44">
            <v>18.3</v>
          </cell>
          <cell r="AX44">
            <v>15.1</v>
          </cell>
          <cell r="AY44">
            <v>21.6</v>
          </cell>
          <cell r="AZ44">
            <v>3259</v>
          </cell>
          <cell r="BA44">
            <v>1651</v>
          </cell>
          <cell r="BB44">
            <v>1608</v>
          </cell>
          <cell r="BC44">
            <v>59.2</v>
          </cell>
          <cell r="BD44">
            <v>53.2</v>
          </cell>
          <cell r="BE44">
            <v>65.400000000000006</v>
          </cell>
          <cell r="BF44">
            <v>50</v>
          </cell>
          <cell r="BG44">
            <v>44.9</v>
          </cell>
          <cell r="BH44">
            <v>55.3</v>
          </cell>
          <cell r="BI44">
            <v>93</v>
          </cell>
          <cell r="BJ44">
            <v>91.3</v>
          </cell>
          <cell r="BK44">
            <v>94.8</v>
          </cell>
          <cell r="BL44">
            <v>90.9</v>
          </cell>
          <cell r="BM44">
            <v>89.3</v>
          </cell>
          <cell r="BN44">
            <v>92.5</v>
          </cell>
          <cell r="BO44">
            <v>52.9</v>
          </cell>
          <cell r="BP44">
            <v>48.6</v>
          </cell>
          <cell r="BQ44">
            <v>57.2</v>
          </cell>
          <cell r="BR44">
            <v>26.2</v>
          </cell>
          <cell r="BS44">
            <v>22.8</v>
          </cell>
          <cell r="BT44">
            <v>29.7</v>
          </cell>
          <cell r="BU44">
            <v>13.9</v>
          </cell>
          <cell r="BV44">
            <v>11.4</v>
          </cell>
          <cell r="BW44">
            <v>16.5</v>
          </cell>
        </row>
        <row r="45">
          <cell r="A45" t="str">
            <v>E06000011</v>
          </cell>
          <cell r="B45" t="str">
            <v>East Riding of Yorkshire</v>
          </cell>
          <cell r="C45" t="str">
            <v>Yorkshire and the Humber</v>
          </cell>
          <cell r="D45">
            <v>727</v>
          </cell>
          <cell r="E45">
            <v>349</v>
          </cell>
          <cell r="F45">
            <v>378</v>
          </cell>
          <cell r="G45">
            <v>42.1</v>
          </cell>
          <cell r="H45">
            <v>35.200000000000003</v>
          </cell>
          <cell r="I45">
            <v>48.4</v>
          </cell>
          <cell r="J45">
            <v>32.200000000000003</v>
          </cell>
          <cell r="K45">
            <v>27.2</v>
          </cell>
          <cell r="L45">
            <v>36.799999999999997</v>
          </cell>
          <cell r="M45">
            <v>87.9</v>
          </cell>
          <cell r="N45">
            <v>84.8</v>
          </cell>
          <cell r="O45">
            <v>90.7</v>
          </cell>
          <cell r="P45">
            <v>83.2</v>
          </cell>
          <cell r="Q45">
            <v>80.8</v>
          </cell>
          <cell r="R45">
            <v>85.4</v>
          </cell>
          <cell r="S45">
            <v>35.4</v>
          </cell>
          <cell r="T45">
            <v>32.1</v>
          </cell>
          <cell r="U45">
            <v>38.4</v>
          </cell>
          <cell r="V45">
            <v>16</v>
          </cell>
          <cell r="W45">
            <v>12.9</v>
          </cell>
          <cell r="X45">
            <v>18.8</v>
          </cell>
          <cell r="Y45">
            <v>7.4</v>
          </cell>
          <cell r="Z45">
            <v>6</v>
          </cell>
          <cell r="AA45">
            <v>8.6999999999999993</v>
          </cell>
          <cell r="AB45">
            <v>2981</v>
          </cell>
          <cell r="AC45">
            <v>1536</v>
          </cell>
          <cell r="AD45">
            <v>1445</v>
          </cell>
          <cell r="AE45">
            <v>72.5</v>
          </cell>
          <cell r="AF45">
            <v>65.2</v>
          </cell>
          <cell r="AG45">
            <v>80.2</v>
          </cell>
          <cell r="AH45">
            <v>62.2</v>
          </cell>
          <cell r="AI45">
            <v>54.1</v>
          </cell>
          <cell r="AJ45">
            <v>70.900000000000006</v>
          </cell>
          <cell r="AK45">
            <v>97.2</v>
          </cell>
          <cell r="AL45">
            <v>96.5</v>
          </cell>
          <cell r="AM45">
            <v>98</v>
          </cell>
          <cell r="AN45">
            <v>95.6</v>
          </cell>
          <cell r="AO45">
            <v>94.4</v>
          </cell>
          <cell r="AP45">
            <v>96.8</v>
          </cell>
          <cell r="AQ45">
            <v>63.8</v>
          </cell>
          <cell r="AR45">
            <v>56.5</v>
          </cell>
          <cell r="AS45">
            <v>71.599999999999994</v>
          </cell>
          <cell r="AT45">
            <v>37</v>
          </cell>
          <cell r="AU45">
            <v>28.4</v>
          </cell>
          <cell r="AV45">
            <v>46.2</v>
          </cell>
          <cell r="AW45">
            <v>25.3</v>
          </cell>
          <cell r="AX45">
            <v>16.8</v>
          </cell>
          <cell r="AY45">
            <v>34.299999999999997</v>
          </cell>
          <cell r="AZ45">
            <v>3708</v>
          </cell>
          <cell r="BA45">
            <v>1885</v>
          </cell>
          <cell r="BB45">
            <v>1823</v>
          </cell>
          <cell r="BC45">
            <v>66.5</v>
          </cell>
          <cell r="BD45">
            <v>59.7</v>
          </cell>
          <cell r="BE45">
            <v>73.599999999999994</v>
          </cell>
          <cell r="BF45">
            <v>56.3</v>
          </cell>
          <cell r="BG45">
            <v>49.1</v>
          </cell>
          <cell r="BH45">
            <v>63.8</v>
          </cell>
          <cell r="BI45">
            <v>95.4</v>
          </cell>
          <cell r="BJ45">
            <v>94.4</v>
          </cell>
          <cell r="BK45">
            <v>96.5</v>
          </cell>
          <cell r="BL45">
            <v>93.1</v>
          </cell>
          <cell r="BM45">
            <v>91.9</v>
          </cell>
          <cell r="BN45">
            <v>94.5</v>
          </cell>
          <cell r="BO45">
            <v>58.2</v>
          </cell>
          <cell r="BP45">
            <v>52</v>
          </cell>
          <cell r="BQ45">
            <v>64.7</v>
          </cell>
          <cell r="BR45">
            <v>32.9</v>
          </cell>
          <cell r="BS45">
            <v>25.5</v>
          </cell>
          <cell r="BT45">
            <v>40.5</v>
          </cell>
          <cell r="BU45">
            <v>21.8</v>
          </cell>
          <cell r="BV45">
            <v>14.8</v>
          </cell>
          <cell r="BW45">
            <v>29</v>
          </cell>
        </row>
        <row r="46">
          <cell r="A46" t="str">
            <v>E06000010</v>
          </cell>
          <cell r="B46" t="str">
            <v>Kingston Upon Hull, City of</v>
          </cell>
          <cell r="C46" t="str">
            <v>Yorkshire and the Humber</v>
          </cell>
          <cell r="D46">
            <v>947</v>
          </cell>
          <cell r="E46">
            <v>497</v>
          </cell>
          <cell r="F46">
            <v>450</v>
          </cell>
          <cell r="G46">
            <v>42.2</v>
          </cell>
          <cell r="H46">
            <v>38</v>
          </cell>
          <cell r="I46">
            <v>46.9</v>
          </cell>
          <cell r="J46">
            <v>35.200000000000003</v>
          </cell>
          <cell r="K46">
            <v>31.4</v>
          </cell>
          <cell r="L46">
            <v>39.299999999999997</v>
          </cell>
          <cell r="M46">
            <v>89.2</v>
          </cell>
          <cell r="N46">
            <v>85.5</v>
          </cell>
          <cell r="O46">
            <v>93.3</v>
          </cell>
          <cell r="P46">
            <v>82.3</v>
          </cell>
          <cell r="Q46">
            <v>80.3</v>
          </cell>
          <cell r="R46">
            <v>84.4</v>
          </cell>
          <cell r="S46">
            <v>37.299999999999997</v>
          </cell>
          <cell r="T46">
            <v>34.4</v>
          </cell>
          <cell r="U46">
            <v>40.4</v>
          </cell>
          <cell r="V46">
            <v>17.8</v>
          </cell>
          <cell r="W46">
            <v>15.7</v>
          </cell>
          <cell r="X46">
            <v>20.2</v>
          </cell>
          <cell r="Y46">
            <v>7.3</v>
          </cell>
          <cell r="Z46">
            <v>5.6</v>
          </cell>
          <cell r="AA46">
            <v>9.1</v>
          </cell>
          <cell r="AB46">
            <v>1295</v>
          </cell>
          <cell r="AC46">
            <v>676</v>
          </cell>
          <cell r="AD46">
            <v>619</v>
          </cell>
          <cell r="AE46">
            <v>67.400000000000006</v>
          </cell>
          <cell r="AF46">
            <v>62.6</v>
          </cell>
          <cell r="AG46">
            <v>72.7</v>
          </cell>
          <cell r="AH46">
            <v>57.8</v>
          </cell>
          <cell r="AI46">
            <v>54.1</v>
          </cell>
          <cell r="AJ46">
            <v>61.7</v>
          </cell>
          <cell r="AK46">
            <v>97</v>
          </cell>
          <cell r="AL46">
            <v>96.4</v>
          </cell>
          <cell r="AM46">
            <v>97.6</v>
          </cell>
          <cell r="AN46">
            <v>94.2</v>
          </cell>
          <cell r="AO46">
            <v>93.9</v>
          </cell>
          <cell r="AP46">
            <v>94.5</v>
          </cell>
          <cell r="AQ46">
            <v>60.4</v>
          </cell>
          <cell r="AR46">
            <v>57.8</v>
          </cell>
          <cell r="AS46">
            <v>63.2</v>
          </cell>
          <cell r="AT46">
            <v>35.700000000000003</v>
          </cell>
          <cell r="AU46">
            <v>33.6</v>
          </cell>
          <cell r="AV46">
            <v>38</v>
          </cell>
          <cell r="AW46">
            <v>19.7</v>
          </cell>
          <cell r="AX46">
            <v>16.899999999999999</v>
          </cell>
          <cell r="AY46">
            <v>22.8</v>
          </cell>
          <cell r="AZ46">
            <v>2336</v>
          </cell>
          <cell r="BA46">
            <v>1214</v>
          </cell>
          <cell r="BB46">
            <v>1122</v>
          </cell>
          <cell r="BC46">
            <v>55.1</v>
          </cell>
          <cell r="BD46">
            <v>51</v>
          </cell>
          <cell r="BE46">
            <v>59.6</v>
          </cell>
          <cell r="BF46">
            <v>46.7</v>
          </cell>
          <cell r="BG46">
            <v>43.3</v>
          </cell>
          <cell r="BH46">
            <v>50.4</v>
          </cell>
          <cell r="BI46">
            <v>93</v>
          </cell>
          <cell r="BJ46">
            <v>91.3</v>
          </cell>
          <cell r="BK46">
            <v>94.9</v>
          </cell>
          <cell r="BL46">
            <v>88.5</v>
          </cell>
          <cell r="BM46">
            <v>87.5</v>
          </cell>
          <cell r="BN46">
            <v>89.6</v>
          </cell>
          <cell r="BO46">
            <v>49</v>
          </cell>
          <cell r="BP46">
            <v>46.6</v>
          </cell>
          <cell r="BQ46">
            <v>51.6</v>
          </cell>
          <cell r="BR46">
            <v>27.1</v>
          </cell>
          <cell r="BS46">
            <v>25.2</v>
          </cell>
          <cell r="BT46">
            <v>29.2</v>
          </cell>
          <cell r="BU46">
            <v>13.9</v>
          </cell>
          <cell r="BV46">
            <v>11.7</v>
          </cell>
          <cell r="BW46">
            <v>16.2</v>
          </cell>
        </row>
        <row r="47">
          <cell r="A47" t="str">
            <v>E08000034</v>
          </cell>
          <cell r="B47" t="str">
            <v>Kirklees</v>
          </cell>
          <cell r="C47" t="str">
            <v>Yorkshire and the Humber</v>
          </cell>
          <cell r="D47">
            <v>1241</v>
          </cell>
          <cell r="E47">
            <v>621</v>
          </cell>
          <cell r="F47">
            <v>620</v>
          </cell>
          <cell r="G47">
            <v>45.9</v>
          </cell>
          <cell r="H47">
            <v>38.200000000000003</v>
          </cell>
          <cell r="I47">
            <v>53.7</v>
          </cell>
          <cell r="J47">
            <v>37</v>
          </cell>
          <cell r="K47">
            <v>32</v>
          </cell>
          <cell r="L47">
            <v>41.9</v>
          </cell>
          <cell r="M47">
            <v>90.6</v>
          </cell>
          <cell r="N47">
            <v>88.1</v>
          </cell>
          <cell r="O47">
            <v>93.1</v>
          </cell>
          <cell r="P47">
            <v>86.1</v>
          </cell>
          <cell r="Q47">
            <v>82.8</v>
          </cell>
          <cell r="R47">
            <v>89.4</v>
          </cell>
          <cell r="S47">
            <v>39.200000000000003</v>
          </cell>
          <cell r="T47">
            <v>34.6</v>
          </cell>
          <cell r="U47">
            <v>43.7</v>
          </cell>
          <cell r="V47">
            <v>19.2</v>
          </cell>
          <cell r="W47">
            <v>17.100000000000001</v>
          </cell>
          <cell r="X47">
            <v>21.3</v>
          </cell>
          <cell r="Y47">
            <v>8.3000000000000007</v>
          </cell>
          <cell r="Z47">
            <v>6.1</v>
          </cell>
          <cell r="AA47">
            <v>10.5</v>
          </cell>
          <cell r="AB47">
            <v>3364</v>
          </cell>
          <cell r="AC47">
            <v>1714</v>
          </cell>
          <cell r="AD47">
            <v>1650</v>
          </cell>
          <cell r="AE47">
            <v>72.7</v>
          </cell>
          <cell r="AF47">
            <v>66.3</v>
          </cell>
          <cell r="AG47">
            <v>79.2</v>
          </cell>
          <cell r="AH47">
            <v>64.099999999999994</v>
          </cell>
          <cell r="AI47">
            <v>58.1</v>
          </cell>
          <cell r="AJ47">
            <v>70.400000000000006</v>
          </cell>
          <cell r="AK47">
            <v>97.3</v>
          </cell>
          <cell r="AL47">
            <v>95.8</v>
          </cell>
          <cell r="AM47">
            <v>98.8</v>
          </cell>
          <cell r="AN47">
            <v>95.6</v>
          </cell>
          <cell r="AO47">
            <v>94.2</v>
          </cell>
          <cell r="AP47">
            <v>97</v>
          </cell>
          <cell r="AQ47">
            <v>66.2</v>
          </cell>
          <cell r="AR47">
            <v>60.2</v>
          </cell>
          <cell r="AS47">
            <v>72.5</v>
          </cell>
          <cell r="AT47">
            <v>40.9</v>
          </cell>
          <cell r="AU47">
            <v>35.700000000000003</v>
          </cell>
          <cell r="AV47">
            <v>46.2</v>
          </cell>
          <cell r="AW47">
            <v>24.9</v>
          </cell>
          <cell r="AX47">
            <v>18.899999999999999</v>
          </cell>
          <cell r="AY47">
            <v>31.1</v>
          </cell>
          <cell r="AZ47">
            <v>4605</v>
          </cell>
          <cell r="BA47">
            <v>2335</v>
          </cell>
          <cell r="BB47">
            <v>2270</v>
          </cell>
          <cell r="BC47">
            <v>65.5</v>
          </cell>
          <cell r="BD47">
            <v>58.8</v>
          </cell>
          <cell r="BE47">
            <v>72.2</v>
          </cell>
          <cell r="BF47">
            <v>56.8</v>
          </cell>
          <cell r="BG47">
            <v>51.1</v>
          </cell>
          <cell r="BH47">
            <v>62.6</v>
          </cell>
          <cell r="BI47">
            <v>95.5</v>
          </cell>
          <cell r="BJ47">
            <v>93.7</v>
          </cell>
          <cell r="BK47">
            <v>97.3</v>
          </cell>
          <cell r="BL47">
            <v>93</v>
          </cell>
          <cell r="BM47">
            <v>91.2</v>
          </cell>
          <cell r="BN47">
            <v>94.9</v>
          </cell>
          <cell r="BO47">
            <v>58.9</v>
          </cell>
          <cell r="BP47">
            <v>53.4</v>
          </cell>
          <cell r="BQ47">
            <v>64.7</v>
          </cell>
          <cell r="BR47">
            <v>35</v>
          </cell>
          <cell r="BS47">
            <v>30.7</v>
          </cell>
          <cell r="BT47">
            <v>39.4</v>
          </cell>
          <cell r="BU47">
            <v>20.399999999999999</v>
          </cell>
          <cell r="BV47">
            <v>15.5</v>
          </cell>
          <cell r="BW47">
            <v>25.5</v>
          </cell>
        </row>
        <row r="48">
          <cell r="A48" t="str">
            <v>E08000035</v>
          </cell>
          <cell r="B48" t="str">
            <v>Leeds</v>
          </cell>
          <cell r="C48" t="str">
            <v>Yorkshire and the Humber</v>
          </cell>
          <cell r="D48">
            <v>2512</v>
          </cell>
          <cell r="E48">
            <v>1292</v>
          </cell>
          <cell r="F48">
            <v>1220</v>
          </cell>
          <cell r="G48">
            <v>40</v>
          </cell>
          <cell r="H48">
            <v>32.6</v>
          </cell>
          <cell r="I48">
            <v>47.8</v>
          </cell>
          <cell r="J48">
            <v>32.200000000000003</v>
          </cell>
          <cell r="K48">
            <v>26.5</v>
          </cell>
          <cell r="L48">
            <v>38.4</v>
          </cell>
          <cell r="M48">
            <v>82.7</v>
          </cell>
          <cell r="N48">
            <v>79.2</v>
          </cell>
          <cell r="O48">
            <v>86.4</v>
          </cell>
          <cell r="P48">
            <v>77.5</v>
          </cell>
          <cell r="Q48">
            <v>75.099999999999994</v>
          </cell>
          <cell r="R48">
            <v>80.2</v>
          </cell>
          <cell r="S48">
            <v>35.299999999999997</v>
          </cell>
          <cell r="T48">
            <v>30.5</v>
          </cell>
          <cell r="U48">
            <v>40.4</v>
          </cell>
          <cell r="V48">
            <v>20.5</v>
          </cell>
          <cell r="W48">
            <v>16.899999999999999</v>
          </cell>
          <cell r="X48">
            <v>24.3</v>
          </cell>
          <cell r="Y48">
            <v>8</v>
          </cell>
          <cell r="Z48">
            <v>5.8</v>
          </cell>
          <cell r="AA48">
            <v>10.4</v>
          </cell>
          <cell r="AB48">
            <v>5268</v>
          </cell>
          <cell r="AC48">
            <v>2695</v>
          </cell>
          <cell r="AD48">
            <v>2573</v>
          </cell>
          <cell r="AE48">
            <v>74.900000000000006</v>
          </cell>
          <cell r="AF48">
            <v>70.5</v>
          </cell>
          <cell r="AG48">
            <v>79.599999999999994</v>
          </cell>
          <cell r="AH48">
            <v>67.3</v>
          </cell>
          <cell r="AI48">
            <v>62.4</v>
          </cell>
          <cell r="AJ48">
            <v>72.400000000000006</v>
          </cell>
          <cell r="AK48">
            <v>96.6</v>
          </cell>
          <cell r="AL48">
            <v>95.5</v>
          </cell>
          <cell r="AM48">
            <v>97.7</v>
          </cell>
          <cell r="AN48">
            <v>95.1</v>
          </cell>
          <cell r="AO48">
            <v>94</v>
          </cell>
          <cell r="AP48">
            <v>96.2</v>
          </cell>
          <cell r="AQ48">
            <v>69</v>
          </cell>
          <cell r="AR48">
            <v>64.599999999999994</v>
          </cell>
          <cell r="AS48">
            <v>73.7</v>
          </cell>
          <cell r="AT48">
            <v>50.7</v>
          </cell>
          <cell r="AU48">
            <v>46</v>
          </cell>
          <cell r="AV48">
            <v>55.6</v>
          </cell>
          <cell r="AW48">
            <v>32.299999999999997</v>
          </cell>
          <cell r="AX48">
            <v>26.8</v>
          </cell>
          <cell r="AY48">
            <v>38</v>
          </cell>
          <cell r="AZ48">
            <v>7850</v>
          </cell>
          <cell r="BA48">
            <v>4025</v>
          </cell>
          <cell r="BB48">
            <v>3825</v>
          </cell>
          <cell r="BC48">
            <v>63.1</v>
          </cell>
          <cell r="BD48">
            <v>57.7</v>
          </cell>
          <cell r="BE48">
            <v>68.8</v>
          </cell>
          <cell r="BF48">
            <v>55.5</v>
          </cell>
          <cell r="BG48">
            <v>50.3</v>
          </cell>
          <cell r="BH48">
            <v>61</v>
          </cell>
          <cell r="BI48">
            <v>91.5</v>
          </cell>
          <cell r="BJ48">
            <v>89.7</v>
          </cell>
          <cell r="BK48">
            <v>93.5</v>
          </cell>
          <cell r="BL48">
            <v>88.9</v>
          </cell>
          <cell r="BM48">
            <v>87.3</v>
          </cell>
          <cell r="BN48">
            <v>90.5</v>
          </cell>
          <cell r="BO48">
            <v>57.7</v>
          </cell>
          <cell r="BP48">
            <v>53.1</v>
          </cell>
          <cell r="BQ48">
            <v>62.5</v>
          </cell>
          <cell r="BR48">
            <v>40.6</v>
          </cell>
          <cell r="BS48">
            <v>36.200000000000003</v>
          </cell>
          <cell r="BT48">
            <v>45.1</v>
          </cell>
          <cell r="BU48">
            <v>24.2</v>
          </cell>
          <cell r="BV48">
            <v>19.8</v>
          </cell>
          <cell r="BW48">
            <v>28.9</v>
          </cell>
        </row>
        <row r="49">
          <cell r="A49" t="str">
            <v>E06000012</v>
          </cell>
          <cell r="B49" t="str">
            <v>North East Lincolnshire</v>
          </cell>
          <cell r="C49" t="str">
            <v>Yorkshire and the Humber</v>
          </cell>
          <cell r="D49">
            <v>561</v>
          </cell>
          <cell r="E49">
            <v>285</v>
          </cell>
          <cell r="F49">
            <v>276</v>
          </cell>
          <cell r="G49">
            <v>38</v>
          </cell>
          <cell r="H49">
            <v>32.6</v>
          </cell>
          <cell r="I49">
            <v>43.5</v>
          </cell>
          <cell r="J49">
            <v>31.7</v>
          </cell>
          <cell r="K49">
            <v>26.3</v>
          </cell>
          <cell r="L49">
            <v>37.299999999999997</v>
          </cell>
          <cell r="M49">
            <v>86.6</v>
          </cell>
          <cell r="N49">
            <v>84.2</v>
          </cell>
          <cell r="O49">
            <v>89.1</v>
          </cell>
          <cell r="P49">
            <v>82.9</v>
          </cell>
          <cell r="Q49">
            <v>80.7</v>
          </cell>
          <cell r="R49">
            <v>85.1</v>
          </cell>
          <cell r="S49">
            <v>33</v>
          </cell>
          <cell r="T49">
            <v>28.1</v>
          </cell>
          <cell r="U49">
            <v>38</v>
          </cell>
          <cell r="V49">
            <v>22.3</v>
          </cell>
          <cell r="W49">
            <v>17.899999999999999</v>
          </cell>
          <cell r="X49">
            <v>26.8</v>
          </cell>
          <cell r="Y49">
            <v>10</v>
          </cell>
          <cell r="Z49">
            <v>6.7</v>
          </cell>
          <cell r="AA49">
            <v>13.4</v>
          </cell>
          <cell r="AB49">
            <v>1260</v>
          </cell>
          <cell r="AC49">
            <v>655</v>
          </cell>
          <cell r="AD49">
            <v>605</v>
          </cell>
          <cell r="AE49">
            <v>70.3</v>
          </cell>
          <cell r="AF49">
            <v>63.7</v>
          </cell>
          <cell r="AG49">
            <v>77.5</v>
          </cell>
          <cell r="AH49">
            <v>61.1</v>
          </cell>
          <cell r="AI49">
            <v>54.4</v>
          </cell>
          <cell r="AJ49">
            <v>68.400000000000006</v>
          </cell>
          <cell r="AK49">
            <v>97.1</v>
          </cell>
          <cell r="AL49">
            <v>96.9</v>
          </cell>
          <cell r="AM49">
            <v>97.4</v>
          </cell>
          <cell r="AN49">
            <v>95.6</v>
          </cell>
          <cell r="AO49">
            <v>95.6</v>
          </cell>
          <cell r="AP49">
            <v>95.7</v>
          </cell>
          <cell r="AQ49">
            <v>63</v>
          </cell>
          <cell r="AR49">
            <v>56.5</v>
          </cell>
          <cell r="AS49">
            <v>70.099999999999994</v>
          </cell>
          <cell r="AT49">
            <v>45.9</v>
          </cell>
          <cell r="AU49">
            <v>38.5</v>
          </cell>
          <cell r="AV49">
            <v>53.9</v>
          </cell>
          <cell r="AW49">
            <v>27.5</v>
          </cell>
          <cell r="AX49">
            <v>21.4</v>
          </cell>
          <cell r="AY49">
            <v>34.200000000000003</v>
          </cell>
          <cell r="AZ49">
            <v>1821</v>
          </cell>
          <cell r="BA49">
            <v>940</v>
          </cell>
          <cell r="BB49">
            <v>881</v>
          </cell>
          <cell r="BC49">
            <v>60.4</v>
          </cell>
          <cell r="BD49">
            <v>54.3</v>
          </cell>
          <cell r="BE49">
            <v>66.900000000000006</v>
          </cell>
          <cell r="BF49">
            <v>52.1</v>
          </cell>
          <cell r="BG49">
            <v>45.9</v>
          </cell>
          <cell r="BH49">
            <v>58.7</v>
          </cell>
          <cell r="BI49">
            <v>93.9</v>
          </cell>
          <cell r="BJ49">
            <v>93.1</v>
          </cell>
          <cell r="BK49">
            <v>94.8</v>
          </cell>
          <cell r="BL49">
            <v>91.7</v>
          </cell>
          <cell r="BM49">
            <v>91.1</v>
          </cell>
          <cell r="BN49">
            <v>92.4</v>
          </cell>
          <cell r="BO49">
            <v>53.8</v>
          </cell>
          <cell r="BP49">
            <v>47.9</v>
          </cell>
          <cell r="BQ49">
            <v>60</v>
          </cell>
          <cell r="BR49">
            <v>38.6</v>
          </cell>
          <cell r="BS49">
            <v>32.200000000000003</v>
          </cell>
          <cell r="BT49">
            <v>45.4</v>
          </cell>
          <cell r="BU49">
            <v>22.1</v>
          </cell>
          <cell r="BV49">
            <v>16.899999999999999</v>
          </cell>
          <cell r="BW49">
            <v>27.7</v>
          </cell>
        </row>
        <row r="50">
          <cell r="A50" t="str">
            <v>E06000013</v>
          </cell>
          <cell r="B50" t="str">
            <v>North Lincolnshire</v>
          </cell>
          <cell r="C50" t="str">
            <v>Yorkshire and the Humber</v>
          </cell>
          <cell r="D50">
            <v>463</v>
          </cell>
          <cell r="E50">
            <v>230</v>
          </cell>
          <cell r="F50">
            <v>233</v>
          </cell>
          <cell r="G50">
            <v>43</v>
          </cell>
          <cell r="H50">
            <v>38.299999999999997</v>
          </cell>
          <cell r="I50">
            <v>47.6</v>
          </cell>
          <cell r="J50">
            <v>39.1</v>
          </cell>
          <cell r="K50">
            <v>36.1</v>
          </cell>
          <cell r="L50">
            <v>42.1</v>
          </cell>
          <cell r="M50">
            <v>87.3</v>
          </cell>
          <cell r="N50">
            <v>84.8</v>
          </cell>
          <cell r="O50">
            <v>89.7</v>
          </cell>
          <cell r="P50">
            <v>85.7</v>
          </cell>
          <cell r="Q50">
            <v>84.3</v>
          </cell>
          <cell r="R50">
            <v>87.1</v>
          </cell>
          <cell r="S50">
            <v>44.1</v>
          </cell>
          <cell r="T50">
            <v>42.6</v>
          </cell>
          <cell r="U50">
            <v>45.5</v>
          </cell>
          <cell r="V50">
            <v>19.7</v>
          </cell>
          <cell r="W50">
            <v>19.100000000000001</v>
          </cell>
          <cell r="X50">
            <v>20.2</v>
          </cell>
          <cell r="Y50">
            <v>9.1</v>
          </cell>
          <cell r="Z50">
            <v>7.4</v>
          </cell>
          <cell r="AA50">
            <v>10.7</v>
          </cell>
          <cell r="AB50">
            <v>1332</v>
          </cell>
          <cell r="AC50">
            <v>697</v>
          </cell>
          <cell r="AD50">
            <v>635</v>
          </cell>
          <cell r="AE50">
            <v>69.8</v>
          </cell>
          <cell r="AF50">
            <v>63.6</v>
          </cell>
          <cell r="AG50">
            <v>76.7</v>
          </cell>
          <cell r="AH50">
            <v>64</v>
          </cell>
          <cell r="AI50">
            <v>57.1</v>
          </cell>
          <cell r="AJ50">
            <v>71.7</v>
          </cell>
          <cell r="AK50">
            <v>95.9</v>
          </cell>
          <cell r="AL50">
            <v>94.3</v>
          </cell>
          <cell r="AM50">
            <v>97.6</v>
          </cell>
          <cell r="AN50">
            <v>95</v>
          </cell>
          <cell r="AO50">
            <v>93.3</v>
          </cell>
          <cell r="AP50">
            <v>96.9</v>
          </cell>
          <cell r="AQ50">
            <v>67.900000000000006</v>
          </cell>
          <cell r="AR50">
            <v>62.8</v>
          </cell>
          <cell r="AS50">
            <v>73.400000000000006</v>
          </cell>
          <cell r="AT50">
            <v>40.200000000000003</v>
          </cell>
          <cell r="AU50">
            <v>34.9</v>
          </cell>
          <cell r="AV50">
            <v>46</v>
          </cell>
          <cell r="AW50">
            <v>24.2</v>
          </cell>
          <cell r="AX50">
            <v>17.899999999999999</v>
          </cell>
          <cell r="AY50">
            <v>31</v>
          </cell>
          <cell r="AZ50">
            <v>1795</v>
          </cell>
          <cell r="BA50">
            <v>927</v>
          </cell>
          <cell r="BB50">
            <v>868</v>
          </cell>
          <cell r="BC50">
            <v>62.9</v>
          </cell>
          <cell r="BD50">
            <v>57.3</v>
          </cell>
          <cell r="BE50">
            <v>68.900000000000006</v>
          </cell>
          <cell r="BF50">
            <v>57.6</v>
          </cell>
          <cell r="BG50">
            <v>51.9</v>
          </cell>
          <cell r="BH50">
            <v>63.7</v>
          </cell>
          <cell r="BI50">
            <v>93.6</v>
          </cell>
          <cell r="BJ50">
            <v>91.9</v>
          </cell>
          <cell r="BK50">
            <v>95.5</v>
          </cell>
          <cell r="BL50">
            <v>92.6</v>
          </cell>
          <cell r="BM50">
            <v>91</v>
          </cell>
          <cell r="BN50">
            <v>94.2</v>
          </cell>
          <cell r="BO50">
            <v>61.7</v>
          </cell>
          <cell r="BP50">
            <v>57.8</v>
          </cell>
          <cell r="BQ50">
            <v>65.900000000000006</v>
          </cell>
          <cell r="BR50">
            <v>34.9</v>
          </cell>
          <cell r="BS50">
            <v>31</v>
          </cell>
          <cell r="BT50">
            <v>39.1</v>
          </cell>
          <cell r="BU50">
            <v>20.3</v>
          </cell>
          <cell r="BV50">
            <v>15.3</v>
          </cell>
          <cell r="BW50">
            <v>25.6</v>
          </cell>
        </row>
        <row r="51">
          <cell r="A51" t="str">
            <v>E10000023</v>
          </cell>
          <cell r="B51" t="str">
            <v>North Yorkshire</v>
          </cell>
          <cell r="C51" t="str">
            <v>Yorkshire and the Humber</v>
          </cell>
          <cell r="D51">
            <v>1090</v>
          </cell>
          <cell r="E51">
            <v>565</v>
          </cell>
          <cell r="F51">
            <v>525</v>
          </cell>
          <cell r="G51">
            <v>44.7</v>
          </cell>
          <cell r="H51">
            <v>39.1</v>
          </cell>
          <cell r="I51">
            <v>50.7</v>
          </cell>
          <cell r="J51">
            <v>37.1</v>
          </cell>
          <cell r="K51">
            <v>32</v>
          </cell>
          <cell r="L51">
            <v>42.5</v>
          </cell>
          <cell r="M51">
            <v>85.8</v>
          </cell>
          <cell r="N51">
            <v>83.4</v>
          </cell>
          <cell r="O51">
            <v>88.4</v>
          </cell>
          <cell r="P51">
            <v>82.8</v>
          </cell>
          <cell r="Q51">
            <v>79.8</v>
          </cell>
          <cell r="R51">
            <v>85.9</v>
          </cell>
          <cell r="S51">
            <v>40.1</v>
          </cell>
          <cell r="T51">
            <v>35.4</v>
          </cell>
          <cell r="U51">
            <v>45.1</v>
          </cell>
          <cell r="V51">
            <v>17.8</v>
          </cell>
          <cell r="W51">
            <v>12.2</v>
          </cell>
          <cell r="X51">
            <v>23.8</v>
          </cell>
          <cell r="Y51">
            <v>8.3000000000000007</v>
          </cell>
          <cell r="Z51">
            <v>5.3</v>
          </cell>
          <cell r="AA51">
            <v>11.6</v>
          </cell>
          <cell r="AB51">
            <v>5361</v>
          </cell>
          <cell r="AC51">
            <v>2773</v>
          </cell>
          <cell r="AD51">
            <v>2588</v>
          </cell>
          <cell r="AE51">
            <v>75.900000000000006</v>
          </cell>
          <cell r="AF51">
            <v>71</v>
          </cell>
          <cell r="AG51">
            <v>81</v>
          </cell>
          <cell r="AH51">
            <v>67.5</v>
          </cell>
          <cell r="AI51">
            <v>62.8</v>
          </cell>
          <cell r="AJ51">
            <v>72.599999999999994</v>
          </cell>
          <cell r="AK51">
            <v>97.1</v>
          </cell>
          <cell r="AL51">
            <v>96.9</v>
          </cell>
          <cell r="AM51">
            <v>97.3</v>
          </cell>
          <cell r="AN51">
            <v>96.1</v>
          </cell>
          <cell r="AO51">
            <v>95.6</v>
          </cell>
          <cell r="AP51">
            <v>96.6</v>
          </cell>
          <cell r="AQ51">
            <v>69.900000000000006</v>
          </cell>
          <cell r="AR51">
            <v>65.599999999999994</v>
          </cell>
          <cell r="AS51">
            <v>74.599999999999994</v>
          </cell>
          <cell r="AT51">
            <v>47.1</v>
          </cell>
          <cell r="AU51">
            <v>40.6</v>
          </cell>
          <cell r="AV51">
            <v>54</v>
          </cell>
          <cell r="AW51">
            <v>32.6</v>
          </cell>
          <cell r="AX51">
            <v>26.5</v>
          </cell>
          <cell r="AY51">
            <v>39.200000000000003</v>
          </cell>
          <cell r="AZ51">
            <v>6451</v>
          </cell>
          <cell r="BA51">
            <v>3338</v>
          </cell>
          <cell r="BB51">
            <v>3113</v>
          </cell>
          <cell r="BC51">
            <v>70.599999999999994</v>
          </cell>
          <cell r="BD51">
            <v>65.599999999999994</v>
          </cell>
          <cell r="BE51">
            <v>75.900000000000006</v>
          </cell>
          <cell r="BF51">
            <v>62.4</v>
          </cell>
          <cell r="BG51">
            <v>57.6</v>
          </cell>
          <cell r="BH51">
            <v>67.599999999999994</v>
          </cell>
          <cell r="BI51">
            <v>95.2</v>
          </cell>
          <cell r="BJ51">
            <v>94.6</v>
          </cell>
          <cell r="BK51">
            <v>95.8</v>
          </cell>
          <cell r="BL51">
            <v>93.8</v>
          </cell>
          <cell r="BM51">
            <v>92.9</v>
          </cell>
          <cell r="BN51">
            <v>94.8</v>
          </cell>
          <cell r="BO51">
            <v>64.900000000000006</v>
          </cell>
          <cell r="BP51">
            <v>60.5</v>
          </cell>
          <cell r="BQ51">
            <v>69.599999999999994</v>
          </cell>
          <cell r="BR51">
            <v>42.1</v>
          </cell>
          <cell r="BS51">
            <v>35.799999999999997</v>
          </cell>
          <cell r="BT51">
            <v>48.9</v>
          </cell>
          <cell r="BU51">
            <v>28.5</v>
          </cell>
          <cell r="BV51">
            <v>22.9</v>
          </cell>
          <cell r="BW51">
            <v>34.5</v>
          </cell>
        </row>
        <row r="52">
          <cell r="A52" t="str">
            <v>E08000018</v>
          </cell>
          <cell r="B52" t="str">
            <v>Rotherham</v>
          </cell>
          <cell r="C52" t="str">
            <v>Yorkshire and the Humber</v>
          </cell>
          <cell r="D52">
            <v>1052</v>
          </cell>
          <cell r="E52">
            <v>521</v>
          </cell>
          <cell r="F52">
            <v>531</v>
          </cell>
          <cell r="G52">
            <v>44.6</v>
          </cell>
          <cell r="H52">
            <v>42</v>
          </cell>
          <cell r="I52">
            <v>47.1</v>
          </cell>
          <cell r="J52">
            <v>35.6</v>
          </cell>
          <cell r="K52">
            <v>35.299999999999997</v>
          </cell>
          <cell r="L52">
            <v>36</v>
          </cell>
          <cell r="M52">
            <v>84.7</v>
          </cell>
          <cell r="N52">
            <v>83.1</v>
          </cell>
          <cell r="O52">
            <v>86.3</v>
          </cell>
          <cell r="P52">
            <v>80.3</v>
          </cell>
          <cell r="Q52">
            <v>78.3</v>
          </cell>
          <cell r="R52">
            <v>82.3</v>
          </cell>
          <cell r="S52">
            <v>39.700000000000003</v>
          </cell>
          <cell r="T52">
            <v>40.700000000000003</v>
          </cell>
          <cell r="U52">
            <v>38.799999999999997</v>
          </cell>
          <cell r="V52">
            <v>13.5</v>
          </cell>
          <cell r="W52">
            <v>12.9</v>
          </cell>
          <cell r="X52">
            <v>14.1</v>
          </cell>
          <cell r="Y52">
            <v>6.8</v>
          </cell>
          <cell r="Z52">
            <v>6.1</v>
          </cell>
          <cell r="AA52">
            <v>7.5</v>
          </cell>
          <cell r="AB52">
            <v>2263</v>
          </cell>
          <cell r="AC52">
            <v>1091</v>
          </cell>
          <cell r="AD52">
            <v>1172</v>
          </cell>
          <cell r="AE52">
            <v>74</v>
          </cell>
          <cell r="AF52">
            <v>69.8</v>
          </cell>
          <cell r="AG52">
            <v>77.900000000000006</v>
          </cell>
          <cell r="AH52">
            <v>64.3</v>
          </cell>
          <cell r="AI52">
            <v>61</v>
          </cell>
          <cell r="AJ52">
            <v>67.400000000000006</v>
          </cell>
          <cell r="AK52">
            <v>97.3</v>
          </cell>
          <cell r="AL52">
            <v>96.7</v>
          </cell>
          <cell r="AM52">
            <v>97.8</v>
          </cell>
          <cell r="AN52">
            <v>94.6</v>
          </cell>
          <cell r="AO52">
            <v>94.7</v>
          </cell>
          <cell r="AP52">
            <v>94.5</v>
          </cell>
          <cell r="AQ52">
            <v>66.400000000000006</v>
          </cell>
          <cell r="AR52">
            <v>64.099999999999994</v>
          </cell>
          <cell r="AS52">
            <v>68.599999999999994</v>
          </cell>
          <cell r="AT52">
            <v>36.1</v>
          </cell>
          <cell r="AU52">
            <v>31.1</v>
          </cell>
          <cell r="AV52">
            <v>40.9</v>
          </cell>
          <cell r="AW52">
            <v>22.1</v>
          </cell>
          <cell r="AX52">
            <v>18</v>
          </cell>
          <cell r="AY52">
            <v>26</v>
          </cell>
          <cell r="AZ52">
            <v>3315</v>
          </cell>
          <cell r="BA52">
            <v>1612</v>
          </cell>
          <cell r="BB52">
            <v>1703</v>
          </cell>
          <cell r="BC52">
            <v>64.599999999999994</v>
          </cell>
          <cell r="BD52">
            <v>60.8</v>
          </cell>
          <cell r="BE52">
            <v>68.3</v>
          </cell>
          <cell r="BF52">
            <v>55.2</v>
          </cell>
          <cell r="BG52">
            <v>52.7</v>
          </cell>
          <cell r="BH52">
            <v>57.6</v>
          </cell>
          <cell r="BI52">
            <v>93.3</v>
          </cell>
          <cell r="BJ52">
            <v>92.3</v>
          </cell>
          <cell r="BK52">
            <v>94.2</v>
          </cell>
          <cell r="BL52">
            <v>90.1</v>
          </cell>
          <cell r="BM52">
            <v>89.4</v>
          </cell>
          <cell r="BN52">
            <v>90.7</v>
          </cell>
          <cell r="BO52">
            <v>57.9</v>
          </cell>
          <cell r="BP52">
            <v>56.5</v>
          </cell>
          <cell r="BQ52">
            <v>59.3</v>
          </cell>
          <cell r="BR52">
            <v>29</v>
          </cell>
          <cell r="BS52">
            <v>25.2</v>
          </cell>
          <cell r="BT52">
            <v>32.5</v>
          </cell>
          <cell r="BU52">
            <v>17.3</v>
          </cell>
          <cell r="BV52">
            <v>14.1</v>
          </cell>
          <cell r="BW52">
            <v>20.3</v>
          </cell>
        </row>
        <row r="53">
          <cell r="A53" t="str">
            <v>E08000019</v>
          </cell>
          <cell r="B53" t="str">
            <v>Sheffield</v>
          </cell>
          <cell r="C53" t="str">
            <v>Yorkshire and the Humber</v>
          </cell>
          <cell r="D53">
            <v>1620</v>
          </cell>
          <cell r="E53">
            <v>822</v>
          </cell>
          <cell r="F53">
            <v>798</v>
          </cell>
          <cell r="G53">
            <v>40.700000000000003</v>
          </cell>
          <cell r="H53">
            <v>36.1</v>
          </cell>
          <cell r="I53">
            <v>45.4</v>
          </cell>
          <cell r="J53">
            <v>30.6</v>
          </cell>
          <cell r="K53">
            <v>26.3</v>
          </cell>
          <cell r="L53">
            <v>35</v>
          </cell>
          <cell r="M53">
            <v>82.5</v>
          </cell>
          <cell r="N53">
            <v>80.5</v>
          </cell>
          <cell r="O53">
            <v>84.5</v>
          </cell>
          <cell r="P53">
            <v>78</v>
          </cell>
          <cell r="Q53">
            <v>76.5</v>
          </cell>
          <cell r="R53">
            <v>79.400000000000006</v>
          </cell>
          <cell r="S53">
            <v>32</v>
          </cell>
          <cell r="T53">
            <v>27.7</v>
          </cell>
          <cell r="U53">
            <v>36.299999999999997</v>
          </cell>
          <cell r="V53">
            <v>19.600000000000001</v>
          </cell>
          <cell r="W53">
            <v>16.899999999999999</v>
          </cell>
          <cell r="X53">
            <v>22.3</v>
          </cell>
          <cell r="Y53">
            <v>7.9</v>
          </cell>
          <cell r="Z53">
            <v>5.5</v>
          </cell>
          <cell r="AA53">
            <v>10.4</v>
          </cell>
          <cell r="AB53">
            <v>3678</v>
          </cell>
          <cell r="AC53">
            <v>1905</v>
          </cell>
          <cell r="AD53">
            <v>1773</v>
          </cell>
          <cell r="AE53">
            <v>73.900000000000006</v>
          </cell>
          <cell r="AF53">
            <v>68.900000000000006</v>
          </cell>
          <cell r="AG53">
            <v>79.2</v>
          </cell>
          <cell r="AH53">
            <v>64.400000000000006</v>
          </cell>
          <cell r="AI53">
            <v>59.7</v>
          </cell>
          <cell r="AJ53">
            <v>69.400000000000006</v>
          </cell>
          <cell r="AK53">
            <v>97.1</v>
          </cell>
          <cell r="AL53">
            <v>96.5</v>
          </cell>
          <cell r="AM53">
            <v>97.7</v>
          </cell>
          <cell r="AN53">
            <v>95.8</v>
          </cell>
          <cell r="AO53">
            <v>95.1</v>
          </cell>
          <cell r="AP53">
            <v>96.6</v>
          </cell>
          <cell r="AQ53">
            <v>66.099999999999994</v>
          </cell>
          <cell r="AR53">
            <v>62.1</v>
          </cell>
          <cell r="AS53">
            <v>70.400000000000006</v>
          </cell>
          <cell r="AT53">
            <v>47.2</v>
          </cell>
          <cell r="AU53">
            <v>41.2</v>
          </cell>
          <cell r="AV53">
            <v>53.7</v>
          </cell>
          <cell r="AW53">
            <v>29.2</v>
          </cell>
          <cell r="AX53">
            <v>23.1</v>
          </cell>
          <cell r="AY53">
            <v>35.6</v>
          </cell>
          <cell r="AZ53">
            <v>5298</v>
          </cell>
          <cell r="BA53">
            <v>2727</v>
          </cell>
          <cell r="BB53">
            <v>2571</v>
          </cell>
          <cell r="BC53">
            <v>63.7</v>
          </cell>
          <cell r="BD53">
            <v>59</v>
          </cell>
          <cell r="BE53">
            <v>68.7</v>
          </cell>
          <cell r="BF53">
            <v>54</v>
          </cell>
          <cell r="BG53">
            <v>49.6</v>
          </cell>
          <cell r="BH53">
            <v>58.7</v>
          </cell>
          <cell r="BI53">
            <v>92.6</v>
          </cell>
          <cell r="BJ53">
            <v>91.7</v>
          </cell>
          <cell r="BK53">
            <v>93.6</v>
          </cell>
          <cell r="BL53">
            <v>90.4</v>
          </cell>
          <cell r="BM53">
            <v>89.5</v>
          </cell>
          <cell r="BN53">
            <v>91.2</v>
          </cell>
          <cell r="BO53">
            <v>55.7</v>
          </cell>
          <cell r="BP53">
            <v>51.7</v>
          </cell>
          <cell r="BQ53">
            <v>59.9</v>
          </cell>
          <cell r="BR53">
            <v>38.799999999999997</v>
          </cell>
          <cell r="BS53">
            <v>33.9</v>
          </cell>
          <cell r="BT53">
            <v>44</v>
          </cell>
          <cell r="BU53">
            <v>22.7</v>
          </cell>
          <cell r="BV53">
            <v>17.8</v>
          </cell>
          <cell r="BW53">
            <v>27.8</v>
          </cell>
        </row>
        <row r="54">
          <cell r="A54" t="str">
            <v>E08000036</v>
          </cell>
          <cell r="B54" t="str">
            <v>Wakefield</v>
          </cell>
          <cell r="C54" t="str">
            <v>Yorkshire and the Humber</v>
          </cell>
          <cell r="D54">
            <v>1014</v>
          </cell>
          <cell r="E54">
            <v>475</v>
          </cell>
          <cell r="F54">
            <v>539</v>
          </cell>
          <cell r="G54">
            <v>41</v>
          </cell>
          <cell r="H54">
            <v>34.9</v>
          </cell>
          <cell r="I54">
            <v>46.4</v>
          </cell>
          <cell r="J54">
            <v>32.5</v>
          </cell>
          <cell r="K54">
            <v>28.8</v>
          </cell>
          <cell r="L54">
            <v>35.799999999999997</v>
          </cell>
          <cell r="M54">
            <v>85.1</v>
          </cell>
          <cell r="N54">
            <v>80.8</v>
          </cell>
          <cell r="O54">
            <v>88.9</v>
          </cell>
          <cell r="P54">
            <v>82</v>
          </cell>
          <cell r="Q54">
            <v>78.3</v>
          </cell>
          <cell r="R54">
            <v>85.2</v>
          </cell>
          <cell r="S54">
            <v>35.700000000000003</v>
          </cell>
          <cell r="T54">
            <v>31.6</v>
          </cell>
          <cell r="U54">
            <v>39.299999999999997</v>
          </cell>
          <cell r="V54">
            <v>13.3</v>
          </cell>
          <cell r="W54">
            <v>9.3000000000000007</v>
          </cell>
          <cell r="X54">
            <v>16.899999999999999</v>
          </cell>
          <cell r="Y54">
            <v>6.7</v>
          </cell>
          <cell r="Z54">
            <v>4</v>
          </cell>
          <cell r="AA54">
            <v>9.1</v>
          </cell>
          <cell r="AB54">
            <v>2756</v>
          </cell>
          <cell r="AC54">
            <v>1407</v>
          </cell>
          <cell r="AD54">
            <v>1349</v>
          </cell>
          <cell r="AE54">
            <v>78.400000000000006</v>
          </cell>
          <cell r="AF54">
            <v>72.099999999999994</v>
          </cell>
          <cell r="AG54">
            <v>85</v>
          </cell>
          <cell r="AH54">
            <v>69.8</v>
          </cell>
          <cell r="AI54">
            <v>63.5</v>
          </cell>
          <cell r="AJ54">
            <v>76.400000000000006</v>
          </cell>
          <cell r="AK54">
            <v>97.8</v>
          </cell>
          <cell r="AL54">
            <v>96.4</v>
          </cell>
          <cell r="AM54">
            <v>99.2</v>
          </cell>
          <cell r="AN54">
            <v>96.7</v>
          </cell>
          <cell r="AO54">
            <v>95.1</v>
          </cell>
          <cell r="AP54">
            <v>98.4</v>
          </cell>
          <cell r="AQ54">
            <v>71.400000000000006</v>
          </cell>
          <cell r="AR54">
            <v>65.400000000000006</v>
          </cell>
          <cell r="AS54">
            <v>77.7</v>
          </cell>
          <cell r="AT54">
            <v>39.9</v>
          </cell>
          <cell r="AU54">
            <v>33.299999999999997</v>
          </cell>
          <cell r="AV54">
            <v>46.8</v>
          </cell>
          <cell r="AW54">
            <v>27.1</v>
          </cell>
          <cell r="AX54">
            <v>20.3</v>
          </cell>
          <cell r="AY54">
            <v>34.200000000000003</v>
          </cell>
          <cell r="AZ54">
            <v>3770</v>
          </cell>
          <cell r="BA54">
            <v>1882</v>
          </cell>
          <cell r="BB54">
            <v>1888</v>
          </cell>
          <cell r="BC54">
            <v>68.3</v>
          </cell>
          <cell r="BD54">
            <v>62.7</v>
          </cell>
          <cell r="BE54">
            <v>73.900000000000006</v>
          </cell>
          <cell r="BF54">
            <v>59.8</v>
          </cell>
          <cell r="BG54">
            <v>54.7</v>
          </cell>
          <cell r="BH54">
            <v>64.8</v>
          </cell>
          <cell r="BI54">
            <v>94.4</v>
          </cell>
          <cell r="BJ54">
            <v>92.5</v>
          </cell>
          <cell r="BK54">
            <v>96.2</v>
          </cell>
          <cell r="BL54">
            <v>92.8</v>
          </cell>
          <cell r="BM54">
            <v>90.9</v>
          </cell>
          <cell r="BN54">
            <v>94.7</v>
          </cell>
          <cell r="BO54">
            <v>61.8</v>
          </cell>
          <cell r="BP54">
            <v>56.9</v>
          </cell>
          <cell r="BQ54">
            <v>66.7</v>
          </cell>
          <cell r="BR54">
            <v>32.799999999999997</v>
          </cell>
          <cell r="BS54">
            <v>27.3</v>
          </cell>
          <cell r="BT54">
            <v>38.200000000000003</v>
          </cell>
          <cell r="BU54">
            <v>21.6</v>
          </cell>
          <cell r="BV54">
            <v>16.2</v>
          </cell>
          <cell r="BW54">
            <v>27</v>
          </cell>
        </row>
        <row r="55">
          <cell r="A55" t="str">
            <v>E06000014</v>
          </cell>
          <cell r="B55" t="str">
            <v>York</v>
          </cell>
          <cell r="C55" t="str">
            <v>Yorkshire and the Humber</v>
          </cell>
          <cell r="D55">
            <v>288</v>
          </cell>
          <cell r="E55">
            <v>148</v>
          </cell>
          <cell r="F55">
            <v>140</v>
          </cell>
          <cell r="G55">
            <v>47.2</v>
          </cell>
          <cell r="H55">
            <v>39.9</v>
          </cell>
          <cell r="I55">
            <v>55</v>
          </cell>
          <cell r="J55">
            <v>35.1</v>
          </cell>
          <cell r="K55">
            <v>27.7</v>
          </cell>
          <cell r="L55">
            <v>42.9</v>
          </cell>
          <cell r="M55">
            <v>90.6</v>
          </cell>
          <cell r="N55">
            <v>86.5</v>
          </cell>
          <cell r="O55">
            <v>95</v>
          </cell>
          <cell r="P55">
            <v>87.8</v>
          </cell>
          <cell r="Q55">
            <v>83.1</v>
          </cell>
          <cell r="R55">
            <v>92.9</v>
          </cell>
          <cell r="S55">
            <v>37.200000000000003</v>
          </cell>
          <cell r="T55">
            <v>29.7</v>
          </cell>
          <cell r="U55">
            <v>45</v>
          </cell>
          <cell r="V55">
            <v>33.700000000000003</v>
          </cell>
          <cell r="W55">
            <v>33.1</v>
          </cell>
          <cell r="X55">
            <v>34.299999999999997</v>
          </cell>
          <cell r="Y55">
            <v>9</v>
          </cell>
          <cell r="Z55">
            <v>6.8</v>
          </cell>
          <cell r="AA55">
            <v>11.4</v>
          </cell>
          <cell r="AB55">
            <v>1430</v>
          </cell>
          <cell r="AC55">
            <v>731</v>
          </cell>
          <cell r="AD55">
            <v>699</v>
          </cell>
          <cell r="AE55">
            <v>78.7</v>
          </cell>
          <cell r="AF55">
            <v>72.5</v>
          </cell>
          <cell r="AG55">
            <v>85.1</v>
          </cell>
          <cell r="AH55">
            <v>69.400000000000006</v>
          </cell>
          <cell r="AI55">
            <v>63.7</v>
          </cell>
          <cell r="AJ55">
            <v>75.400000000000006</v>
          </cell>
          <cell r="AK55">
            <v>97.8</v>
          </cell>
          <cell r="AL55">
            <v>97</v>
          </cell>
          <cell r="AM55">
            <v>98.6</v>
          </cell>
          <cell r="AN55">
            <v>96.5</v>
          </cell>
          <cell r="AO55">
            <v>95.5</v>
          </cell>
          <cell r="AP55">
            <v>97.6</v>
          </cell>
          <cell r="AQ55">
            <v>70.400000000000006</v>
          </cell>
          <cell r="AR55">
            <v>64.599999999999994</v>
          </cell>
          <cell r="AS55">
            <v>76.5</v>
          </cell>
          <cell r="AT55">
            <v>58.5</v>
          </cell>
          <cell r="AU55">
            <v>56.1</v>
          </cell>
          <cell r="AV55">
            <v>61.1</v>
          </cell>
          <cell r="AW55">
            <v>36.799999999999997</v>
          </cell>
          <cell r="AX55">
            <v>30.8</v>
          </cell>
          <cell r="AY55">
            <v>43.1</v>
          </cell>
          <cell r="AZ55">
            <v>1718</v>
          </cell>
          <cell r="BA55">
            <v>879</v>
          </cell>
          <cell r="BB55">
            <v>839</v>
          </cell>
          <cell r="BC55">
            <v>73.400000000000006</v>
          </cell>
          <cell r="BD55">
            <v>67</v>
          </cell>
          <cell r="BE55">
            <v>80.099999999999994</v>
          </cell>
          <cell r="BF55">
            <v>63.7</v>
          </cell>
          <cell r="BG55">
            <v>57.7</v>
          </cell>
          <cell r="BH55">
            <v>70</v>
          </cell>
          <cell r="BI55">
            <v>96.6</v>
          </cell>
          <cell r="BJ55">
            <v>95.2</v>
          </cell>
          <cell r="BK55">
            <v>98</v>
          </cell>
          <cell r="BL55">
            <v>95.1</v>
          </cell>
          <cell r="BM55">
            <v>93.4</v>
          </cell>
          <cell r="BN55">
            <v>96.8</v>
          </cell>
          <cell r="BO55">
            <v>64.8</v>
          </cell>
          <cell r="BP55">
            <v>58.7</v>
          </cell>
          <cell r="BQ55">
            <v>71.3</v>
          </cell>
          <cell r="BR55">
            <v>54.4</v>
          </cell>
          <cell r="BS55">
            <v>52.2</v>
          </cell>
          <cell r="BT55">
            <v>56.6</v>
          </cell>
          <cell r="BU55">
            <v>32.1</v>
          </cell>
          <cell r="BV55">
            <v>26.7</v>
          </cell>
          <cell r="BW55">
            <v>37.799999999999997</v>
          </cell>
        </row>
        <row r="56">
          <cell r="A56" t="str">
            <v>E06000015</v>
          </cell>
          <cell r="B56" t="str">
            <v>Derby</v>
          </cell>
          <cell r="C56" t="str">
            <v>East Midlands</v>
          </cell>
          <cell r="D56">
            <v>915</v>
          </cell>
          <cell r="E56">
            <v>472</v>
          </cell>
          <cell r="F56">
            <v>443</v>
          </cell>
          <cell r="G56">
            <v>32.9</v>
          </cell>
          <cell r="H56">
            <v>27.1</v>
          </cell>
          <cell r="I56">
            <v>39.1</v>
          </cell>
          <cell r="J56">
            <v>26.3</v>
          </cell>
          <cell r="K56">
            <v>22.5</v>
          </cell>
          <cell r="L56">
            <v>30.5</v>
          </cell>
          <cell r="M56">
            <v>81.400000000000006</v>
          </cell>
          <cell r="N56" t="str">
            <v>x</v>
          </cell>
          <cell r="O56" t="str">
            <v>x</v>
          </cell>
          <cell r="P56">
            <v>75.7</v>
          </cell>
          <cell r="Q56" t="str">
            <v>x</v>
          </cell>
          <cell r="R56" t="str">
            <v>x</v>
          </cell>
          <cell r="S56">
            <v>29.9</v>
          </cell>
          <cell r="T56">
            <v>26.1</v>
          </cell>
          <cell r="U56">
            <v>34.1</v>
          </cell>
          <cell r="V56">
            <v>13</v>
          </cell>
          <cell r="W56" t="str">
            <v>x</v>
          </cell>
          <cell r="X56" t="str">
            <v>x</v>
          </cell>
          <cell r="Y56">
            <v>5</v>
          </cell>
          <cell r="Z56" t="str">
            <v>x</v>
          </cell>
          <cell r="AA56" t="str">
            <v>x</v>
          </cell>
          <cell r="AB56">
            <v>1996</v>
          </cell>
          <cell r="AC56">
            <v>1018</v>
          </cell>
          <cell r="AD56">
            <v>978</v>
          </cell>
          <cell r="AE56">
            <v>66.5</v>
          </cell>
          <cell r="AF56">
            <v>60.8</v>
          </cell>
          <cell r="AG56">
            <v>72.400000000000006</v>
          </cell>
          <cell r="AH56">
            <v>57.3</v>
          </cell>
          <cell r="AI56">
            <v>51.9</v>
          </cell>
          <cell r="AJ56">
            <v>63</v>
          </cell>
          <cell r="AK56">
            <v>96.2</v>
          </cell>
          <cell r="AL56" t="str">
            <v>x</v>
          </cell>
          <cell r="AM56" t="str">
            <v>x</v>
          </cell>
          <cell r="AN56">
            <v>95.1</v>
          </cell>
          <cell r="AO56" t="str">
            <v>x</v>
          </cell>
          <cell r="AP56" t="str">
            <v>x</v>
          </cell>
          <cell r="AQ56">
            <v>59.9</v>
          </cell>
          <cell r="AR56">
            <v>54.9</v>
          </cell>
          <cell r="AS56">
            <v>65.099999999999994</v>
          </cell>
          <cell r="AT56">
            <v>37.299999999999997</v>
          </cell>
          <cell r="AU56" t="str">
            <v>x</v>
          </cell>
          <cell r="AV56" t="str">
            <v>x</v>
          </cell>
          <cell r="AW56">
            <v>23.9</v>
          </cell>
          <cell r="AX56" t="str">
            <v>x</v>
          </cell>
          <cell r="AY56" t="str">
            <v>x</v>
          </cell>
          <cell r="AZ56">
            <v>2911</v>
          </cell>
          <cell r="BA56">
            <v>1490</v>
          </cell>
          <cell r="BB56">
            <v>1421</v>
          </cell>
          <cell r="BC56">
            <v>55.9</v>
          </cell>
          <cell r="BD56">
            <v>50.1</v>
          </cell>
          <cell r="BE56">
            <v>62</v>
          </cell>
          <cell r="BF56">
            <v>47.6</v>
          </cell>
          <cell r="BG56">
            <v>42.6</v>
          </cell>
          <cell r="BH56">
            <v>52.9</v>
          </cell>
          <cell r="BI56">
            <v>91.6</v>
          </cell>
          <cell r="BJ56">
            <v>90.1</v>
          </cell>
          <cell r="BK56">
            <v>93.1</v>
          </cell>
          <cell r="BL56">
            <v>89</v>
          </cell>
          <cell r="BM56">
            <v>88.3</v>
          </cell>
          <cell r="BN56">
            <v>89.8</v>
          </cell>
          <cell r="BO56">
            <v>50.5</v>
          </cell>
          <cell r="BP56">
            <v>45.8</v>
          </cell>
          <cell r="BQ56">
            <v>55.5</v>
          </cell>
          <cell r="BR56">
            <v>29.6</v>
          </cell>
          <cell r="BS56">
            <v>26</v>
          </cell>
          <cell r="BT56">
            <v>33.4</v>
          </cell>
          <cell r="BU56">
            <v>18</v>
          </cell>
          <cell r="BV56">
            <v>14.1</v>
          </cell>
          <cell r="BW56">
            <v>22</v>
          </cell>
        </row>
        <row r="57">
          <cell r="A57" t="str">
            <v>E10000007</v>
          </cell>
          <cell r="B57" t="str">
            <v>Derbyshire</v>
          </cell>
          <cell r="C57" t="str">
            <v>East Midlands</v>
          </cell>
          <cell r="D57">
            <v>1811</v>
          </cell>
          <cell r="E57">
            <v>903</v>
          </cell>
          <cell r="F57">
            <v>908</v>
          </cell>
          <cell r="G57">
            <v>40.5</v>
          </cell>
          <cell r="H57">
            <v>33.9</v>
          </cell>
          <cell r="I57">
            <v>47.1</v>
          </cell>
          <cell r="J57">
            <v>33.700000000000003</v>
          </cell>
          <cell r="K57">
            <v>27.4</v>
          </cell>
          <cell r="L57">
            <v>40.1</v>
          </cell>
          <cell r="M57">
            <v>87.4</v>
          </cell>
          <cell r="N57">
            <v>85.4</v>
          </cell>
          <cell r="O57">
            <v>89.3</v>
          </cell>
          <cell r="P57">
            <v>83.5</v>
          </cell>
          <cell r="Q57">
            <v>81.599999999999994</v>
          </cell>
          <cell r="R57">
            <v>85.5</v>
          </cell>
          <cell r="S57">
            <v>36.9</v>
          </cell>
          <cell r="T57">
            <v>30.7</v>
          </cell>
          <cell r="U57">
            <v>43.1</v>
          </cell>
          <cell r="V57">
            <v>15.5</v>
          </cell>
          <cell r="W57">
            <v>13</v>
          </cell>
          <cell r="X57">
            <v>18.100000000000001</v>
          </cell>
          <cell r="Y57">
            <v>6.8</v>
          </cell>
          <cell r="Z57">
            <v>4.9000000000000004</v>
          </cell>
          <cell r="AA57">
            <v>8.8000000000000007</v>
          </cell>
          <cell r="AB57">
            <v>6249</v>
          </cell>
          <cell r="AC57">
            <v>3163</v>
          </cell>
          <cell r="AD57">
            <v>3086</v>
          </cell>
          <cell r="AE57">
            <v>71.5</v>
          </cell>
          <cell r="AF57">
            <v>65.400000000000006</v>
          </cell>
          <cell r="AG57">
            <v>77.900000000000006</v>
          </cell>
          <cell r="AH57">
            <v>62.3</v>
          </cell>
          <cell r="AI57">
            <v>56.3</v>
          </cell>
          <cell r="AJ57">
            <v>68.400000000000006</v>
          </cell>
          <cell r="AK57">
            <v>97.1</v>
          </cell>
          <cell r="AL57">
            <v>96.4</v>
          </cell>
          <cell r="AM57">
            <v>97.9</v>
          </cell>
          <cell r="AN57">
            <v>94.4</v>
          </cell>
          <cell r="AO57">
            <v>93.4</v>
          </cell>
          <cell r="AP57">
            <v>95.3</v>
          </cell>
          <cell r="AQ57">
            <v>65.099999999999994</v>
          </cell>
          <cell r="AR57">
            <v>59.7</v>
          </cell>
          <cell r="AS57">
            <v>70.599999999999994</v>
          </cell>
          <cell r="AT57">
            <v>34.700000000000003</v>
          </cell>
          <cell r="AU57">
            <v>30.8</v>
          </cell>
          <cell r="AV57">
            <v>38.799999999999997</v>
          </cell>
          <cell r="AW57">
            <v>22.8</v>
          </cell>
          <cell r="AX57">
            <v>18.100000000000001</v>
          </cell>
          <cell r="AY57">
            <v>27.5</v>
          </cell>
          <cell r="AZ57">
            <v>8060</v>
          </cell>
          <cell r="BA57">
            <v>4066</v>
          </cell>
          <cell r="BB57">
            <v>3994</v>
          </cell>
          <cell r="BC57">
            <v>64.599999999999994</v>
          </cell>
          <cell r="BD57">
            <v>58.4</v>
          </cell>
          <cell r="BE57">
            <v>70.900000000000006</v>
          </cell>
          <cell r="BF57">
            <v>55.9</v>
          </cell>
          <cell r="BG57">
            <v>49.9</v>
          </cell>
          <cell r="BH57">
            <v>62</v>
          </cell>
          <cell r="BI57">
            <v>94.9</v>
          </cell>
          <cell r="BJ57">
            <v>93.9</v>
          </cell>
          <cell r="BK57">
            <v>95.9</v>
          </cell>
          <cell r="BL57">
            <v>91.9</v>
          </cell>
          <cell r="BM57">
            <v>90.8</v>
          </cell>
          <cell r="BN57">
            <v>93.1</v>
          </cell>
          <cell r="BO57">
            <v>58.7</v>
          </cell>
          <cell r="BP57">
            <v>53.2</v>
          </cell>
          <cell r="BQ57">
            <v>64.3</v>
          </cell>
          <cell r="BR57">
            <v>30.4</v>
          </cell>
          <cell r="BS57">
            <v>26.8</v>
          </cell>
          <cell r="BT57">
            <v>34.1</v>
          </cell>
          <cell r="BU57">
            <v>19.2</v>
          </cell>
          <cell r="BV57">
            <v>15.2</v>
          </cell>
          <cell r="BW57">
            <v>23.3</v>
          </cell>
        </row>
        <row r="58">
          <cell r="A58" t="str">
            <v>E06000016</v>
          </cell>
          <cell r="B58" t="str">
            <v>Leicester</v>
          </cell>
          <cell r="C58" t="str">
            <v>East Midlands</v>
          </cell>
          <cell r="D58">
            <v>1261</v>
          </cell>
          <cell r="E58">
            <v>658</v>
          </cell>
          <cell r="F58">
            <v>603</v>
          </cell>
          <cell r="G58">
            <v>43.5</v>
          </cell>
          <cell r="H58">
            <v>35.6</v>
          </cell>
          <cell r="I58">
            <v>52.1</v>
          </cell>
          <cell r="J58">
            <v>36.799999999999997</v>
          </cell>
          <cell r="K58">
            <v>30.5</v>
          </cell>
          <cell r="L58">
            <v>43.6</v>
          </cell>
          <cell r="M58">
            <v>86.9</v>
          </cell>
          <cell r="N58">
            <v>82.2</v>
          </cell>
          <cell r="O58">
            <v>92</v>
          </cell>
          <cell r="P58">
            <v>82.7</v>
          </cell>
          <cell r="Q58">
            <v>78.7</v>
          </cell>
          <cell r="R58">
            <v>87.1</v>
          </cell>
          <cell r="S58">
            <v>40.4</v>
          </cell>
          <cell r="T58">
            <v>35.299999999999997</v>
          </cell>
          <cell r="U58">
            <v>46.1</v>
          </cell>
          <cell r="V58">
            <v>24</v>
          </cell>
          <cell r="W58">
            <v>18.2</v>
          </cell>
          <cell r="X58">
            <v>30.3</v>
          </cell>
          <cell r="Y58">
            <v>10.5</v>
          </cell>
          <cell r="Z58">
            <v>7.4</v>
          </cell>
          <cell r="AA58">
            <v>13.8</v>
          </cell>
          <cell r="AB58">
            <v>2087</v>
          </cell>
          <cell r="AC58">
            <v>1058</v>
          </cell>
          <cell r="AD58">
            <v>1029</v>
          </cell>
          <cell r="AE58">
            <v>68.5</v>
          </cell>
          <cell r="AF58">
            <v>61.5</v>
          </cell>
          <cell r="AG58">
            <v>75.7</v>
          </cell>
          <cell r="AH58">
            <v>58.6</v>
          </cell>
          <cell r="AI58">
            <v>51</v>
          </cell>
          <cell r="AJ58">
            <v>66.400000000000006</v>
          </cell>
          <cell r="AK58">
            <v>94.4</v>
          </cell>
          <cell r="AL58">
            <v>91.8</v>
          </cell>
          <cell r="AM58">
            <v>97.2</v>
          </cell>
          <cell r="AN58">
            <v>92.3</v>
          </cell>
          <cell r="AO58">
            <v>90</v>
          </cell>
          <cell r="AP58">
            <v>94.7</v>
          </cell>
          <cell r="AQ58">
            <v>60.5</v>
          </cell>
          <cell r="AR58">
            <v>53.8</v>
          </cell>
          <cell r="AS58">
            <v>67.400000000000006</v>
          </cell>
          <cell r="AT58">
            <v>39.6</v>
          </cell>
          <cell r="AU58">
            <v>34.9</v>
          </cell>
          <cell r="AV58">
            <v>44.5</v>
          </cell>
          <cell r="AW58">
            <v>23.8</v>
          </cell>
          <cell r="AX58">
            <v>19.399999999999999</v>
          </cell>
          <cell r="AY58">
            <v>28.4</v>
          </cell>
          <cell r="AZ58">
            <v>3348</v>
          </cell>
          <cell r="BA58">
            <v>1716</v>
          </cell>
          <cell r="BB58">
            <v>1632</v>
          </cell>
          <cell r="BC58">
            <v>59.1</v>
          </cell>
          <cell r="BD58">
            <v>51.6</v>
          </cell>
          <cell r="BE58">
            <v>67</v>
          </cell>
          <cell r="BF58">
            <v>50.4</v>
          </cell>
          <cell r="BG58">
            <v>43.2</v>
          </cell>
          <cell r="BH58">
            <v>58</v>
          </cell>
          <cell r="BI58">
            <v>91.6</v>
          </cell>
          <cell r="BJ58">
            <v>88.1</v>
          </cell>
          <cell r="BK58">
            <v>95.3</v>
          </cell>
          <cell r="BL58">
            <v>88.7</v>
          </cell>
          <cell r="BM58">
            <v>85.7</v>
          </cell>
          <cell r="BN58">
            <v>91.9</v>
          </cell>
          <cell r="BO58">
            <v>53</v>
          </cell>
          <cell r="BP58">
            <v>46.7</v>
          </cell>
          <cell r="BQ58">
            <v>59.6</v>
          </cell>
          <cell r="BR58">
            <v>33.799999999999997</v>
          </cell>
          <cell r="BS58">
            <v>28.5</v>
          </cell>
          <cell r="BT58">
            <v>39.299999999999997</v>
          </cell>
          <cell r="BU58">
            <v>18.8</v>
          </cell>
          <cell r="BV58">
            <v>14.8</v>
          </cell>
          <cell r="BW58">
            <v>23</v>
          </cell>
        </row>
        <row r="59">
          <cell r="A59" t="str">
            <v>E10000018</v>
          </cell>
          <cell r="B59" t="str">
            <v>Leicestershire</v>
          </cell>
          <cell r="C59" t="str">
            <v>East Midlands</v>
          </cell>
          <cell r="D59">
            <v>1295</v>
          </cell>
          <cell r="E59">
            <v>647</v>
          </cell>
          <cell r="F59">
            <v>648</v>
          </cell>
          <cell r="G59">
            <v>40.299999999999997</v>
          </cell>
          <cell r="H59">
            <v>36</v>
          </cell>
          <cell r="I59">
            <v>44.6</v>
          </cell>
          <cell r="J59">
            <v>31.4</v>
          </cell>
          <cell r="K59">
            <v>27.7</v>
          </cell>
          <cell r="L59">
            <v>35.200000000000003</v>
          </cell>
          <cell r="M59">
            <v>85.7</v>
          </cell>
          <cell r="N59">
            <v>83.9</v>
          </cell>
          <cell r="O59">
            <v>87.5</v>
          </cell>
          <cell r="P59">
            <v>83</v>
          </cell>
          <cell r="Q59">
            <v>81.5</v>
          </cell>
          <cell r="R59">
            <v>84.6</v>
          </cell>
          <cell r="S59">
            <v>34.4</v>
          </cell>
          <cell r="T59">
            <v>31.8</v>
          </cell>
          <cell r="U59">
            <v>36.9</v>
          </cell>
          <cell r="V59">
            <v>17.100000000000001</v>
          </cell>
          <cell r="W59">
            <v>15.8</v>
          </cell>
          <cell r="X59">
            <v>18.5</v>
          </cell>
          <cell r="Y59">
            <v>6.8</v>
          </cell>
          <cell r="Z59">
            <v>5.4</v>
          </cell>
          <cell r="AA59">
            <v>8.1999999999999993</v>
          </cell>
          <cell r="AB59">
            <v>5951</v>
          </cell>
          <cell r="AC59">
            <v>3073</v>
          </cell>
          <cell r="AD59">
            <v>2878</v>
          </cell>
          <cell r="AE59">
            <v>72.7</v>
          </cell>
          <cell r="AF59">
            <v>66.7</v>
          </cell>
          <cell r="AG59">
            <v>79.099999999999994</v>
          </cell>
          <cell r="AH59">
            <v>62.3</v>
          </cell>
          <cell r="AI59">
            <v>55.3</v>
          </cell>
          <cell r="AJ59">
            <v>69.8</v>
          </cell>
          <cell r="AK59">
            <v>97.3</v>
          </cell>
          <cell r="AL59">
            <v>96.8</v>
          </cell>
          <cell r="AM59">
            <v>97.9</v>
          </cell>
          <cell r="AN59">
            <v>96.4</v>
          </cell>
          <cell r="AO59">
            <v>95.7</v>
          </cell>
          <cell r="AP59">
            <v>97.1</v>
          </cell>
          <cell r="AQ59">
            <v>64.5</v>
          </cell>
          <cell r="AR59">
            <v>57.7</v>
          </cell>
          <cell r="AS59">
            <v>71.8</v>
          </cell>
          <cell r="AT59">
            <v>31.7</v>
          </cell>
          <cell r="AU59">
            <v>27.6</v>
          </cell>
          <cell r="AV59">
            <v>36.1</v>
          </cell>
          <cell r="AW59">
            <v>19.600000000000001</v>
          </cell>
          <cell r="AX59">
            <v>14.8</v>
          </cell>
          <cell r="AY59">
            <v>24.8</v>
          </cell>
          <cell r="AZ59">
            <v>7246</v>
          </cell>
          <cell r="BA59">
            <v>3720</v>
          </cell>
          <cell r="BB59">
            <v>3526</v>
          </cell>
          <cell r="BC59">
            <v>66.900000000000006</v>
          </cell>
          <cell r="BD59">
            <v>61.4</v>
          </cell>
          <cell r="BE59">
            <v>72.7</v>
          </cell>
          <cell r="BF59">
            <v>56.8</v>
          </cell>
          <cell r="BG59">
            <v>50.5</v>
          </cell>
          <cell r="BH59">
            <v>63.5</v>
          </cell>
          <cell r="BI59">
            <v>95.3</v>
          </cell>
          <cell r="BJ59">
            <v>94.5</v>
          </cell>
          <cell r="BK59">
            <v>96</v>
          </cell>
          <cell r="BL59">
            <v>94</v>
          </cell>
          <cell r="BM59">
            <v>93.2</v>
          </cell>
          <cell r="BN59">
            <v>94.8</v>
          </cell>
          <cell r="BO59">
            <v>59.1</v>
          </cell>
          <cell r="BP59">
            <v>53.2</v>
          </cell>
          <cell r="BQ59">
            <v>65.400000000000006</v>
          </cell>
          <cell r="BR59">
            <v>29.1</v>
          </cell>
          <cell r="BS59">
            <v>25.5</v>
          </cell>
          <cell r="BT59">
            <v>32.9</v>
          </cell>
          <cell r="BU59">
            <v>17.3</v>
          </cell>
          <cell r="BV59">
            <v>13.2</v>
          </cell>
          <cell r="BW59">
            <v>21.7</v>
          </cell>
        </row>
        <row r="60">
          <cell r="A60" t="str">
            <v>E10000019</v>
          </cell>
          <cell r="B60" t="str">
            <v>Lincolnshire</v>
          </cell>
          <cell r="C60" t="str">
            <v>East Midlands</v>
          </cell>
          <cell r="D60">
            <v>1656</v>
          </cell>
          <cell r="E60">
            <v>825</v>
          </cell>
          <cell r="F60">
            <v>831</v>
          </cell>
          <cell r="G60">
            <v>37.4</v>
          </cell>
          <cell r="H60">
            <v>32.1</v>
          </cell>
          <cell r="I60">
            <v>42.7</v>
          </cell>
          <cell r="J60">
            <v>30.1</v>
          </cell>
          <cell r="K60">
            <v>25.5</v>
          </cell>
          <cell r="L60">
            <v>34.799999999999997</v>
          </cell>
          <cell r="M60">
            <v>84.5</v>
          </cell>
          <cell r="N60">
            <v>81.3</v>
          </cell>
          <cell r="O60">
            <v>87.6</v>
          </cell>
          <cell r="P60">
            <v>80.2</v>
          </cell>
          <cell r="Q60">
            <v>78.400000000000006</v>
          </cell>
          <cell r="R60">
            <v>81.900000000000006</v>
          </cell>
          <cell r="S60">
            <v>32.9</v>
          </cell>
          <cell r="T60">
            <v>28.8</v>
          </cell>
          <cell r="U60">
            <v>36.799999999999997</v>
          </cell>
          <cell r="V60">
            <v>22.4</v>
          </cell>
          <cell r="W60">
            <v>18.399999999999999</v>
          </cell>
          <cell r="X60">
            <v>26.4</v>
          </cell>
          <cell r="Y60">
            <v>9</v>
          </cell>
          <cell r="Z60">
            <v>7.4</v>
          </cell>
          <cell r="AA60">
            <v>10.6</v>
          </cell>
          <cell r="AB60">
            <v>6488</v>
          </cell>
          <cell r="AC60">
            <v>3270</v>
          </cell>
          <cell r="AD60">
            <v>3218</v>
          </cell>
          <cell r="AE60">
            <v>72.3</v>
          </cell>
          <cell r="AF60">
            <v>66.8</v>
          </cell>
          <cell r="AG60">
            <v>77.900000000000006</v>
          </cell>
          <cell r="AH60">
            <v>62.7</v>
          </cell>
          <cell r="AI60">
            <v>57.5</v>
          </cell>
          <cell r="AJ60">
            <v>67.900000000000006</v>
          </cell>
          <cell r="AK60">
            <v>97</v>
          </cell>
          <cell r="AL60">
            <v>95.9</v>
          </cell>
          <cell r="AM60">
            <v>98.2</v>
          </cell>
          <cell r="AN60">
            <v>95.2</v>
          </cell>
          <cell r="AO60">
            <v>94.1</v>
          </cell>
          <cell r="AP60">
            <v>96.3</v>
          </cell>
          <cell r="AQ60">
            <v>64.8</v>
          </cell>
          <cell r="AR60">
            <v>59.9</v>
          </cell>
          <cell r="AS60">
            <v>69.599999999999994</v>
          </cell>
          <cell r="AT60">
            <v>49.9</v>
          </cell>
          <cell r="AU60">
            <v>45.4</v>
          </cell>
          <cell r="AV60">
            <v>54.5</v>
          </cell>
          <cell r="AW60">
            <v>31.8</v>
          </cell>
          <cell r="AX60">
            <v>27.6</v>
          </cell>
          <cell r="AY60">
            <v>36.1</v>
          </cell>
          <cell r="AZ60">
            <v>8144</v>
          </cell>
          <cell r="BA60">
            <v>4095</v>
          </cell>
          <cell r="BB60">
            <v>4049</v>
          </cell>
          <cell r="BC60">
            <v>65.2</v>
          </cell>
          <cell r="BD60">
            <v>59.8</v>
          </cell>
          <cell r="BE60">
            <v>70.7</v>
          </cell>
          <cell r="BF60">
            <v>56.1</v>
          </cell>
          <cell r="BG60">
            <v>51</v>
          </cell>
          <cell r="BH60">
            <v>61.1</v>
          </cell>
          <cell r="BI60">
            <v>94.5</v>
          </cell>
          <cell r="BJ60">
            <v>92.9</v>
          </cell>
          <cell r="BK60">
            <v>96</v>
          </cell>
          <cell r="BL60">
            <v>92.1</v>
          </cell>
          <cell r="BM60">
            <v>90.9</v>
          </cell>
          <cell r="BN60">
            <v>93.4</v>
          </cell>
          <cell r="BO60">
            <v>58.3</v>
          </cell>
          <cell r="BP60">
            <v>53.7</v>
          </cell>
          <cell r="BQ60">
            <v>62.9</v>
          </cell>
          <cell r="BR60">
            <v>44.3</v>
          </cell>
          <cell r="BS60">
            <v>40</v>
          </cell>
          <cell r="BT60">
            <v>48.8</v>
          </cell>
          <cell r="BU60">
            <v>27.2</v>
          </cell>
          <cell r="BV60">
            <v>23.5</v>
          </cell>
          <cell r="BW60">
            <v>30.9</v>
          </cell>
        </row>
        <row r="61">
          <cell r="A61" t="str">
            <v>E10000021</v>
          </cell>
          <cell r="B61" t="str">
            <v>Northamptonshire</v>
          </cell>
          <cell r="C61" t="str">
            <v>East Midlands</v>
          </cell>
          <cell r="D61">
            <v>1632</v>
          </cell>
          <cell r="E61">
            <v>805</v>
          </cell>
          <cell r="F61">
            <v>827</v>
          </cell>
          <cell r="G61">
            <v>38.799999999999997</v>
          </cell>
          <cell r="H61">
            <v>32</v>
          </cell>
          <cell r="I61">
            <v>45.3</v>
          </cell>
          <cell r="J61">
            <v>30.8</v>
          </cell>
          <cell r="K61">
            <v>25.1</v>
          </cell>
          <cell r="L61">
            <v>36.299999999999997</v>
          </cell>
          <cell r="M61">
            <v>85.4</v>
          </cell>
          <cell r="N61">
            <v>81.900000000000006</v>
          </cell>
          <cell r="O61">
            <v>88.8</v>
          </cell>
          <cell r="P61">
            <v>79.599999999999994</v>
          </cell>
          <cell r="Q61">
            <v>76.099999999999994</v>
          </cell>
          <cell r="R61">
            <v>83</v>
          </cell>
          <cell r="S61">
            <v>33.9</v>
          </cell>
          <cell r="T61">
            <v>29.7</v>
          </cell>
          <cell r="U61">
            <v>38</v>
          </cell>
          <cell r="V61">
            <v>23.8</v>
          </cell>
          <cell r="W61">
            <v>17.3</v>
          </cell>
          <cell r="X61">
            <v>30.1</v>
          </cell>
          <cell r="Y61">
            <v>8.9</v>
          </cell>
          <cell r="Z61">
            <v>5.5</v>
          </cell>
          <cell r="AA61">
            <v>12.2</v>
          </cell>
          <cell r="AB61">
            <v>6132</v>
          </cell>
          <cell r="AC61">
            <v>3165</v>
          </cell>
          <cell r="AD61">
            <v>2967</v>
          </cell>
          <cell r="AE61">
            <v>66.8</v>
          </cell>
          <cell r="AF61">
            <v>60.6</v>
          </cell>
          <cell r="AG61">
            <v>73.400000000000006</v>
          </cell>
          <cell r="AH61">
            <v>58</v>
          </cell>
          <cell r="AI61">
            <v>52.3</v>
          </cell>
          <cell r="AJ61">
            <v>64.099999999999994</v>
          </cell>
          <cell r="AK61">
            <v>96.2</v>
          </cell>
          <cell r="AL61">
            <v>95.1</v>
          </cell>
          <cell r="AM61">
            <v>97.3</v>
          </cell>
          <cell r="AN61">
            <v>93.8</v>
          </cell>
          <cell r="AO61">
            <v>92.6</v>
          </cell>
          <cell r="AP61">
            <v>95</v>
          </cell>
          <cell r="AQ61">
            <v>60.4</v>
          </cell>
          <cell r="AR61">
            <v>55.6</v>
          </cell>
          <cell r="AS61">
            <v>65.599999999999994</v>
          </cell>
          <cell r="AT61">
            <v>46</v>
          </cell>
          <cell r="AU61">
            <v>41.5</v>
          </cell>
          <cell r="AV61">
            <v>50.8</v>
          </cell>
          <cell r="AW61">
            <v>25.5</v>
          </cell>
          <cell r="AX61">
            <v>19.899999999999999</v>
          </cell>
          <cell r="AY61">
            <v>31.4</v>
          </cell>
          <cell r="AZ61">
            <v>7764</v>
          </cell>
          <cell r="BA61">
            <v>3970</v>
          </cell>
          <cell r="BB61">
            <v>3794</v>
          </cell>
          <cell r="BC61">
            <v>60.9</v>
          </cell>
          <cell r="BD61">
            <v>54.8</v>
          </cell>
          <cell r="BE61">
            <v>67.3</v>
          </cell>
          <cell r="BF61">
            <v>52.3</v>
          </cell>
          <cell r="BG61">
            <v>46.8</v>
          </cell>
          <cell r="BH61">
            <v>58</v>
          </cell>
          <cell r="BI61">
            <v>93.9</v>
          </cell>
          <cell r="BJ61">
            <v>92.4</v>
          </cell>
          <cell r="BK61">
            <v>95.4</v>
          </cell>
          <cell r="BL61">
            <v>90.8</v>
          </cell>
          <cell r="BM61">
            <v>89.2</v>
          </cell>
          <cell r="BN61">
            <v>92.4</v>
          </cell>
          <cell r="BO61">
            <v>54.9</v>
          </cell>
          <cell r="BP61">
            <v>50.4</v>
          </cell>
          <cell r="BQ61">
            <v>59.6</v>
          </cell>
          <cell r="BR61">
            <v>41.3</v>
          </cell>
          <cell r="BS61">
            <v>36.6</v>
          </cell>
          <cell r="BT61">
            <v>46.3</v>
          </cell>
          <cell r="BU61">
            <v>22</v>
          </cell>
          <cell r="BV61">
            <v>17</v>
          </cell>
          <cell r="BW61">
            <v>27.2</v>
          </cell>
        </row>
        <row r="62">
          <cell r="A62" t="str">
            <v>E06000018</v>
          </cell>
          <cell r="B62" t="str">
            <v>Nottingham</v>
          </cell>
          <cell r="C62" t="str">
            <v>East Midlands</v>
          </cell>
          <cell r="D62">
            <v>1151</v>
          </cell>
          <cell r="E62">
            <v>598</v>
          </cell>
          <cell r="F62">
            <v>553</v>
          </cell>
          <cell r="G62">
            <v>34.4</v>
          </cell>
          <cell r="H62">
            <v>28.3</v>
          </cell>
          <cell r="I62">
            <v>41</v>
          </cell>
          <cell r="J62">
            <v>29</v>
          </cell>
          <cell r="K62">
            <v>23.9</v>
          </cell>
          <cell r="L62">
            <v>34.5</v>
          </cell>
          <cell r="M62">
            <v>82</v>
          </cell>
          <cell r="N62">
            <v>76.3</v>
          </cell>
          <cell r="O62">
            <v>88.2</v>
          </cell>
          <cell r="P62">
            <v>77.5</v>
          </cell>
          <cell r="Q62">
            <v>71.400000000000006</v>
          </cell>
          <cell r="R62">
            <v>84.1</v>
          </cell>
          <cell r="S62">
            <v>31.9</v>
          </cell>
          <cell r="T62">
            <v>27.6</v>
          </cell>
          <cell r="U62">
            <v>36.5</v>
          </cell>
          <cell r="V62">
            <v>21.3</v>
          </cell>
          <cell r="W62">
            <v>16.399999999999999</v>
          </cell>
          <cell r="X62">
            <v>26.6</v>
          </cell>
          <cell r="Y62">
            <v>8.1999999999999993</v>
          </cell>
          <cell r="Z62">
            <v>4.7</v>
          </cell>
          <cell r="AA62">
            <v>11.9</v>
          </cell>
          <cell r="AB62">
            <v>1468</v>
          </cell>
          <cell r="AC62">
            <v>743</v>
          </cell>
          <cell r="AD62">
            <v>725</v>
          </cell>
          <cell r="AE62">
            <v>61.2</v>
          </cell>
          <cell r="AF62">
            <v>55.9</v>
          </cell>
          <cell r="AG62">
            <v>66.599999999999994</v>
          </cell>
          <cell r="AH62">
            <v>52.9</v>
          </cell>
          <cell r="AI62">
            <v>47.9</v>
          </cell>
          <cell r="AJ62">
            <v>57.9</v>
          </cell>
          <cell r="AK62">
            <v>94</v>
          </cell>
          <cell r="AL62">
            <v>92.6</v>
          </cell>
          <cell r="AM62">
            <v>95.4</v>
          </cell>
          <cell r="AN62">
            <v>92</v>
          </cell>
          <cell r="AO62">
            <v>91</v>
          </cell>
          <cell r="AP62">
            <v>93.1</v>
          </cell>
          <cell r="AQ62">
            <v>56.2</v>
          </cell>
          <cell r="AR62">
            <v>52.8</v>
          </cell>
          <cell r="AS62">
            <v>59.7</v>
          </cell>
          <cell r="AT62">
            <v>39.9</v>
          </cell>
          <cell r="AU62">
            <v>35</v>
          </cell>
          <cell r="AV62">
            <v>44.8</v>
          </cell>
          <cell r="AW62">
            <v>20.399999999999999</v>
          </cell>
          <cell r="AX62">
            <v>13.5</v>
          </cell>
          <cell r="AY62">
            <v>27.6</v>
          </cell>
          <cell r="AZ62">
            <v>2619</v>
          </cell>
          <cell r="BA62">
            <v>1341</v>
          </cell>
          <cell r="BB62">
            <v>1278</v>
          </cell>
          <cell r="BC62">
            <v>49.4</v>
          </cell>
          <cell r="BD62">
            <v>43.5</v>
          </cell>
          <cell r="BE62">
            <v>55.6</v>
          </cell>
          <cell r="BF62">
            <v>42.4</v>
          </cell>
          <cell r="BG62">
            <v>37.200000000000003</v>
          </cell>
          <cell r="BH62">
            <v>47.8</v>
          </cell>
          <cell r="BI62">
            <v>88.7</v>
          </cell>
          <cell r="BJ62">
            <v>85.3</v>
          </cell>
          <cell r="BK62">
            <v>92.3</v>
          </cell>
          <cell r="BL62">
            <v>85.6</v>
          </cell>
          <cell r="BM62">
            <v>82.3</v>
          </cell>
          <cell r="BN62">
            <v>89.2</v>
          </cell>
          <cell r="BO62">
            <v>45.5</v>
          </cell>
          <cell r="BP62">
            <v>41.5</v>
          </cell>
          <cell r="BQ62">
            <v>49.7</v>
          </cell>
          <cell r="BR62">
            <v>31.7</v>
          </cell>
          <cell r="BS62">
            <v>26.7</v>
          </cell>
          <cell r="BT62">
            <v>36.9</v>
          </cell>
          <cell r="BU62">
            <v>15</v>
          </cell>
          <cell r="BV62">
            <v>9.5</v>
          </cell>
          <cell r="BW62">
            <v>20.8</v>
          </cell>
        </row>
        <row r="63">
          <cell r="A63" t="str">
            <v>E10000024</v>
          </cell>
          <cell r="B63" t="str">
            <v>Nottinghamshire</v>
          </cell>
          <cell r="C63" t="str">
            <v>East Midlands</v>
          </cell>
          <cell r="D63">
            <v>1943</v>
          </cell>
          <cell r="E63">
            <v>994</v>
          </cell>
          <cell r="F63">
            <v>949</v>
          </cell>
          <cell r="G63">
            <v>40.299999999999997</v>
          </cell>
          <cell r="H63">
            <v>32.700000000000003</v>
          </cell>
          <cell r="I63">
            <v>48.3</v>
          </cell>
          <cell r="J63">
            <v>33.6</v>
          </cell>
          <cell r="K63">
            <v>26.7</v>
          </cell>
          <cell r="L63">
            <v>40.799999999999997</v>
          </cell>
          <cell r="M63">
            <v>87.5</v>
          </cell>
          <cell r="N63">
            <v>85.5</v>
          </cell>
          <cell r="O63">
            <v>89.7</v>
          </cell>
          <cell r="P63">
            <v>83.4</v>
          </cell>
          <cell r="Q63">
            <v>81.2</v>
          </cell>
          <cell r="R63">
            <v>85.7</v>
          </cell>
          <cell r="S63">
            <v>36.9</v>
          </cell>
          <cell r="T63">
            <v>29.6</v>
          </cell>
          <cell r="U63">
            <v>44.5</v>
          </cell>
          <cell r="V63">
            <v>18.100000000000001</v>
          </cell>
          <cell r="W63">
            <v>13.7</v>
          </cell>
          <cell r="X63">
            <v>22.8</v>
          </cell>
          <cell r="Y63">
            <v>7.9</v>
          </cell>
          <cell r="Z63">
            <v>5.4</v>
          </cell>
          <cell r="AA63">
            <v>10.4</v>
          </cell>
          <cell r="AB63">
            <v>6250</v>
          </cell>
          <cell r="AC63">
            <v>3180</v>
          </cell>
          <cell r="AD63">
            <v>3070</v>
          </cell>
          <cell r="AE63">
            <v>73.2</v>
          </cell>
          <cell r="AF63">
            <v>68</v>
          </cell>
          <cell r="AG63">
            <v>78.599999999999994</v>
          </cell>
          <cell r="AH63">
            <v>64.3</v>
          </cell>
          <cell r="AI63">
            <v>58.4</v>
          </cell>
          <cell r="AJ63">
            <v>70.400000000000006</v>
          </cell>
          <cell r="AK63">
            <v>97.5</v>
          </cell>
          <cell r="AL63">
            <v>97.1</v>
          </cell>
          <cell r="AM63">
            <v>97.9</v>
          </cell>
          <cell r="AN63">
            <v>95.1</v>
          </cell>
          <cell r="AO63">
            <v>94.6</v>
          </cell>
          <cell r="AP63">
            <v>95.7</v>
          </cell>
          <cell r="AQ63">
            <v>66.8</v>
          </cell>
          <cell r="AR63">
            <v>61.7</v>
          </cell>
          <cell r="AS63">
            <v>72.2</v>
          </cell>
          <cell r="AT63">
            <v>42.9</v>
          </cell>
          <cell r="AU63">
            <v>37.200000000000003</v>
          </cell>
          <cell r="AV63">
            <v>48.8</v>
          </cell>
          <cell r="AW63">
            <v>27.2</v>
          </cell>
          <cell r="AX63">
            <v>20.8</v>
          </cell>
          <cell r="AY63">
            <v>33.9</v>
          </cell>
          <cell r="AZ63">
            <v>8193</v>
          </cell>
          <cell r="BA63">
            <v>4174</v>
          </cell>
          <cell r="BB63">
            <v>4019</v>
          </cell>
          <cell r="BC63">
            <v>65.400000000000006</v>
          </cell>
          <cell r="BD63">
            <v>59.6</v>
          </cell>
          <cell r="BE63">
            <v>71.400000000000006</v>
          </cell>
          <cell r="BF63">
            <v>57</v>
          </cell>
          <cell r="BG63">
            <v>50.9</v>
          </cell>
          <cell r="BH63">
            <v>63.4</v>
          </cell>
          <cell r="BI63">
            <v>95.1</v>
          </cell>
          <cell r="BJ63">
            <v>94.3</v>
          </cell>
          <cell r="BK63">
            <v>96</v>
          </cell>
          <cell r="BL63">
            <v>92.3</v>
          </cell>
          <cell r="BM63">
            <v>91.4</v>
          </cell>
          <cell r="BN63">
            <v>93.3</v>
          </cell>
          <cell r="BO63">
            <v>59.7</v>
          </cell>
          <cell r="BP63">
            <v>54</v>
          </cell>
          <cell r="BQ63">
            <v>65.599999999999994</v>
          </cell>
          <cell r="BR63">
            <v>37</v>
          </cell>
          <cell r="BS63">
            <v>31.6</v>
          </cell>
          <cell r="BT63">
            <v>42.7</v>
          </cell>
          <cell r="BU63">
            <v>22.6</v>
          </cell>
          <cell r="BV63">
            <v>17.2</v>
          </cell>
          <cell r="BW63">
            <v>28.3</v>
          </cell>
        </row>
        <row r="64">
          <cell r="A64" t="str">
            <v>E06000017</v>
          </cell>
          <cell r="B64" t="str">
            <v>Rutland</v>
          </cell>
          <cell r="C64" t="str">
            <v>East Midlands</v>
          </cell>
          <cell r="D64">
            <v>57</v>
          </cell>
          <cell r="E64">
            <v>34</v>
          </cell>
          <cell r="F64">
            <v>23</v>
          </cell>
          <cell r="G64">
            <v>57.9</v>
          </cell>
          <cell r="H64">
            <v>52.9</v>
          </cell>
          <cell r="I64">
            <v>65.2</v>
          </cell>
          <cell r="J64">
            <v>45.6</v>
          </cell>
          <cell r="K64">
            <v>38.200000000000003</v>
          </cell>
          <cell r="L64">
            <v>56.5</v>
          </cell>
          <cell r="M64">
            <v>91.2</v>
          </cell>
          <cell r="N64" t="str">
            <v>x</v>
          </cell>
          <cell r="O64" t="str">
            <v>x</v>
          </cell>
          <cell r="P64">
            <v>91.2</v>
          </cell>
          <cell r="Q64" t="str">
            <v>x</v>
          </cell>
          <cell r="R64" t="str">
            <v>x</v>
          </cell>
          <cell r="S64">
            <v>45.6</v>
          </cell>
          <cell r="T64">
            <v>38.200000000000003</v>
          </cell>
          <cell r="U64">
            <v>56.5</v>
          </cell>
          <cell r="V64">
            <v>15.8</v>
          </cell>
          <cell r="W64" t="str">
            <v>x</v>
          </cell>
          <cell r="X64" t="str">
            <v>x</v>
          </cell>
          <cell r="Y64">
            <v>12.3</v>
          </cell>
          <cell r="Z64" t="str">
            <v>x</v>
          </cell>
          <cell r="AA64" t="str">
            <v>x</v>
          </cell>
          <cell r="AB64">
            <v>446</v>
          </cell>
          <cell r="AC64">
            <v>214</v>
          </cell>
          <cell r="AD64">
            <v>232</v>
          </cell>
          <cell r="AE64">
            <v>78.5</v>
          </cell>
          <cell r="AF64">
            <v>77.099999999999994</v>
          </cell>
          <cell r="AG64">
            <v>79.7</v>
          </cell>
          <cell r="AH64">
            <v>70</v>
          </cell>
          <cell r="AI64">
            <v>65.900000000000006</v>
          </cell>
          <cell r="AJ64">
            <v>73.7</v>
          </cell>
          <cell r="AK64">
            <v>98.4</v>
          </cell>
          <cell r="AL64" t="str">
            <v>x</v>
          </cell>
          <cell r="AM64" t="str">
            <v>x</v>
          </cell>
          <cell r="AN64">
            <v>98</v>
          </cell>
          <cell r="AO64" t="str">
            <v>x</v>
          </cell>
          <cell r="AP64" t="str">
            <v>x</v>
          </cell>
          <cell r="AQ64">
            <v>71.7</v>
          </cell>
          <cell r="AR64">
            <v>68.2</v>
          </cell>
          <cell r="AS64">
            <v>75</v>
          </cell>
          <cell r="AT64">
            <v>41</v>
          </cell>
          <cell r="AU64" t="str">
            <v>x</v>
          </cell>
          <cell r="AV64" t="str">
            <v>x</v>
          </cell>
          <cell r="AW64">
            <v>31.4</v>
          </cell>
          <cell r="AX64" t="str">
            <v>x</v>
          </cell>
          <cell r="AY64" t="str">
            <v>x</v>
          </cell>
          <cell r="AZ64">
            <v>503</v>
          </cell>
          <cell r="BA64">
            <v>248</v>
          </cell>
          <cell r="BB64">
            <v>255</v>
          </cell>
          <cell r="BC64">
            <v>76.099999999999994</v>
          </cell>
          <cell r="BD64">
            <v>73.8</v>
          </cell>
          <cell r="BE64">
            <v>78.400000000000006</v>
          </cell>
          <cell r="BF64">
            <v>67.2</v>
          </cell>
          <cell r="BG64">
            <v>62.1</v>
          </cell>
          <cell r="BH64">
            <v>72.2</v>
          </cell>
          <cell r="BI64">
            <v>97.6</v>
          </cell>
          <cell r="BJ64">
            <v>97.2</v>
          </cell>
          <cell r="BK64">
            <v>98</v>
          </cell>
          <cell r="BL64">
            <v>97.2</v>
          </cell>
          <cell r="BM64">
            <v>96.4</v>
          </cell>
          <cell r="BN64">
            <v>98</v>
          </cell>
          <cell r="BO64">
            <v>68.8</v>
          </cell>
          <cell r="BP64">
            <v>64.099999999999994</v>
          </cell>
          <cell r="BQ64">
            <v>73.3</v>
          </cell>
          <cell r="BR64">
            <v>38.200000000000003</v>
          </cell>
          <cell r="BS64">
            <v>29.4</v>
          </cell>
          <cell r="BT64">
            <v>46.7</v>
          </cell>
          <cell r="BU64">
            <v>29.2</v>
          </cell>
          <cell r="BV64">
            <v>23.8</v>
          </cell>
          <cell r="BW64">
            <v>34.5</v>
          </cell>
        </row>
        <row r="65">
          <cell r="A65" t="str">
            <v>E08000025</v>
          </cell>
          <cell r="B65" t="str">
            <v>Birmingham</v>
          </cell>
          <cell r="C65" t="str">
            <v>West Midlands</v>
          </cell>
          <cell r="D65">
            <v>5734</v>
          </cell>
          <cell r="E65">
            <v>2963</v>
          </cell>
          <cell r="F65">
            <v>2771</v>
          </cell>
          <cell r="G65">
            <v>53.5</v>
          </cell>
          <cell r="H65">
            <v>48.6</v>
          </cell>
          <cell r="I65">
            <v>58.7</v>
          </cell>
          <cell r="J65">
            <v>41.8</v>
          </cell>
          <cell r="K65">
            <v>39.299999999999997</v>
          </cell>
          <cell r="L65">
            <v>44.6</v>
          </cell>
          <cell r="M65">
            <v>91.5</v>
          </cell>
          <cell r="N65">
            <v>89.1</v>
          </cell>
          <cell r="O65">
            <v>94.2</v>
          </cell>
          <cell r="P65">
            <v>87</v>
          </cell>
          <cell r="Q65">
            <v>85.3</v>
          </cell>
          <cell r="R65">
            <v>88.8</v>
          </cell>
          <cell r="S65">
            <v>44.1</v>
          </cell>
          <cell r="T65">
            <v>42.1</v>
          </cell>
          <cell r="U65">
            <v>46.2</v>
          </cell>
          <cell r="V65">
            <v>29.5</v>
          </cell>
          <cell r="W65">
            <v>25</v>
          </cell>
          <cell r="X65">
            <v>34.200000000000003</v>
          </cell>
          <cell r="Y65">
            <v>14.9</v>
          </cell>
          <cell r="Z65">
            <v>11.5</v>
          </cell>
          <cell r="AA65">
            <v>18.5</v>
          </cell>
          <cell r="AB65">
            <v>6529</v>
          </cell>
          <cell r="AC65">
            <v>3263</v>
          </cell>
          <cell r="AD65">
            <v>3266</v>
          </cell>
          <cell r="AE65">
            <v>74.400000000000006</v>
          </cell>
          <cell r="AF65">
            <v>69.3</v>
          </cell>
          <cell r="AG65">
            <v>79.5</v>
          </cell>
          <cell r="AH65">
            <v>65.3</v>
          </cell>
          <cell r="AI65">
            <v>61.3</v>
          </cell>
          <cell r="AJ65">
            <v>69.3</v>
          </cell>
          <cell r="AK65">
            <v>96.8</v>
          </cell>
          <cell r="AL65">
            <v>95.8</v>
          </cell>
          <cell r="AM65">
            <v>97.9</v>
          </cell>
          <cell r="AN65">
            <v>94.9</v>
          </cell>
          <cell r="AO65">
            <v>93.9</v>
          </cell>
          <cell r="AP65">
            <v>95.9</v>
          </cell>
          <cell r="AQ65">
            <v>66.8</v>
          </cell>
          <cell r="AR65">
            <v>63.7</v>
          </cell>
          <cell r="AS65">
            <v>70</v>
          </cell>
          <cell r="AT65">
            <v>45.3</v>
          </cell>
          <cell r="AU65">
            <v>38.1</v>
          </cell>
          <cell r="AV65">
            <v>52.6</v>
          </cell>
          <cell r="AW65">
            <v>30.7</v>
          </cell>
          <cell r="AX65">
            <v>22.4</v>
          </cell>
          <cell r="AY65">
            <v>38.9</v>
          </cell>
          <cell r="AZ65">
            <v>12263</v>
          </cell>
          <cell r="BA65">
            <v>6226</v>
          </cell>
          <cell r="BB65">
            <v>6037</v>
          </cell>
          <cell r="BC65">
            <v>64.599999999999994</v>
          </cell>
          <cell r="BD65">
            <v>59.4</v>
          </cell>
          <cell r="BE65">
            <v>70</v>
          </cell>
          <cell r="BF65">
            <v>54.3</v>
          </cell>
          <cell r="BG65">
            <v>50.8</v>
          </cell>
          <cell r="BH65">
            <v>58</v>
          </cell>
          <cell r="BI65">
            <v>94.3</v>
          </cell>
          <cell r="BJ65">
            <v>92.6</v>
          </cell>
          <cell r="BK65">
            <v>96.2</v>
          </cell>
          <cell r="BL65">
            <v>91.2</v>
          </cell>
          <cell r="BM65">
            <v>89.8</v>
          </cell>
          <cell r="BN65">
            <v>92.6</v>
          </cell>
          <cell r="BO65">
            <v>56.2</v>
          </cell>
          <cell r="BP65">
            <v>53.4</v>
          </cell>
          <cell r="BQ65">
            <v>59.1</v>
          </cell>
          <cell r="BR65">
            <v>37.9</v>
          </cell>
          <cell r="BS65">
            <v>31.9</v>
          </cell>
          <cell r="BT65">
            <v>44.1</v>
          </cell>
          <cell r="BU65">
            <v>23.3</v>
          </cell>
          <cell r="BV65">
            <v>17.2</v>
          </cell>
          <cell r="BW65">
            <v>29.5</v>
          </cell>
        </row>
        <row r="66">
          <cell r="A66" t="str">
            <v>E08000026</v>
          </cell>
          <cell r="B66" t="str">
            <v>Coventry</v>
          </cell>
          <cell r="C66" t="str">
            <v>West Midlands</v>
          </cell>
          <cell r="D66">
            <v>1127</v>
          </cell>
          <cell r="E66">
            <v>596</v>
          </cell>
          <cell r="F66">
            <v>531</v>
          </cell>
          <cell r="G66">
            <v>43.5</v>
          </cell>
          <cell r="H66">
            <v>36.1</v>
          </cell>
          <cell r="I66">
            <v>51.8</v>
          </cell>
          <cell r="J66">
            <v>34.700000000000003</v>
          </cell>
          <cell r="K66">
            <v>29.2</v>
          </cell>
          <cell r="L66">
            <v>40.9</v>
          </cell>
          <cell r="M66">
            <v>88.1</v>
          </cell>
          <cell r="N66">
            <v>83.7</v>
          </cell>
          <cell r="O66">
            <v>93</v>
          </cell>
          <cell r="P66">
            <v>81.900000000000006</v>
          </cell>
          <cell r="Q66">
            <v>76.7</v>
          </cell>
          <cell r="R66">
            <v>87.8</v>
          </cell>
          <cell r="S66">
            <v>38.1</v>
          </cell>
          <cell r="T66">
            <v>33.4</v>
          </cell>
          <cell r="U66">
            <v>43.3</v>
          </cell>
          <cell r="V66">
            <v>22.4</v>
          </cell>
          <cell r="W66">
            <v>19.5</v>
          </cell>
          <cell r="X66">
            <v>25.6</v>
          </cell>
          <cell r="Y66">
            <v>9</v>
          </cell>
          <cell r="Z66">
            <v>6.5</v>
          </cell>
          <cell r="AA66">
            <v>11.7</v>
          </cell>
          <cell r="AB66">
            <v>2275</v>
          </cell>
          <cell r="AC66">
            <v>1137</v>
          </cell>
          <cell r="AD66">
            <v>1138</v>
          </cell>
          <cell r="AE66">
            <v>70.2</v>
          </cell>
          <cell r="AF66">
            <v>63.2</v>
          </cell>
          <cell r="AG66">
            <v>77.2</v>
          </cell>
          <cell r="AH66">
            <v>59</v>
          </cell>
          <cell r="AI66">
            <v>53</v>
          </cell>
          <cell r="AJ66">
            <v>65</v>
          </cell>
          <cell r="AK66">
            <v>96.8</v>
          </cell>
          <cell r="AL66">
            <v>96</v>
          </cell>
          <cell r="AM66">
            <v>97.6</v>
          </cell>
          <cell r="AN66">
            <v>91.7</v>
          </cell>
          <cell r="AO66">
            <v>90</v>
          </cell>
          <cell r="AP66">
            <v>93.5</v>
          </cell>
          <cell r="AQ66">
            <v>62.4</v>
          </cell>
          <cell r="AR66">
            <v>57.3</v>
          </cell>
          <cell r="AS66">
            <v>67.5</v>
          </cell>
          <cell r="AT66">
            <v>37.4</v>
          </cell>
          <cell r="AU66">
            <v>30.9</v>
          </cell>
          <cell r="AV66">
            <v>43.9</v>
          </cell>
          <cell r="AW66">
            <v>21.3</v>
          </cell>
          <cell r="AX66">
            <v>15.4</v>
          </cell>
          <cell r="AY66">
            <v>27.2</v>
          </cell>
          <cell r="AZ66">
            <v>3402</v>
          </cell>
          <cell r="BA66">
            <v>1733</v>
          </cell>
          <cell r="BB66">
            <v>1669</v>
          </cell>
          <cell r="BC66">
            <v>61.3</v>
          </cell>
          <cell r="BD66">
            <v>53.9</v>
          </cell>
          <cell r="BE66">
            <v>69.099999999999994</v>
          </cell>
          <cell r="BF66">
            <v>51</v>
          </cell>
          <cell r="BG66">
            <v>44.8</v>
          </cell>
          <cell r="BH66">
            <v>57.3</v>
          </cell>
          <cell r="BI66">
            <v>93.9</v>
          </cell>
          <cell r="BJ66">
            <v>91.7</v>
          </cell>
          <cell r="BK66">
            <v>96.2</v>
          </cell>
          <cell r="BL66">
            <v>88.5</v>
          </cell>
          <cell r="BM66">
            <v>85.4</v>
          </cell>
          <cell r="BN66">
            <v>91.7</v>
          </cell>
          <cell r="BO66">
            <v>54.4</v>
          </cell>
          <cell r="BP66">
            <v>49.1</v>
          </cell>
          <cell r="BQ66">
            <v>59.8</v>
          </cell>
          <cell r="BR66">
            <v>32.4</v>
          </cell>
          <cell r="BS66">
            <v>26.9</v>
          </cell>
          <cell r="BT66">
            <v>38.1</v>
          </cell>
          <cell r="BU66">
            <v>17.2</v>
          </cell>
          <cell r="BV66">
            <v>12.3</v>
          </cell>
          <cell r="BW66">
            <v>22.2</v>
          </cell>
        </row>
        <row r="67">
          <cell r="A67" t="str">
            <v>E08000027</v>
          </cell>
          <cell r="B67" t="str">
            <v>Dudley</v>
          </cell>
          <cell r="C67" t="str">
            <v>West Midlands</v>
          </cell>
          <cell r="D67">
            <v>1056</v>
          </cell>
          <cell r="E67">
            <v>530</v>
          </cell>
          <cell r="F67">
            <v>526</v>
          </cell>
          <cell r="G67">
            <v>39.4</v>
          </cell>
          <cell r="H67">
            <v>27.5</v>
          </cell>
          <cell r="I67">
            <v>51.3</v>
          </cell>
          <cell r="J67">
            <v>30.1</v>
          </cell>
          <cell r="K67">
            <v>23</v>
          </cell>
          <cell r="L67">
            <v>37.299999999999997</v>
          </cell>
          <cell r="M67">
            <v>89.6</v>
          </cell>
          <cell r="N67">
            <v>86</v>
          </cell>
          <cell r="O67">
            <v>93.2</v>
          </cell>
          <cell r="P67">
            <v>83.4</v>
          </cell>
          <cell r="Q67">
            <v>80.599999999999994</v>
          </cell>
          <cell r="R67">
            <v>86.3</v>
          </cell>
          <cell r="S67">
            <v>33.200000000000003</v>
          </cell>
          <cell r="T67">
            <v>26.8</v>
          </cell>
          <cell r="U67">
            <v>39.700000000000003</v>
          </cell>
          <cell r="V67">
            <v>19.2</v>
          </cell>
          <cell r="W67">
            <v>13.6</v>
          </cell>
          <cell r="X67">
            <v>24.9</v>
          </cell>
          <cell r="Y67">
            <v>7.6</v>
          </cell>
          <cell r="Z67">
            <v>4.3</v>
          </cell>
          <cell r="AA67">
            <v>10.8</v>
          </cell>
          <cell r="AB67">
            <v>2578</v>
          </cell>
          <cell r="AC67">
            <v>1401</v>
          </cell>
          <cell r="AD67">
            <v>1177</v>
          </cell>
          <cell r="AE67">
            <v>70.900000000000006</v>
          </cell>
          <cell r="AF67">
            <v>64.900000000000006</v>
          </cell>
          <cell r="AG67">
            <v>78.099999999999994</v>
          </cell>
          <cell r="AH67">
            <v>62.3</v>
          </cell>
          <cell r="AI67">
            <v>57.8</v>
          </cell>
          <cell r="AJ67">
            <v>67.7</v>
          </cell>
          <cell r="AK67">
            <v>97.9</v>
          </cell>
          <cell r="AL67">
            <v>97.1</v>
          </cell>
          <cell r="AM67">
            <v>98.9</v>
          </cell>
          <cell r="AN67">
            <v>95.9</v>
          </cell>
          <cell r="AO67">
            <v>94.6</v>
          </cell>
          <cell r="AP67">
            <v>97.4</v>
          </cell>
          <cell r="AQ67">
            <v>64.400000000000006</v>
          </cell>
          <cell r="AR67">
            <v>60.4</v>
          </cell>
          <cell r="AS67">
            <v>69.2</v>
          </cell>
          <cell r="AT67">
            <v>37.5</v>
          </cell>
          <cell r="AU67">
            <v>33.5</v>
          </cell>
          <cell r="AV67">
            <v>42.2</v>
          </cell>
          <cell r="AW67">
            <v>21.5</v>
          </cell>
          <cell r="AX67">
            <v>16.899999999999999</v>
          </cell>
          <cell r="AY67">
            <v>26.9</v>
          </cell>
          <cell r="AZ67">
            <v>3634</v>
          </cell>
          <cell r="BA67">
            <v>1931</v>
          </cell>
          <cell r="BB67">
            <v>1703</v>
          </cell>
          <cell r="BC67">
            <v>61.8</v>
          </cell>
          <cell r="BD67">
            <v>54.6</v>
          </cell>
          <cell r="BE67">
            <v>69.8</v>
          </cell>
          <cell r="BF67">
            <v>53</v>
          </cell>
          <cell r="BG67">
            <v>48.3</v>
          </cell>
          <cell r="BH67">
            <v>58.3</v>
          </cell>
          <cell r="BI67">
            <v>95.5</v>
          </cell>
          <cell r="BJ67">
            <v>94</v>
          </cell>
          <cell r="BK67">
            <v>97.1</v>
          </cell>
          <cell r="BL67">
            <v>92.3</v>
          </cell>
          <cell r="BM67">
            <v>90.8</v>
          </cell>
          <cell r="BN67">
            <v>94</v>
          </cell>
          <cell r="BO67">
            <v>55.3</v>
          </cell>
          <cell r="BP67">
            <v>51.2</v>
          </cell>
          <cell r="BQ67">
            <v>60.1</v>
          </cell>
          <cell r="BR67">
            <v>32.200000000000003</v>
          </cell>
          <cell r="BS67">
            <v>28.1</v>
          </cell>
          <cell r="BT67">
            <v>36.9</v>
          </cell>
          <cell r="BU67">
            <v>17.399999999999999</v>
          </cell>
          <cell r="BV67">
            <v>13.5</v>
          </cell>
          <cell r="BW67">
            <v>22</v>
          </cell>
        </row>
        <row r="68">
          <cell r="A68" t="str">
            <v>E06000019</v>
          </cell>
          <cell r="B68" t="str">
            <v>Herefordshire, County of</v>
          </cell>
          <cell r="C68" t="str">
            <v>West Midlands</v>
          </cell>
          <cell r="D68">
            <v>341</v>
          </cell>
          <cell r="E68">
            <v>190</v>
          </cell>
          <cell r="F68">
            <v>151</v>
          </cell>
          <cell r="G68">
            <v>42.5</v>
          </cell>
          <cell r="H68">
            <v>35.799999999999997</v>
          </cell>
          <cell r="I68">
            <v>51</v>
          </cell>
          <cell r="J68">
            <v>35.200000000000003</v>
          </cell>
          <cell r="K68">
            <v>29.5</v>
          </cell>
          <cell r="L68">
            <v>42.4</v>
          </cell>
          <cell r="M68">
            <v>86.5</v>
          </cell>
          <cell r="N68">
            <v>84.7</v>
          </cell>
          <cell r="O68">
            <v>88.7</v>
          </cell>
          <cell r="P68">
            <v>83.3</v>
          </cell>
          <cell r="Q68">
            <v>81.099999999999994</v>
          </cell>
          <cell r="R68">
            <v>86.1</v>
          </cell>
          <cell r="S68">
            <v>37.799999999999997</v>
          </cell>
          <cell r="T68">
            <v>32.1</v>
          </cell>
          <cell r="U68">
            <v>45</v>
          </cell>
          <cell r="V68">
            <v>22.9</v>
          </cell>
          <cell r="W68">
            <v>19.5</v>
          </cell>
          <cell r="X68">
            <v>27.2</v>
          </cell>
          <cell r="Y68">
            <v>10.3</v>
          </cell>
          <cell r="Z68">
            <v>5.3</v>
          </cell>
          <cell r="AA68">
            <v>16.600000000000001</v>
          </cell>
          <cell r="AB68">
            <v>1520</v>
          </cell>
          <cell r="AC68">
            <v>804</v>
          </cell>
          <cell r="AD68">
            <v>716</v>
          </cell>
          <cell r="AE68">
            <v>69.900000000000006</v>
          </cell>
          <cell r="AF68">
            <v>66</v>
          </cell>
          <cell r="AG68">
            <v>74.3</v>
          </cell>
          <cell r="AH68">
            <v>62.5</v>
          </cell>
          <cell r="AI68">
            <v>59.2</v>
          </cell>
          <cell r="AJ68">
            <v>66.2</v>
          </cell>
          <cell r="AK68">
            <v>96.2</v>
          </cell>
          <cell r="AL68">
            <v>94.8</v>
          </cell>
          <cell r="AM68">
            <v>97.8</v>
          </cell>
          <cell r="AN68">
            <v>93.8</v>
          </cell>
          <cell r="AO68">
            <v>92.8</v>
          </cell>
          <cell r="AP68">
            <v>95</v>
          </cell>
          <cell r="AQ68">
            <v>65.5</v>
          </cell>
          <cell r="AR68">
            <v>62.9</v>
          </cell>
          <cell r="AS68">
            <v>68.3</v>
          </cell>
          <cell r="AT68">
            <v>45.7</v>
          </cell>
          <cell r="AU68">
            <v>40.700000000000003</v>
          </cell>
          <cell r="AV68">
            <v>51.4</v>
          </cell>
          <cell r="AW68">
            <v>28.6</v>
          </cell>
          <cell r="AX68">
            <v>23.4</v>
          </cell>
          <cell r="AY68">
            <v>34.4</v>
          </cell>
          <cell r="AZ68">
            <v>1861</v>
          </cell>
          <cell r="BA68">
            <v>994</v>
          </cell>
          <cell r="BB68">
            <v>867</v>
          </cell>
          <cell r="BC68">
            <v>64.900000000000006</v>
          </cell>
          <cell r="BD68">
            <v>60.3</v>
          </cell>
          <cell r="BE68">
            <v>70.2</v>
          </cell>
          <cell r="BF68">
            <v>57.5</v>
          </cell>
          <cell r="BG68">
            <v>53.5</v>
          </cell>
          <cell r="BH68">
            <v>62.1</v>
          </cell>
          <cell r="BI68">
            <v>94.4</v>
          </cell>
          <cell r="BJ68">
            <v>92.9</v>
          </cell>
          <cell r="BK68">
            <v>96.2</v>
          </cell>
          <cell r="BL68">
            <v>91.9</v>
          </cell>
          <cell r="BM68">
            <v>90.5</v>
          </cell>
          <cell r="BN68">
            <v>93.4</v>
          </cell>
          <cell r="BO68">
            <v>60.4</v>
          </cell>
          <cell r="BP68">
            <v>57</v>
          </cell>
          <cell r="BQ68">
            <v>64.2</v>
          </cell>
          <cell r="BR68">
            <v>41.5</v>
          </cell>
          <cell r="BS68">
            <v>36.6</v>
          </cell>
          <cell r="BT68">
            <v>47.2</v>
          </cell>
          <cell r="BU68">
            <v>25.2</v>
          </cell>
          <cell r="BV68">
            <v>19.899999999999999</v>
          </cell>
          <cell r="BW68">
            <v>31.3</v>
          </cell>
        </row>
        <row r="69">
          <cell r="A69" t="str">
            <v>E08000028</v>
          </cell>
          <cell r="B69" t="str">
            <v>Sandwell</v>
          </cell>
          <cell r="C69" t="str">
            <v>West Midlands</v>
          </cell>
          <cell r="D69">
            <v>1406</v>
          </cell>
          <cell r="E69">
            <v>736</v>
          </cell>
          <cell r="F69">
            <v>670</v>
          </cell>
          <cell r="G69">
            <v>42.2</v>
          </cell>
          <cell r="H69">
            <v>37.799999999999997</v>
          </cell>
          <cell r="I69">
            <v>47</v>
          </cell>
          <cell r="J69">
            <v>33.4</v>
          </cell>
          <cell r="K69">
            <v>28.5</v>
          </cell>
          <cell r="L69">
            <v>38.700000000000003</v>
          </cell>
          <cell r="M69">
            <v>88.6</v>
          </cell>
          <cell r="N69">
            <v>87.2</v>
          </cell>
          <cell r="O69">
            <v>90.1</v>
          </cell>
          <cell r="P69">
            <v>82.8</v>
          </cell>
          <cell r="Q69">
            <v>81.400000000000006</v>
          </cell>
          <cell r="R69">
            <v>84.3</v>
          </cell>
          <cell r="S69">
            <v>37.200000000000003</v>
          </cell>
          <cell r="T69">
            <v>34</v>
          </cell>
          <cell r="U69">
            <v>40.700000000000003</v>
          </cell>
          <cell r="V69">
            <v>19.899999999999999</v>
          </cell>
          <cell r="W69">
            <v>17.100000000000001</v>
          </cell>
          <cell r="X69">
            <v>23</v>
          </cell>
          <cell r="Y69">
            <v>9.1999999999999993</v>
          </cell>
          <cell r="Z69">
            <v>6.3</v>
          </cell>
          <cell r="AA69">
            <v>12.4</v>
          </cell>
          <cell r="AB69">
            <v>2081</v>
          </cell>
          <cell r="AC69">
            <v>1123</v>
          </cell>
          <cell r="AD69">
            <v>958</v>
          </cell>
          <cell r="AE69">
            <v>66.2</v>
          </cell>
          <cell r="AF69">
            <v>59.8</v>
          </cell>
          <cell r="AG69">
            <v>73.599999999999994</v>
          </cell>
          <cell r="AH69">
            <v>56</v>
          </cell>
          <cell r="AI69">
            <v>50.5</v>
          </cell>
          <cell r="AJ69">
            <v>62.5</v>
          </cell>
          <cell r="AK69">
            <v>97.2</v>
          </cell>
          <cell r="AL69">
            <v>96.3</v>
          </cell>
          <cell r="AM69">
            <v>98.1</v>
          </cell>
          <cell r="AN69">
            <v>94.6</v>
          </cell>
          <cell r="AO69">
            <v>93.9</v>
          </cell>
          <cell r="AP69">
            <v>95.5</v>
          </cell>
          <cell r="AQ69">
            <v>58.7</v>
          </cell>
          <cell r="AR69">
            <v>53.9</v>
          </cell>
          <cell r="AS69">
            <v>64.3</v>
          </cell>
          <cell r="AT69">
            <v>33.200000000000003</v>
          </cell>
          <cell r="AU69">
            <v>28.8</v>
          </cell>
          <cell r="AV69">
            <v>38.4</v>
          </cell>
          <cell r="AW69">
            <v>18.8</v>
          </cell>
          <cell r="AX69">
            <v>13.9</v>
          </cell>
          <cell r="AY69">
            <v>24.5</v>
          </cell>
          <cell r="AZ69">
            <v>3487</v>
          </cell>
          <cell r="BA69">
            <v>1859</v>
          </cell>
          <cell r="BB69">
            <v>1628</v>
          </cell>
          <cell r="BC69">
            <v>56.5</v>
          </cell>
          <cell r="BD69">
            <v>51.1</v>
          </cell>
          <cell r="BE69">
            <v>62.7</v>
          </cell>
          <cell r="BF69">
            <v>46.9</v>
          </cell>
          <cell r="BG69">
            <v>41.8</v>
          </cell>
          <cell r="BH69">
            <v>52.7</v>
          </cell>
          <cell r="BI69">
            <v>93.7</v>
          </cell>
          <cell r="BJ69">
            <v>92.7</v>
          </cell>
          <cell r="BK69">
            <v>94.8</v>
          </cell>
          <cell r="BL69">
            <v>89.8</v>
          </cell>
          <cell r="BM69">
            <v>88.9</v>
          </cell>
          <cell r="BN69">
            <v>90.9</v>
          </cell>
          <cell r="BO69">
            <v>50</v>
          </cell>
          <cell r="BP69">
            <v>46</v>
          </cell>
          <cell r="BQ69">
            <v>54.6</v>
          </cell>
          <cell r="BR69">
            <v>27.8</v>
          </cell>
          <cell r="BS69">
            <v>24.2</v>
          </cell>
          <cell r="BT69">
            <v>32.1</v>
          </cell>
          <cell r="BU69">
            <v>14.9</v>
          </cell>
          <cell r="BV69">
            <v>10.9</v>
          </cell>
          <cell r="BW69">
            <v>19.5</v>
          </cell>
        </row>
        <row r="70">
          <cell r="A70" t="str">
            <v>E06000051</v>
          </cell>
          <cell r="B70" t="str">
            <v>Shropshire</v>
          </cell>
          <cell r="C70" t="str">
            <v>West Midlands</v>
          </cell>
          <cell r="D70">
            <v>581</v>
          </cell>
          <cell r="E70">
            <v>304</v>
          </cell>
          <cell r="F70">
            <v>277</v>
          </cell>
          <cell r="G70">
            <v>38.200000000000003</v>
          </cell>
          <cell r="H70">
            <v>32.6</v>
          </cell>
          <cell r="I70">
            <v>44.4</v>
          </cell>
          <cell r="J70">
            <v>29.3</v>
          </cell>
          <cell r="K70">
            <v>25.3</v>
          </cell>
          <cell r="L70">
            <v>33.6</v>
          </cell>
          <cell r="M70">
            <v>88.3</v>
          </cell>
          <cell r="N70">
            <v>87.8</v>
          </cell>
          <cell r="O70">
            <v>88.8</v>
          </cell>
          <cell r="P70">
            <v>83.6</v>
          </cell>
          <cell r="Q70">
            <v>83.9</v>
          </cell>
          <cell r="R70">
            <v>83.4</v>
          </cell>
          <cell r="S70">
            <v>33.200000000000003</v>
          </cell>
          <cell r="T70">
            <v>30.3</v>
          </cell>
          <cell r="U70">
            <v>36.5</v>
          </cell>
          <cell r="V70">
            <v>18.899999999999999</v>
          </cell>
          <cell r="W70">
            <v>14.5</v>
          </cell>
          <cell r="X70">
            <v>23.8</v>
          </cell>
          <cell r="Y70">
            <v>9.3000000000000007</v>
          </cell>
          <cell r="Z70">
            <v>5.6</v>
          </cell>
          <cell r="AA70">
            <v>13.4</v>
          </cell>
          <cell r="AB70">
            <v>2474</v>
          </cell>
          <cell r="AC70">
            <v>1244</v>
          </cell>
          <cell r="AD70">
            <v>1230</v>
          </cell>
          <cell r="AE70">
            <v>73.400000000000006</v>
          </cell>
          <cell r="AF70">
            <v>68.7</v>
          </cell>
          <cell r="AG70">
            <v>78</v>
          </cell>
          <cell r="AH70">
            <v>62.9</v>
          </cell>
          <cell r="AI70">
            <v>57.1</v>
          </cell>
          <cell r="AJ70">
            <v>68.900000000000006</v>
          </cell>
          <cell r="AK70">
            <v>98.2</v>
          </cell>
          <cell r="AL70">
            <v>98.4</v>
          </cell>
          <cell r="AM70">
            <v>98</v>
          </cell>
          <cell r="AN70">
            <v>97</v>
          </cell>
          <cell r="AO70">
            <v>97.3</v>
          </cell>
          <cell r="AP70">
            <v>96.6</v>
          </cell>
          <cell r="AQ70">
            <v>64.400000000000006</v>
          </cell>
          <cell r="AR70">
            <v>58.8</v>
          </cell>
          <cell r="AS70">
            <v>70</v>
          </cell>
          <cell r="AT70">
            <v>41.7</v>
          </cell>
          <cell r="AU70">
            <v>36</v>
          </cell>
          <cell r="AV70">
            <v>47.5</v>
          </cell>
          <cell r="AW70">
            <v>27.4</v>
          </cell>
          <cell r="AX70">
            <v>20.6</v>
          </cell>
          <cell r="AY70">
            <v>34.200000000000003</v>
          </cell>
          <cell r="AZ70">
            <v>3055</v>
          </cell>
          <cell r="BA70">
            <v>1548</v>
          </cell>
          <cell r="BB70">
            <v>1507</v>
          </cell>
          <cell r="BC70">
            <v>66.7</v>
          </cell>
          <cell r="BD70">
            <v>61.6</v>
          </cell>
          <cell r="BE70">
            <v>71.900000000000006</v>
          </cell>
          <cell r="BF70">
            <v>56.5</v>
          </cell>
          <cell r="BG70">
            <v>50.8</v>
          </cell>
          <cell r="BH70">
            <v>62.4</v>
          </cell>
          <cell r="BI70">
            <v>96.3</v>
          </cell>
          <cell r="BJ70">
            <v>96.3</v>
          </cell>
          <cell r="BK70">
            <v>96.4</v>
          </cell>
          <cell r="BL70">
            <v>94.4</v>
          </cell>
          <cell r="BM70">
            <v>94.7</v>
          </cell>
          <cell r="BN70">
            <v>94.2</v>
          </cell>
          <cell r="BO70">
            <v>58.5</v>
          </cell>
          <cell r="BP70">
            <v>53.2</v>
          </cell>
          <cell r="BQ70">
            <v>63.8</v>
          </cell>
          <cell r="BR70">
            <v>37.4</v>
          </cell>
          <cell r="BS70">
            <v>31.8</v>
          </cell>
          <cell r="BT70">
            <v>43.1</v>
          </cell>
          <cell r="BU70">
            <v>23.9</v>
          </cell>
          <cell r="BV70">
            <v>17.600000000000001</v>
          </cell>
          <cell r="BW70">
            <v>30.4</v>
          </cell>
        </row>
        <row r="71">
          <cell r="A71" t="str">
            <v>E08000029</v>
          </cell>
          <cell r="B71" t="str">
            <v>Solihull</v>
          </cell>
          <cell r="C71" t="str">
            <v>West Midlands</v>
          </cell>
          <cell r="D71">
            <v>679</v>
          </cell>
          <cell r="E71">
            <v>345</v>
          </cell>
          <cell r="F71">
            <v>334</v>
          </cell>
          <cell r="G71">
            <v>47.6</v>
          </cell>
          <cell r="H71">
            <v>41.4</v>
          </cell>
          <cell r="I71">
            <v>53.9</v>
          </cell>
          <cell r="J71">
            <v>38</v>
          </cell>
          <cell r="K71">
            <v>33</v>
          </cell>
          <cell r="L71">
            <v>43.1</v>
          </cell>
          <cell r="M71">
            <v>90.9</v>
          </cell>
          <cell r="N71">
            <v>88.7</v>
          </cell>
          <cell r="O71">
            <v>93.1</v>
          </cell>
          <cell r="P71">
            <v>87.2</v>
          </cell>
          <cell r="Q71">
            <v>85.8</v>
          </cell>
          <cell r="R71">
            <v>88.6</v>
          </cell>
          <cell r="S71">
            <v>41.2</v>
          </cell>
          <cell r="T71">
            <v>37.700000000000003</v>
          </cell>
          <cell r="U71">
            <v>44.9</v>
          </cell>
          <cell r="V71">
            <v>28.4</v>
          </cell>
          <cell r="W71">
            <v>23.5</v>
          </cell>
          <cell r="X71">
            <v>33.5</v>
          </cell>
          <cell r="Y71">
            <v>14.3</v>
          </cell>
          <cell r="Z71">
            <v>11.6</v>
          </cell>
          <cell r="AA71">
            <v>17.100000000000001</v>
          </cell>
          <cell r="AB71">
            <v>2384</v>
          </cell>
          <cell r="AC71">
            <v>1239</v>
          </cell>
          <cell r="AD71">
            <v>1145</v>
          </cell>
          <cell r="AE71">
            <v>77.3</v>
          </cell>
          <cell r="AF71">
            <v>71.3</v>
          </cell>
          <cell r="AG71">
            <v>83.8</v>
          </cell>
          <cell r="AH71">
            <v>67.2</v>
          </cell>
          <cell r="AI71">
            <v>62.4</v>
          </cell>
          <cell r="AJ71">
            <v>72.5</v>
          </cell>
          <cell r="AK71">
            <v>98.2</v>
          </cell>
          <cell r="AL71">
            <v>98</v>
          </cell>
          <cell r="AM71">
            <v>98.4</v>
          </cell>
          <cell r="AN71">
            <v>96.9</v>
          </cell>
          <cell r="AO71">
            <v>96.6</v>
          </cell>
          <cell r="AP71">
            <v>97.1</v>
          </cell>
          <cell r="AQ71">
            <v>69</v>
          </cell>
          <cell r="AR71">
            <v>64.2</v>
          </cell>
          <cell r="AS71">
            <v>74.099999999999994</v>
          </cell>
          <cell r="AT71">
            <v>49</v>
          </cell>
          <cell r="AU71">
            <v>43.3</v>
          </cell>
          <cell r="AV71">
            <v>55.1</v>
          </cell>
          <cell r="AW71">
            <v>33.5</v>
          </cell>
          <cell r="AX71">
            <v>27.6</v>
          </cell>
          <cell r="AY71">
            <v>39.799999999999997</v>
          </cell>
          <cell r="AZ71">
            <v>3063</v>
          </cell>
          <cell r="BA71">
            <v>1584</v>
          </cell>
          <cell r="BB71">
            <v>1479</v>
          </cell>
          <cell r="BC71">
            <v>70.7</v>
          </cell>
          <cell r="BD71">
            <v>64.8</v>
          </cell>
          <cell r="BE71">
            <v>77</v>
          </cell>
          <cell r="BF71">
            <v>60.8</v>
          </cell>
          <cell r="BG71">
            <v>56</v>
          </cell>
          <cell r="BH71">
            <v>65.900000000000006</v>
          </cell>
          <cell r="BI71">
            <v>96.6</v>
          </cell>
          <cell r="BJ71">
            <v>96</v>
          </cell>
          <cell r="BK71">
            <v>97.2</v>
          </cell>
          <cell r="BL71">
            <v>94.7</v>
          </cell>
          <cell r="BM71">
            <v>94.3</v>
          </cell>
          <cell r="BN71">
            <v>95.2</v>
          </cell>
          <cell r="BO71">
            <v>62.8</v>
          </cell>
          <cell r="BP71">
            <v>58.5</v>
          </cell>
          <cell r="BQ71">
            <v>67.5</v>
          </cell>
          <cell r="BR71">
            <v>44.4</v>
          </cell>
          <cell r="BS71">
            <v>39</v>
          </cell>
          <cell r="BT71">
            <v>50.2</v>
          </cell>
          <cell r="BU71">
            <v>29.2</v>
          </cell>
          <cell r="BV71">
            <v>24.1</v>
          </cell>
          <cell r="BW71">
            <v>34.700000000000003</v>
          </cell>
        </row>
        <row r="72">
          <cell r="A72" t="str">
            <v>E10000028</v>
          </cell>
          <cell r="B72" t="str">
            <v>Staffordshire</v>
          </cell>
          <cell r="C72" t="str">
            <v>West Midlands</v>
          </cell>
          <cell r="D72">
            <v>1918</v>
          </cell>
          <cell r="E72">
            <v>977</v>
          </cell>
          <cell r="F72">
            <v>941</v>
          </cell>
          <cell r="G72">
            <v>42</v>
          </cell>
          <cell r="H72">
            <v>36.5</v>
          </cell>
          <cell r="I72">
            <v>47.6</v>
          </cell>
          <cell r="J72">
            <v>32.700000000000003</v>
          </cell>
          <cell r="K72">
            <v>28.6</v>
          </cell>
          <cell r="L72">
            <v>37</v>
          </cell>
          <cell r="M72">
            <v>86.9</v>
          </cell>
          <cell r="N72">
            <v>83.2</v>
          </cell>
          <cell r="O72">
            <v>90.6</v>
          </cell>
          <cell r="P72">
            <v>82.7</v>
          </cell>
          <cell r="Q72">
            <v>79.8</v>
          </cell>
          <cell r="R72">
            <v>85.8</v>
          </cell>
          <cell r="S72">
            <v>35</v>
          </cell>
          <cell r="T72">
            <v>31.1</v>
          </cell>
          <cell r="U72">
            <v>39</v>
          </cell>
          <cell r="V72">
            <v>19.8</v>
          </cell>
          <cell r="W72">
            <v>17.3</v>
          </cell>
          <cell r="X72">
            <v>22.3</v>
          </cell>
          <cell r="Y72">
            <v>9</v>
          </cell>
          <cell r="Z72">
            <v>6.8</v>
          </cell>
          <cell r="AA72">
            <v>11.3</v>
          </cell>
          <cell r="AB72">
            <v>7049</v>
          </cell>
          <cell r="AC72">
            <v>3695</v>
          </cell>
          <cell r="AD72">
            <v>3354</v>
          </cell>
          <cell r="AE72">
            <v>71.900000000000006</v>
          </cell>
          <cell r="AF72">
            <v>65.7</v>
          </cell>
          <cell r="AG72">
            <v>78.7</v>
          </cell>
          <cell r="AH72">
            <v>62.5</v>
          </cell>
          <cell r="AI72">
            <v>57.1</v>
          </cell>
          <cell r="AJ72">
            <v>68.400000000000006</v>
          </cell>
          <cell r="AK72">
            <v>96.9</v>
          </cell>
          <cell r="AL72">
            <v>95.9</v>
          </cell>
          <cell r="AM72">
            <v>98.1</v>
          </cell>
          <cell r="AN72">
            <v>95.7</v>
          </cell>
          <cell r="AO72">
            <v>94.6</v>
          </cell>
          <cell r="AP72">
            <v>96.9</v>
          </cell>
          <cell r="AQ72">
            <v>64.400000000000006</v>
          </cell>
          <cell r="AR72">
            <v>59.6</v>
          </cell>
          <cell r="AS72">
            <v>69.7</v>
          </cell>
          <cell r="AT72">
            <v>41.7</v>
          </cell>
          <cell r="AU72">
            <v>36.5</v>
          </cell>
          <cell r="AV72">
            <v>47.4</v>
          </cell>
          <cell r="AW72">
            <v>25.1</v>
          </cell>
          <cell r="AX72">
            <v>19.100000000000001</v>
          </cell>
          <cell r="AY72">
            <v>31.7</v>
          </cell>
          <cell r="AZ72">
            <v>8967</v>
          </cell>
          <cell r="BA72">
            <v>4672</v>
          </cell>
          <cell r="BB72">
            <v>4295</v>
          </cell>
          <cell r="BC72">
            <v>65.5</v>
          </cell>
          <cell r="BD72">
            <v>59.6</v>
          </cell>
          <cell r="BE72">
            <v>71.900000000000006</v>
          </cell>
          <cell r="BF72">
            <v>56.1</v>
          </cell>
          <cell r="BG72">
            <v>51.1</v>
          </cell>
          <cell r="BH72">
            <v>61.5</v>
          </cell>
          <cell r="BI72">
            <v>94.8</v>
          </cell>
          <cell r="BJ72">
            <v>93.3</v>
          </cell>
          <cell r="BK72">
            <v>96.4</v>
          </cell>
          <cell r="BL72">
            <v>92.9</v>
          </cell>
          <cell r="BM72">
            <v>91.5</v>
          </cell>
          <cell r="BN72">
            <v>94.4</v>
          </cell>
          <cell r="BO72">
            <v>58.1</v>
          </cell>
          <cell r="BP72">
            <v>53.7</v>
          </cell>
          <cell r="BQ72">
            <v>63</v>
          </cell>
          <cell r="BR72">
            <v>37</v>
          </cell>
          <cell r="BS72">
            <v>32.5</v>
          </cell>
          <cell r="BT72">
            <v>41.9</v>
          </cell>
          <cell r="BU72">
            <v>21.6</v>
          </cell>
          <cell r="BV72">
            <v>16.5</v>
          </cell>
          <cell r="BW72">
            <v>27.2</v>
          </cell>
        </row>
        <row r="73">
          <cell r="A73" t="str">
            <v>E06000021</v>
          </cell>
          <cell r="B73" t="str">
            <v>Stoke-on-Trent</v>
          </cell>
          <cell r="C73" t="str">
            <v>West Midlands</v>
          </cell>
          <cell r="D73">
            <v>907</v>
          </cell>
          <cell r="E73">
            <v>449</v>
          </cell>
          <cell r="F73">
            <v>458</v>
          </cell>
          <cell r="G73">
            <v>41.2</v>
          </cell>
          <cell r="H73">
            <v>37.4</v>
          </cell>
          <cell r="I73">
            <v>45</v>
          </cell>
          <cell r="J73">
            <v>34.299999999999997</v>
          </cell>
          <cell r="K73">
            <v>30.1</v>
          </cell>
          <cell r="L73">
            <v>38.4</v>
          </cell>
          <cell r="M73">
            <v>84.7</v>
          </cell>
          <cell r="N73">
            <v>80.8</v>
          </cell>
          <cell r="O73">
            <v>88.4</v>
          </cell>
          <cell r="P73">
            <v>80.5</v>
          </cell>
          <cell r="Q73">
            <v>77.5</v>
          </cell>
          <cell r="R73">
            <v>83.4</v>
          </cell>
          <cell r="S73">
            <v>36.799999999999997</v>
          </cell>
          <cell r="T73">
            <v>33.200000000000003</v>
          </cell>
          <cell r="U73">
            <v>40.4</v>
          </cell>
          <cell r="V73">
            <v>12</v>
          </cell>
          <cell r="W73">
            <v>9.6</v>
          </cell>
          <cell r="X73">
            <v>14.4</v>
          </cell>
          <cell r="Y73">
            <v>5.8</v>
          </cell>
          <cell r="Z73">
            <v>4.5</v>
          </cell>
          <cell r="AA73">
            <v>7.2</v>
          </cell>
          <cell r="AB73">
            <v>1482</v>
          </cell>
          <cell r="AC73">
            <v>735</v>
          </cell>
          <cell r="AD73">
            <v>747</v>
          </cell>
          <cell r="AE73">
            <v>65.599999999999994</v>
          </cell>
          <cell r="AF73">
            <v>58.6</v>
          </cell>
          <cell r="AG73">
            <v>72.400000000000006</v>
          </cell>
          <cell r="AH73">
            <v>56.7</v>
          </cell>
          <cell r="AI73">
            <v>51.3</v>
          </cell>
          <cell r="AJ73">
            <v>62</v>
          </cell>
          <cell r="AK73">
            <v>95.8</v>
          </cell>
          <cell r="AL73">
            <v>94.7</v>
          </cell>
          <cell r="AM73">
            <v>96.9</v>
          </cell>
          <cell r="AN73">
            <v>93.9</v>
          </cell>
          <cell r="AO73">
            <v>92.4</v>
          </cell>
          <cell r="AP73">
            <v>95.3</v>
          </cell>
          <cell r="AQ73">
            <v>58.6</v>
          </cell>
          <cell r="AR73">
            <v>54.3</v>
          </cell>
          <cell r="AS73">
            <v>62.9</v>
          </cell>
          <cell r="AT73">
            <v>33.4</v>
          </cell>
          <cell r="AU73">
            <v>28.3</v>
          </cell>
          <cell r="AV73">
            <v>38.4</v>
          </cell>
          <cell r="AW73">
            <v>19.3</v>
          </cell>
          <cell r="AX73">
            <v>15.5</v>
          </cell>
          <cell r="AY73">
            <v>23</v>
          </cell>
          <cell r="AZ73">
            <v>2389</v>
          </cell>
          <cell r="BA73">
            <v>1184</v>
          </cell>
          <cell r="BB73">
            <v>1205</v>
          </cell>
          <cell r="BC73">
            <v>56.3</v>
          </cell>
          <cell r="BD73">
            <v>50.6</v>
          </cell>
          <cell r="BE73">
            <v>62</v>
          </cell>
          <cell r="BF73">
            <v>48.2</v>
          </cell>
          <cell r="BG73">
            <v>43.2</v>
          </cell>
          <cell r="BH73">
            <v>53</v>
          </cell>
          <cell r="BI73">
            <v>91.6</v>
          </cell>
          <cell r="BJ73">
            <v>89.4</v>
          </cell>
          <cell r="BK73">
            <v>93.7</v>
          </cell>
          <cell r="BL73">
            <v>88.8</v>
          </cell>
          <cell r="BM73">
            <v>86.7</v>
          </cell>
          <cell r="BN73">
            <v>90.8</v>
          </cell>
          <cell r="BO73">
            <v>50.4</v>
          </cell>
          <cell r="BP73">
            <v>46.3</v>
          </cell>
          <cell r="BQ73">
            <v>54.4</v>
          </cell>
          <cell r="BR73">
            <v>25.3</v>
          </cell>
          <cell r="BS73">
            <v>21.2</v>
          </cell>
          <cell r="BT73">
            <v>29.3</v>
          </cell>
          <cell r="BU73">
            <v>14.2</v>
          </cell>
          <cell r="BV73">
            <v>11.3</v>
          </cell>
          <cell r="BW73">
            <v>17</v>
          </cell>
        </row>
        <row r="74">
          <cell r="A74" t="str">
            <v>E06000020</v>
          </cell>
          <cell r="B74" t="str">
            <v>Telford and Wrekin</v>
          </cell>
          <cell r="C74" t="str">
            <v>West Midlands</v>
          </cell>
          <cell r="D74">
            <v>617</v>
          </cell>
          <cell r="E74">
            <v>326</v>
          </cell>
          <cell r="F74">
            <v>291</v>
          </cell>
          <cell r="G74">
            <v>40.700000000000003</v>
          </cell>
          <cell r="H74">
            <v>35.6</v>
          </cell>
          <cell r="I74">
            <v>46.4</v>
          </cell>
          <cell r="J74">
            <v>34</v>
          </cell>
          <cell r="K74">
            <v>29.4</v>
          </cell>
          <cell r="L74">
            <v>39.200000000000003</v>
          </cell>
          <cell r="M74">
            <v>85.9</v>
          </cell>
          <cell r="N74">
            <v>82.8</v>
          </cell>
          <cell r="O74">
            <v>89.3</v>
          </cell>
          <cell r="P74">
            <v>82.2</v>
          </cell>
          <cell r="Q74">
            <v>79.8</v>
          </cell>
          <cell r="R74">
            <v>84.9</v>
          </cell>
          <cell r="S74">
            <v>37.299999999999997</v>
          </cell>
          <cell r="T74">
            <v>32.5</v>
          </cell>
          <cell r="U74">
            <v>42.6</v>
          </cell>
          <cell r="V74">
            <v>21.9</v>
          </cell>
          <cell r="W74">
            <v>18.100000000000001</v>
          </cell>
          <cell r="X74">
            <v>26.1</v>
          </cell>
          <cell r="Y74">
            <v>9.1</v>
          </cell>
          <cell r="Z74">
            <v>6.4</v>
          </cell>
          <cell r="AA74">
            <v>12</v>
          </cell>
          <cell r="AB74">
            <v>1380</v>
          </cell>
          <cell r="AC74">
            <v>714</v>
          </cell>
          <cell r="AD74">
            <v>666</v>
          </cell>
          <cell r="AE74">
            <v>72.5</v>
          </cell>
          <cell r="AF74">
            <v>66.8</v>
          </cell>
          <cell r="AG74">
            <v>78.5</v>
          </cell>
          <cell r="AH74">
            <v>62.5</v>
          </cell>
          <cell r="AI74">
            <v>56.7</v>
          </cell>
          <cell r="AJ74">
            <v>68.8</v>
          </cell>
          <cell r="AK74">
            <v>97.8</v>
          </cell>
          <cell r="AL74">
            <v>97.1</v>
          </cell>
          <cell r="AM74">
            <v>98.5</v>
          </cell>
          <cell r="AN74">
            <v>96.7</v>
          </cell>
          <cell r="AO74">
            <v>96.1</v>
          </cell>
          <cell r="AP74">
            <v>97.4</v>
          </cell>
          <cell r="AQ74">
            <v>64.099999999999994</v>
          </cell>
          <cell r="AR74">
            <v>59</v>
          </cell>
          <cell r="AS74">
            <v>69.5</v>
          </cell>
          <cell r="AT74">
            <v>51.1</v>
          </cell>
          <cell r="AU74">
            <v>44.5</v>
          </cell>
          <cell r="AV74">
            <v>58.1</v>
          </cell>
          <cell r="AW74">
            <v>32.6</v>
          </cell>
          <cell r="AX74">
            <v>27.5</v>
          </cell>
          <cell r="AY74">
            <v>38.1</v>
          </cell>
          <cell r="AZ74">
            <v>1997</v>
          </cell>
          <cell r="BA74">
            <v>1040</v>
          </cell>
          <cell r="BB74">
            <v>957</v>
          </cell>
          <cell r="BC74">
            <v>62.6</v>
          </cell>
          <cell r="BD74">
            <v>57</v>
          </cell>
          <cell r="BE74">
            <v>68.8</v>
          </cell>
          <cell r="BF74">
            <v>53.7</v>
          </cell>
          <cell r="BG74">
            <v>48.2</v>
          </cell>
          <cell r="BH74">
            <v>59.8</v>
          </cell>
          <cell r="BI74">
            <v>94.1</v>
          </cell>
          <cell r="BJ74">
            <v>92.6</v>
          </cell>
          <cell r="BK74">
            <v>95.7</v>
          </cell>
          <cell r="BL74">
            <v>92.2</v>
          </cell>
          <cell r="BM74">
            <v>91</v>
          </cell>
          <cell r="BN74">
            <v>93.6</v>
          </cell>
          <cell r="BO74">
            <v>55.8</v>
          </cell>
          <cell r="BP74">
            <v>50.7</v>
          </cell>
          <cell r="BQ74">
            <v>61.3</v>
          </cell>
          <cell r="BR74">
            <v>42.1</v>
          </cell>
          <cell r="BS74">
            <v>36.299999999999997</v>
          </cell>
          <cell r="BT74">
            <v>48.4</v>
          </cell>
          <cell r="BU74">
            <v>25.3</v>
          </cell>
          <cell r="BV74">
            <v>20.9</v>
          </cell>
          <cell r="BW74">
            <v>30.2</v>
          </cell>
        </row>
        <row r="75">
          <cell r="A75" t="str">
            <v>E08000030</v>
          </cell>
          <cell r="B75" t="str">
            <v>Walsall</v>
          </cell>
          <cell r="C75" t="str">
            <v>West Midlands</v>
          </cell>
          <cell r="D75">
            <v>1204</v>
          </cell>
          <cell r="E75">
            <v>615</v>
          </cell>
          <cell r="F75">
            <v>589</v>
          </cell>
          <cell r="G75">
            <v>38.200000000000003</v>
          </cell>
          <cell r="H75">
            <v>33.799999999999997</v>
          </cell>
          <cell r="I75">
            <v>42.8</v>
          </cell>
          <cell r="J75">
            <v>31.6</v>
          </cell>
          <cell r="K75">
            <v>28.1</v>
          </cell>
          <cell r="L75">
            <v>35.1</v>
          </cell>
          <cell r="M75">
            <v>86.5</v>
          </cell>
          <cell r="N75">
            <v>83.6</v>
          </cell>
          <cell r="O75">
            <v>89.6</v>
          </cell>
          <cell r="P75">
            <v>81</v>
          </cell>
          <cell r="Q75">
            <v>78.2</v>
          </cell>
          <cell r="R75">
            <v>83.9</v>
          </cell>
          <cell r="S75">
            <v>33.6</v>
          </cell>
          <cell r="T75">
            <v>29.3</v>
          </cell>
          <cell r="U75">
            <v>38</v>
          </cell>
          <cell r="V75">
            <v>17.3</v>
          </cell>
          <cell r="W75">
            <v>15.3</v>
          </cell>
          <cell r="X75">
            <v>19.399999999999999</v>
          </cell>
          <cell r="Y75">
            <v>7.6</v>
          </cell>
          <cell r="Z75">
            <v>5.5</v>
          </cell>
          <cell r="AA75">
            <v>9.6999999999999993</v>
          </cell>
          <cell r="AB75">
            <v>2068</v>
          </cell>
          <cell r="AC75">
            <v>1102</v>
          </cell>
          <cell r="AD75">
            <v>966</v>
          </cell>
          <cell r="AE75">
            <v>71.3</v>
          </cell>
          <cell r="AF75">
            <v>65.8</v>
          </cell>
          <cell r="AG75">
            <v>77.5</v>
          </cell>
          <cell r="AH75">
            <v>62</v>
          </cell>
          <cell r="AI75">
            <v>57</v>
          </cell>
          <cell r="AJ75">
            <v>67.7</v>
          </cell>
          <cell r="AK75">
            <v>96.5</v>
          </cell>
          <cell r="AL75">
            <v>95.6</v>
          </cell>
          <cell r="AM75">
            <v>97.6</v>
          </cell>
          <cell r="AN75">
            <v>94.6</v>
          </cell>
          <cell r="AO75">
            <v>93.6</v>
          </cell>
          <cell r="AP75">
            <v>95.8</v>
          </cell>
          <cell r="AQ75">
            <v>63.8</v>
          </cell>
          <cell r="AR75">
            <v>59.6</v>
          </cell>
          <cell r="AS75">
            <v>68.599999999999994</v>
          </cell>
          <cell r="AT75">
            <v>41.7</v>
          </cell>
          <cell r="AU75">
            <v>36.200000000000003</v>
          </cell>
          <cell r="AV75">
            <v>47.9</v>
          </cell>
          <cell r="AW75">
            <v>28.7</v>
          </cell>
          <cell r="AX75">
            <v>24</v>
          </cell>
          <cell r="AY75">
            <v>34.200000000000003</v>
          </cell>
          <cell r="AZ75">
            <v>3272</v>
          </cell>
          <cell r="BA75">
            <v>1717</v>
          </cell>
          <cell r="BB75">
            <v>1555</v>
          </cell>
          <cell r="BC75">
            <v>59.1</v>
          </cell>
          <cell r="BD75">
            <v>54.3</v>
          </cell>
          <cell r="BE75">
            <v>64.400000000000006</v>
          </cell>
          <cell r="BF75">
            <v>50.8</v>
          </cell>
          <cell r="BG75">
            <v>46.7</v>
          </cell>
          <cell r="BH75">
            <v>55.4</v>
          </cell>
          <cell r="BI75">
            <v>92.8</v>
          </cell>
          <cell r="BJ75">
            <v>91.3</v>
          </cell>
          <cell r="BK75">
            <v>94.6</v>
          </cell>
          <cell r="BL75">
            <v>89.6</v>
          </cell>
          <cell r="BM75">
            <v>88.1</v>
          </cell>
          <cell r="BN75">
            <v>91.3</v>
          </cell>
          <cell r="BO75">
            <v>52.7</v>
          </cell>
          <cell r="BP75">
            <v>48.7</v>
          </cell>
          <cell r="BQ75">
            <v>57</v>
          </cell>
          <cell r="BR75">
            <v>32.700000000000003</v>
          </cell>
          <cell r="BS75">
            <v>28.7</v>
          </cell>
          <cell r="BT75">
            <v>37.1</v>
          </cell>
          <cell r="BU75">
            <v>20.9</v>
          </cell>
          <cell r="BV75">
            <v>17.399999999999999</v>
          </cell>
          <cell r="BW75">
            <v>24.9</v>
          </cell>
        </row>
        <row r="76">
          <cell r="A76" t="str">
            <v>E10000031</v>
          </cell>
          <cell r="B76" t="str">
            <v>Warwickshire</v>
          </cell>
          <cell r="C76" t="str">
            <v>West Midlands</v>
          </cell>
          <cell r="D76">
            <v>1125</v>
          </cell>
          <cell r="E76">
            <v>559</v>
          </cell>
          <cell r="F76">
            <v>566</v>
          </cell>
          <cell r="G76">
            <v>44</v>
          </cell>
          <cell r="H76">
            <v>37.700000000000003</v>
          </cell>
          <cell r="I76">
            <v>50.2</v>
          </cell>
          <cell r="J76">
            <v>35.6</v>
          </cell>
          <cell r="K76">
            <v>30.2</v>
          </cell>
          <cell r="L76">
            <v>40.799999999999997</v>
          </cell>
          <cell r="M76">
            <v>86.4</v>
          </cell>
          <cell r="N76">
            <v>83.2</v>
          </cell>
          <cell r="O76">
            <v>89.6</v>
          </cell>
          <cell r="P76">
            <v>81.7</v>
          </cell>
          <cell r="Q76">
            <v>78.400000000000006</v>
          </cell>
          <cell r="R76">
            <v>85</v>
          </cell>
          <cell r="S76">
            <v>38</v>
          </cell>
          <cell r="T76">
            <v>32.9</v>
          </cell>
          <cell r="U76">
            <v>42.9</v>
          </cell>
          <cell r="V76">
            <v>19.100000000000001</v>
          </cell>
          <cell r="W76">
            <v>15.7</v>
          </cell>
          <cell r="X76">
            <v>22.4</v>
          </cell>
          <cell r="Y76">
            <v>10.199999999999999</v>
          </cell>
          <cell r="Z76">
            <v>8.9</v>
          </cell>
          <cell r="AA76">
            <v>11.5</v>
          </cell>
          <cell r="AB76">
            <v>4681</v>
          </cell>
          <cell r="AC76">
            <v>2382</v>
          </cell>
          <cell r="AD76">
            <v>2299</v>
          </cell>
          <cell r="AE76">
            <v>75.3</v>
          </cell>
          <cell r="AF76">
            <v>70.3</v>
          </cell>
          <cell r="AG76">
            <v>80.5</v>
          </cell>
          <cell r="AH76">
            <v>67</v>
          </cell>
          <cell r="AI76">
            <v>62.6</v>
          </cell>
          <cell r="AJ76">
            <v>71.599999999999994</v>
          </cell>
          <cell r="AK76">
            <v>97.5</v>
          </cell>
          <cell r="AL76">
            <v>96.8</v>
          </cell>
          <cell r="AM76">
            <v>98.2</v>
          </cell>
          <cell r="AN76">
            <v>95.3</v>
          </cell>
          <cell r="AO76">
            <v>94.4</v>
          </cell>
          <cell r="AP76">
            <v>96.3</v>
          </cell>
          <cell r="AQ76">
            <v>68.599999999999994</v>
          </cell>
          <cell r="AR76">
            <v>64.8</v>
          </cell>
          <cell r="AS76">
            <v>72.400000000000006</v>
          </cell>
          <cell r="AT76">
            <v>43.3</v>
          </cell>
          <cell r="AU76">
            <v>39.6</v>
          </cell>
          <cell r="AV76">
            <v>47.2</v>
          </cell>
          <cell r="AW76">
            <v>31.1</v>
          </cell>
          <cell r="AX76">
            <v>26.9</v>
          </cell>
          <cell r="AY76">
            <v>35.4</v>
          </cell>
          <cell r="AZ76">
            <v>5806</v>
          </cell>
          <cell r="BA76">
            <v>2941</v>
          </cell>
          <cell r="BB76">
            <v>2865</v>
          </cell>
          <cell r="BC76">
            <v>69.2</v>
          </cell>
          <cell r="BD76">
            <v>64.099999999999994</v>
          </cell>
          <cell r="BE76">
            <v>74.5</v>
          </cell>
          <cell r="BF76">
            <v>60.9</v>
          </cell>
          <cell r="BG76">
            <v>56.5</v>
          </cell>
          <cell r="BH76">
            <v>65.5</v>
          </cell>
          <cell r="BI76">
            <v>95.3</v>
          </cell>
          <cell r="BJ76">
            <v>94.2</v>
          </cell>
          <cell r="BK76">
            <v>96.5</v>
          </cell>
          <cell r="BL76">
            <v>92.7</v>
          </cell>
          <cell r="BM76">
            <v>91.4</v>
          </cell>
          <cell r="BN76">
            <v>94.1</v>
          </cell>
          <cell r="BO76">
            <v>62.6</v>
          </cell>
          <cell r="BP76">
            <v>58.8</v>
          </cell>
          <cell r="BQ76">
            <v>66.599999999999994</v>
          </cell>
          <cell r="BR76">
            <v>38.6</v>
          </cell>
          <cell r="BS76">
            <v>35.1</v>
          </cell>
          <cell r="BT76">
            <v>42.3</v>
          </cell>
          <cell r="BU76">
            <v>27</v>
          </cell>
          <cell r="BV76">
            <v>23.5</v>
          </cell>
          <cell r="BW76">
            <v>30.7</v>
          </cell>
        </row>
        <row r="77">
          <cell r="A77" t="str">
            <v>E08000031</v>
          </cell>
          <cell r="B77" t="str">
            <v>Wolverhampton</v>
          </cell>
          <cell r="C77" t="str">
            <v>West Midlands</v>
          </cell>
          <cell r="D77">
            <v>1045</v>
          </cell>
          <cell r="E77">
            <v>526</v>
          </cell>
          <cell r="F77">
            <v>519</v>
          </cell>
          <cell r="G77">
            <v>44.6</v>
          </cell>
          <cell r="H77">
            <v>37.6</v>
          </cell>
          <cell r="I77">
            <v>51.6</v>
          </cell>
          <cell r="J77">
            <v>35</v>
          </cell>
          <cell r="K77">
            <v>30.4</v>
          </cell>
          <cell r="L77">
            <v>39.700000000000003</v>
          </cell>
          <cell r="M77">
            <v>82.4</v>
          </cell>
          <cell r="N77">
            <v>77.8</v>
          </cell>
          <cell r="O77">
            <v>87.1</v>
          </cell>
          <cell r="P77">
            <v>78.5</v>
          </cell>
          <cell r="Q77">
            <v>74</v>
          </cell>
          <cell r="R77">
            <v>83</v>
          </cell>
          <cell r="S77">
            <v>37.299999999999997</v>
          </cell>
          <cell r="T77">
            <v>33.5</v>
          </cell>
          <cell r="U77">
            <v>41.2</v>
          </cell>
          <cell r="V77">
            <v>17.899999999999999</v>
          </cell>
          <cell r="W77">
            <v>13.7</v>
          </cell>
          <cell r="X77">
            <v>22.2</v>
          </cell>
          <cell r="Y77">
            <v>7.5</v>
          </cell>
          <cell r="Z77">
            <v>4.2</v>
          </cell>
          <cell r="AA77">
            <v>10.8</v>
          </cell>
          <cell r="AB77">
            <v>1514</v>
          </cell>
          <cell r="AC77">
            <v>751</v>
          </cell>
          <cell r="AD77">
            <v>763</v>
          </cell>
          <cell r="AE77">
            <v>72.3</v>
          </cell>
          <cell r="AF77">
            <v>63.1</v>
          </cell>
          <cell r="AG77">
            <v>81.400000000000006</v>
          </cell>
          <cell r="AH77">
            <v>63.1</v>
          </cell>
          <cell r="AI77">
            <v>53.9</v>
          </cell>
          <cell r="AJ77">
            <v>72.099999999999994</v>
          </cell>
          <cell r="AK77">
            <v>95.8</v>
          </cell>
          <cell r="AL77">
            <v>94.3</v>
          </cell>
          <cell r="AM77">
            <v>97.2</v>
          </cell>
          <cell r="AN77">
            <v>92.5</v>
          </cell>
          <cell r="AO77">
            <v>90.5</v>
          </cell>
          <cell r="AP77">
            <v>94.5</v>
          </cell>
          <cell r="AQ77">
            <v>65.099999999999994</v>
          </cell>
          <cell r="AR77">
            <v>56.7</v>
          </cell>
          <cell r="AS77">
            <v>73.400000000000006</v>
          </cell>
          <cell r="AT77">
            <v>37</v>
          </cell>
          <cell r="AU77">
            <v>26.2</v>
          </cell>
          <cell r="AV77">
            <v>47.6</v>
          </cell>
          <cell r="AW77">
            <v>23.6</v>
          </cell>
          <cell r="AX77">
            <v>13.8</v>
          </cell>
          <cell r="AY77">
            <v>33.200000000000003</v>
          </cell>
          <cell r="AZ77">
            <v>2559</v>
          </cell>
          <cell r="BA77">
            <v>1277</v>
          </cell>
          <cell r="BB77">
            <v>1282</v>
          </cell>
          <cell r="BC77">
            <v>61</v>
          </cell>
          <cell r="BD77">
            <v>52.6</v>
          </cell>
          <cell r="BE77">
            <v>69.3</v>
          </cell>
          <cell r="BF77">
            <v>51.6</v>
          </cell>
          <cell r="BG77">
            <v>44.2</v>
          </cell>
          <cell r="BH77">
            <v>59</v>
          </cell>
          <cell r="BI77">
            <v>90.3</v>
          </cell>
          <cell r="BJ77">
            <v>87.5</v>
          </cell>
          <cell r="BK77">
            <v>93.1</v>
          </cell>
          <cell r="BL77">
            <v>86.8</v>
          </cell>
          <cell r="BM77">
            <v>83.7</v>
          </cell>
          <cell r="BN77">
            <v>89.9</v>
          </cell>
          <cell r="BO77">
            <v>53.8</v>
          </cell>
          <cell r="BP77">
            <v>47.1</v>
          </cell>
          <cell r="BQ77">
            <v>60.4</v>
          </cell>
          <cell r="BR77">
            <v>29.2</v>
          </cell>
          <cell r="BS77">
            <v>21.1</v>
          </cell>
          <cell r="BT77">
            <v>37.299999999999997</v>
          </cell>
          <cell r="BU77">
            <v>17</v>
          </cell>
          <cell r="BV77">
            <v>9.9</v>
          </cell>
          <cell r="BW77">
            <v>24.1</v>
          </cell>
        </row>
        <row r="78">
          <cell r="A78" t="str">
            <v>E10000034</v>
          </cell>
          <cell r="B78" t="str">
            <v>Worcestershire</v>
          </cell>
          <cell r="C78" t="str">
            <v>West Midlands</v>
          </cell>
          <cell r="D78">
            <v>1185</v>
          </cell>
          <cell r="E78">
            <v>604</v>
          </cell>
          <cell r="F78">
            <v>581</v>
          </cell>
          <cell r="G78">
            <v>42.9</v>
          </cell>
          <cell r="H78">
            <v>35.6</v>
          </cell>
          <cell r="I78">
            <v>50.4</v>
          </cell>
          <cell r="J78">
            <v>33.5</v>
          </cell>
          <cell r="K78">
            <v>28.5</v>
          </cell>
          <cell r="L78">
            <v>38.700000000000003</v>
          </cell>
          <cell r="M78">
            <v>85.9</v>
          </cell>
          <cell r="N78">
            <v>83.3</v>
          </cell>
          <cell r="O78">
            <v>88.6</v>
          </cell>
          <cell r="P78">
            <v>81.8</v>
          </cell>
          <cell r="Q78">
            <v>79.5</v>
          </cell>
          <cell r="R78">
            <v>84.2</v>
          </cell>
          <cell r="S78">
            <v>35.9</v>
          </cell>
          <cell r="T78">
            <v>31.6</v>
          </cell>
          <cell r="U78">
            <v>40.299999999999997</v>
          </cell>
          <cell r="V78">
            <v>17.600000000000001</v>
          </cell>
          <cell r="W78">
            <v>14.9</v>
          </cell>
          <cell r="X78">
            <v>20.3</v>
          </cell>
          <cell r="Y78">
            <v>9.1999999999999993</v>
          </cell>
          <cell r="Z78">
            <v>6.6</v>
          </cell>
          <cell r="AA78">
            <v>11.9</v>
          </cell>
          <cell r="AB78">
            <v>4521</v>
          </cell>
          <cell r="AC78">
            <v>2293</v>
          </cell>
          <cell r="AD78">
            <v>2228</v>
          </cell>
          <cell r="AE78">
            <v>76.7</v>
          </cell>
          <cell r="AF78">
            <v>70.3</v>
          </cell>
          <cell r="AG78">
            <v>83.4</v>
          </cell>
          <cell r="AH78">
            <v>67.900000000000006</v>
          </cell>
          <cell r="AI78">
            <v>61.7</v>
          </cell>
          <cell r="AJ78">
            <v>74.3</v>
          </cell>
          <cell r="AK78">
            <v>97.2</v>
          </cell>
          <cell r="AL78">
            <v>96.1</v>
          </cell>
          <cell r="AM78">
            <v>98.3</v>
          </cell>
          <cell r="AN78">
            <v>95.7</v>
          </cell>
          <cell r="AO78">
            <v>94.7</v>
          </cell>
          <cell r="AP78">
            <v>96.7</v>
          </cell>
          <cell r="AQ78">
            <v>69.3</v>
          </cell>
          <cell r="AR78">
            <v>63.7</v>
          </cell>
          <cell r="AS78">
            <v>75</v>
          </cell>
          <cell r="AT78">
            <v>42.7</v>
          </cell>
          <cell r="AU78">
            <v>38.200000000000003</v>
          </cell>
          <cell r="AV78">
            <v>47.3</v>
          </cell>
          <cell r="AW78">
            <v>29.8</v>
          </cell>
          <cell r="AX78">
            <v>23.9</v>
          </cell>
          <cell r="AY78">
            <v>36</v>
          </cell>
          <cell r="AZ78">
            <v>5706</v>
          </cell>
          <cell r="BA78">
            <v>2897</v>
          </cell>
          <cell r="BB78">
            <v>2809</v>
          </cell>
          <cell r="BC78">
            <v>69.7</v>
          </cell>
          <cell r="BD78">
            <v>63</v>
          </cell>
          <cell r="BE78">
            <v>76.599999999999994</v>
          </cell>
          <cell r="BF78">
            <v>60.7</v>
          </cell>
          <cell r="BG78">
            <v>54.7</v>
          </cell>
          <cell r="BH78">
            <v>66.900000000000006</v>
          </cell>
          <cell r="BI78">
            <v>94.8</v>
          </cell>
          <cell r="BJ78">
            <v>93.4</v>
          </cell>
          <cell r="BK78">
            <v>96.3</v>
          </cell>
          <cell r="BL78">
            <v>92.8</v>
          </cell>
          <cell r="BM78">
            <v>91.5</v>
          </cell>
          <cell r="BN78">
            <v>94.1</v>
          </cell>
          <cell r="BO78">
            <v>62.3</v>
          </cell>
          <cell r="BP78">
            <v>57</v>
          </cell>
          <cell r="BQ78">
            <v>67.8</v>
          </cell>
          <cell r="BR78">
            <v>37.5</v>
          </cell>
          <cell r="BS78">
            <v>33.4</v>
          </cell>
          <cell r="BT78">
            <v>41.7</v>
          </cell>
          <cell r="BU78">
            <v>25.6</v>
          </cell>
          <cell r="BV78">
            <v>20.3</v>
          </cell>
          <cell r="BW78">
            <v>31</v>
          </cell>
        </row>
        <row r="79">
          <cell r="A79" t="str">
            <v>E06000055</v>
          </cell>
          <cell r="B79" t="str">
            <v>Bedford</v>
          </cell>
          <cell r="C79" t="str">
            <v>East</v>
          </cell>
          <cell r="D79">
            <v>447</v>
          </cell>
          <cell r="E79">
            <v>219</v>
          </cell>
          <cell r="F79">
            <v>228</v>
          </cell>
          <cell r="G79">
            <v>41.8</v>
          </cell>
          <cell r="H79">
            <v>37</v>
          </cell>
          <cell r="I79">
            <v>46.5</v>
          </cell>
          <cell r="J79">
            <v>29.5</v>
          </cell>
          <cell r="K79">
            <v>29.7</v>
          </cell>
          <cell r="L79">
            <v>29.4</v>
          </cell>
          <cell r="M79">
            <v>90.6</v>
          </cell>
          <cell r="N79">
            <v>90.9</v>
          </cell>
          <cell r="O79">
            <v>90.4</v>
          </cell>
          <cell r="P79">
            <v>89.3</v>
          </cell>
          <cell r="Q79">
            <v>88.6</v>
          </cell>
          <cell r="R79">
            <v>89.9</v>
          </cell>
          <cell r="S79">
            <v>32.700000000000003</v>
          </cell>
          <cell r="T79">
            <v>32.4</v>
          </cell>
          <cell r="U79">
            <v>32.9</v>
          </cell>
          <cell r="V79">
            <v>16.100000000000001</v>
          </cell>
          <cell r="W79">
            <v>16</v>
          </cell>
          <cell r="X79">
            <v>16.2</v>
          </cell>
          <cell r="Y79">
            <v>5.0999999999999996</v>
          </cell>
          <cell r="Z79">
            <v>5</v>
          </cell>
          <cell r="AA79">
            <v>5.3</v>
          </cell>
          <cell r="AB79">
            <v>1446</v>
          </cell>
          <cell r="AC79">
            <v>782</v>
          </cell>
          <cell r="AD79">
            <v>664</v>
          </cell>
          <cell r="AE79">
            <v>72.5</v>
          </cell>
          <cell r="AF79">
            <v>67.900000000000006</v>
          </cell>
          <cell r="AG79">
            <v>78</v>
          </cell>
          <cell r="AH79">
            <v>59.4</v>
          </cell>
          <cell r="AI79">
            <v>56.6</v>
          </cell>
          <cell r="AJ79">
            <v>62.7</v>
          </cell>
          <cell r="AK79">
            <v>97.6</v>
          </cell>
          <cell r="AL79">
            <v>97.2</v>
          </cell>
          <cell r="AM79">
            <v>98.2</v>
          </cell>
          <cell r="AN79">
            <v>97.1</v>
          </cell>
          <cell r="AO79">
            <v>96.4</v>
          </cell>
          <cell r="AP79">
            <v>97.9</v>
          </cell>
          <cell r="AQ79">
            <v>60.8</v>
          </cell>
          <cell r="AR79">
            <v>58.2</v>
          </cell>
          <cell r="AS79">
            <v>63.9</v>
          </cell>
          <cell r="AT79">
            <v>37.1</v>
          </cell>
          <cell r="AU79">
            <v>33.4</v>
          </cell>
          <cell r="AV79">
            <v>41.6</v>
          </cell>
          <cell r="AW79">
            <v>22.3</v>
          </cell>
          <cell r="AX79">
            <v>18.5</v>
          </cell>
          <cell r="AY79">
            <v>26.7</v>
          </cell>
          <cell r="AZ79">
            <v>1893</v>
          </cell>
          <cell r="BA79">
            <v>1001</v>
          </cell>
          <cell r="BB79">
            <v>892</v>
          </cell>
          <cell r="BC79">
            <v>65.3</v>
          </cell>
          <cell r="BD79">
            <v>61.1</v>
          </cell>
          <cell r="BE79">
            <v>70</v>
          </cell>
          <cell r="BF79">
            <v>52.4</v>
          </cell>
          <cell r="BG79">
            <v>50.7</v>
          </cell>
          <cell r="BH79">
            <v>54.1</v>
          </cell>
          <cell r="BI79">
            <v>96</v>
          </cell>
          <cell r="BJ79">
            <v>95.8</v>
          </cell>
          <cell r="BK79">
            <v>96.2</v>
          </cell>
          <cell r="BL79">
            <v>95.2</v>
          </cell>
          <cell r="BM79">
            <v>94.7</v>
          </cell>
          <cell r="BN79">
            <v>95.9</v>
          </cell>
          <cell r="BO79">
            <v>54.1</v>
          </cell>
          <cell r="BP79">
            <v>52.5</v>
          </cell>
          <cell r="BQ79">
            <v>55.9</v>
          </cell>
          <cell r="BR79">
            <v>32.200000000000003</v>
          </cell>
          <cell r="BS79">
            <v>29.6</v>
          </cell>
          <cell r="BT79">
            <v>35.1</v>
          </cell>
          <cell r="BU79">
            <v>18.2</v>
          </cell>
          <cell r="BV79">
            <v>15.6</v>
          </cell>
          <cell r="BW79">
            <v>21.2</v>
          </cell>
        </row>
        <row r="80">
          <cell r="A80" t="str">
            <v>E10000003</v>
          </cell>
          <cell r="B80" t="str">
            <v>Cambridgeshire</v>
          </cell>
          <cell r="C80" t="str">
            <v>East</v>
          </cell>
          <cell r="D80">
            <v>1136</v>
          </cell>
          <cell r="E80">
            <v>595</v>
          </cell>
          <cell r="F80">
            <v>541</v>
          </cell>
          <cell r="G80">
            <v>38.6</v>
          </cell>
          <cell r="H80">
            <v>30.4</v>
          </cell>
          <cell r="I80">
            <v>47.7</v>
          </cell>
          <cell r="J80">
            <v>30.4</v>
          </cell>
          <cell r="K80">
            <v>24.5</v>
          </cell>
          <cell r="L80">
            <v>36.799999999999997</v>
          </cell>
          <cell r="M80">
            <v>81.3</v>
          </cell>
          <cell r="N80">
            <v>74.3</v>
          </cell>
          <cell r="O80">
            <v>88.9</v>
          </cell>
          <cell r="P80">
            <v>78.3</v>
          </cell>
          <cell r="Q80">
            <v>72.099999999999994</v>
          </cell>
          <cell r="R80">
            <v>85</v>
          </cell>
          <cell r="S80">
            <v>33.4</v>
          </cell>
          <cell r="T80">
            <v>27.7</v>
          </cell>
          <cell r="U80">
            <v>39.6</v>
          </cell>
          <cell r="V80">
            <v>20.2</v>
          </cell>
          <cell r="W80">
            <v>15.3</v>
          </cell>
          <cell r="X80">
            <v>25.5</v>
          </cell>
          <cell r="Y80">
            <v>9.9</v>
          </cell>
          <cell r="Z80">
            <v>6.9</v>
          </cell>
          <cell r="AA80">
            <v>13.1</v>
          </cell>
          <cell r="AB80">
            <v>4665</v>
          </cell>
          <cell r="AC80">
            <v>2426</v>
          </cell>
          <cell r="AD80">
            <v>2239</v>
          </cell>
          <cell r="AE80">
            <v>73.099999999999994</v>
          </cell>
          <cell r="AF80">
            <v>68</v>
          </cell>
          <cell r="AG80">
            <v>78.5</v>
          </cell>
          <cell r="AH80">
            <v>65.7</v>
          </cell>
          <cell r="AI80">
            <v>60.7</v>
          </cell>
          <cell r="AJ80">
            <v>71.2</v>
          </cell>
          <cell r="AK80">
            <v>96.7</v>
          </cell>
          <cell r="AL80">
            <v>95.7</v>
          </cell>
          <cell r="AM80">
            <v>97.7</v>
          </cell>
          <cell r="AN80">
            <v>95.5</v>
          </cell>
          <cell r="AO80">
            <v>94.4</v>
          </cell>
          <cell r="AP80">
            <v>96.7</v>
          </cell>
          <cell r="AQ80">
            <v>68.099999999999994</v>
          </cell>
          <cell r="AR80">
            <v>63.7</v>
          </cell>
          <cell r="AS80">
            <v>72.8</v>
          </cell>
          <cell r="AT80">
            <v>50.7</v>
          </cell>
          <cell r="AU80">
            <v>46.5</v>
          </cell>
          <cell r="AV80">
            <v>55.3</v>
          </cell>
          <cell r="AW80">
            <v>33.200000000000003</v>
          </cell>
          <cell r="AX80">
            <v>27.9</v>
          </cell>
          <cell r="AY80">
            <v>39</v>
          </cell>
          <cell r="AZ80">
            <v>5801</v>
          </cell>
          <cell r="BA80">
            <v>3021</v>
          </cell>
          <cell r="BB80">
            <v>2780</v>
          </cell>
          <cell r="BC80">
            <v>66.3</v>
          </cell>
          <cell r="BD80">
            <v>60.6</v>
          </cell>
          <cell r="BE80">
            <v>72.5</v>
          </cell>
          <cell r="BF80">
            <v>58.8</v>
          </cell>
          <cell r="BG80">
            <v>53.6</v>
          </cell>
          <cell r="BH80">
            <v>64.5</v>
          </cell>
          <cell r="BI80">
            <v>93.6</v>
          </cell>
          <cell r="BJ80">
            <v>91.5</v>
          </cell>
          <cell r="BK80">
            <v>96</v>
          </cell>
          <cell r="BL80">
            <v>92.1</v>
          </cell>
          <cell r="BM80">
            <v>90</v>
          </cell>
          <cell r="BN80">
            <v>94.4</v>
          </cell>
          <cell r="BO80">
            <v>61.3</v>
          </cell>
          <cell r="BP80">
            <v>56.6</v>
          </cell>
          <cell r="BQ80">
            <v>66.3</v>
          </cell>
          <cell r="BR80">
            <v>44.7</v>
          </cell>
          <cell r="BS80">
            <v>40.299999999999997</v>
          </cell>
          <cell r="BT80">
            <v>49.5</v>
          </cell>
          <cell r="BU80">
            <v>28.6</v>
          </cell>
          <cell r="BV80">
            <v>23.7</v>
          </cell>
          <cell r="BW80">
            <v>34</v>
          </cell>
        </row>
        <row r="81">
          <cell r="A81" t="str">
            <v>E06000056</v>
          </cell>
          <cell r="B81" t="str">
            <v>Central Bedfordshire</v>
          </cell>
          <cell r="C81" t="str">
            <v>East</v>
          </cell>
          <cell r="D81">
            <v>456</v>
          </cell>
          <cell r="E81">
            <v>231</v>
          </cell>
          <cell r="F81">
            <v>225</v>
          </cell>
          <cell r="G81">
            <v>39.5</v>
          </cell>
          <cell r="H81">
            <v>34.6</v>
          </cell>
          <cell r="I81">
            <v>44.4</v>
          </cell>
          <cell r="J81">
            <v>32.9</v>
          </cell>
          <cell r="K81">
            <v>28.1</v>
          </cell>
          <cell r="L81">
            <v>37.799999999999997</v>
          </cell>
          <cell r="M81">
            <v>84.9</v>
          </cell>
          <cell r="N81">
            <v>82.3</v>
          </cell>
          <cell r="O81">
            <v>87.6</v>
          </cell>
          <cell r="P81">
            <v>80.5</v>
          </cell>
          <cell r="Q81">
            <v>77.900000000000006</v>
          </cell>
          <cell r="R81">
            <v>83.1</v>
          </cell>
          <cell r="S81">
            <v>37.1</v>
          </cell>
          <cell r="T81">
            <v>33.799999999999997</v>
          </cell>
          <cell r="U81">
            <v>40.4</v>
          </cell>
          <cell r="V81">
            <v>21.9</v>
          </cell>
          <cell r="W81">
            <v>18.600000000000001</v>
          </cell>
          <cell r="X81">
            <v>25.3</v>
          </cell>
          <cell r="Y81">
            <v>8.3000000000000007</v>
          </cell>
          <cell r="Z81">
            <v>6.9</v>
          </cell>
          <cell r="AA81">
            <v>9.8000000000000007</v>
          </cell>
          <cell r="AB81">
            <v>2251</v>
          </cell>
          <cell r="AC81">
            <v>1159</v>
          </cell>
          <cell r="AD81">
            <v>1092</v>
          </cell>
          <cell r="AE81">
            <v>72.099999999999994</v>
          </cell>
          <cell r="AF81">
            <v>67.599999999999994</v>
          </cell>
          <cell r="AG81">
            <v>76.7</v>
          </cell>
          <cell r="AH81">
            <v>63.4</v>
          </cell>
          <cell r="AI81">
            <v>59.2</v>
          </cell>
          <cell r="AJ81">
            <v>67.900000000000006</v>
          </cell>
          <cell r="AK81">
            <v>96.3</v>
          </cell>
          <cell r="AL81">
            <v>95.2</v>
          </cell>
          <cell r="AM81">
            <v>97.5</v>
          </cell>
          <cell r="AN81">
            <v>94.8</v>
          </cell>
          <cell r="AO81">
            <v>93.7</v>
          </cell>
          <cell r="AP81">
            <v>96.1</v>
          </cell>
          <cell r="AQ81">
            <v>66</v>
          </cell>
          <cell r="AR81">
            <v>62.7</v>
          </cell>
          <cell r="AS81">
            <v>69.400000000000006</v>
          </cell>
          <cell r="AT81">
            <v>41</v>
          </cell>
          <cell r="AU81">
            <v>37.299999999999997</v>
          </cell>
          <cell r="AV81">
            <v>44.9</v>
          </cell>
          <cell r="AW81">
            <v>23.5</v>
          </cell>
          <cell r="AX81">
            <v>19.5</v>
          </cell>
          <cell r="AY81">
            <v>27.7</v>
          </cell>
          <cell r="AZ81">
            <v>2707</v>
          </cell>
          <cell r="BA81">
            <v>1390</v>
          </cell>
          <cell r="BB81">
            <v>1317</v>
          </cell>
          <cell r="BC81">
            <v>66.599999999999994</v>
          </cell>
          <cell r="BD81">
            <v>62.2</v>
          </cell>
          <cell r="BE81">
            <v>71.2</v>
          </cell>
          <cell r="BF81">
            <v>58.3</v>
          </cell>
          <cell r="BG81">
            <v>54</v>
          </cell>
          <cell r="BH81">
            <v>62.8</v>
          </cell>
          <cell r="BI81">
            <v>94.4</v>
          </cell>
          <cell r="BJ81">
            <v>93</v>
          </cell>
          <cell r="BK81">
            <v>95.8</v>
          </cell>
          <cell r="BL81">
            <v>92.4</v>
          </cell>
          <cell r="BM81">
            <v>91.1</v>
          </cell>
          <cell r="BN81">
            <v>93.8</v>
          </cell>
          <cell r="BO81">
            <v>61.1</v>
          </cell>
          <cell r="BP81">
            <v>57.9</v>
          </cell>
          <cell r="BQ81">
            <v>64.5</v>
          </cell>
          <cell r="BR81">
            <v>37.799999999999997</v>
          </cell>
          <cell r="BS81">
            <v>34.200000000000003</v>
          </cell>
          <cell r="BT81">
            <v>41.5</v>
          </cell>
          <cell r="BU81">
            <v>20.9</v>
          </cell>
          <cell r="BV81">
            <v>17.399999999999999</v>
          </cell>
          <cell r="BW81">
            <v>24.6</v>
          </cell>
        </row>
        <row r="82">
          <cell r="A82" t="str">
            <v>E10000012</v>
          </cell>
          <cell r="B82" t="str">
            <v>Essex</v>
          </cell>
          <cell r="C82" t="str">
            <v>East</v>
          </cell>
          <cell r="D82">
            <v>3168</v>
          </cell>
          <cell r="E82">
            <v>1597</v>
          </cell>
          <cell r="F82">
            <v>1571</v>
          </cell>
          <cell r="G82">
            <v>43.2</v>
          </cell>
          <cell r="H82">
            <v>36.6</v>
          </cell>
          <cell r="I82">
            <v>50</v>
          </cell>
          <cell r="J82">
            <v>35.299999999999997</v>
          </cell>
          <cell r="K82">
            <v>30.4</v>
          </cell>
          <cell r="L82">
            <v>40.200000000000003</v>
          </cell>
          <cell r="M82">
            <v>86.3</v>
          </cell>
          <cell r="N82">
            <v>83.8</v>
          </cell>
          <cell r="O82">
            <v>88.9</v>
          </cell>
          <cell r="P82">
            <v>81.8</v>
          </cell>
          <cell r="Q82">
            <v>79.099999999999994</v>
          </cell>
          <cell r="R82">
            <v>84.5</v>
          </cell>
          <cell r="S82">
            <v>38.200000000000003</v>
          </cell>
          <cell r="T82">
            <v>33.9</v>
          </cell>
          <cell r="U82">
            <v>42.6</v>
          </cell>
          <cell r="V82">
            <v>18.100000000000001</v>
          </cell>
          <cell r="W82">
            <v>14.3</v>
          </cell>
          <cell r="X82">
            <v>21.8</v>
          </cell>
          <cell r="Y82">
            <v>8.4</v>
          </cell>
          <cell r="Z82">
            <v>5.6</v>
          </cell>
          <cell r="AA82">
            <v>11.2</v>
          </cell>
          <cell r="AB82">
            <v>12070</v>
          </cell>
          <cell r="AC82">
            <v>6196</v>
          </cell>
          <cell r="AD82">
            <v>5874</v>
          </cell>
          <cell r="AE82">
            <v>73.2</v>
          </cell>
          <cell r="AF82">
            <v>67.5</v>
          </cell>
          <cell r="AG82">
            <v>79.2</v>
          </cell>
          <cell r="AH82">
            <v>64.5</v>
          </cell>
          <cell r="AI82">
            <v>59.9</v>
          </cell>
          <cell r="AJ82">
            <v>69.3</v>
          </cell>
          <cell r="AK82">
            <v>96.4</v>
          </cell>
          <cell r="AL82">
            <v>95.5</v>
          </cell>
          <cell r="AM82">
            <v>97.4</v>
          </cell>
          <cell r="AN82">
            <v>94.7</v>
          </cell>
          <cell r="AO82">
            <v>93.6</v>
          </cell>
          <cell r="AP82">
            <v>95.9</v>
          </cell>
          <cell r="AQ82">
            <v>66.900000000000006</v>
          </cell>
          <cell r="AR82">
            <v>63.2</v>
          </cell>
          <cell r="AS82">
            <v>70.900000000000006</v>
          </cell>
          <cell r="AT82">
            <v>39.700000000000003</v>
          </cell>
          <cell r="AU82">
            <v>35.700000000000003</v>
          </cell>
          <cell r="AV82">
            <v>43.9</v>
          </cell>
          <cell r="AW82">
            <v>26.1</v>
          </cell>
          <cell r="AX82">
            <v>21.6</v>
          </cell>
          <cell r="AY82">
            <v>30.7</v>
          </cell>
          <cell r="AZ82">
            <v>15238</v>
          </cell>
          <cell r="BA82">
            <v>7793</v>
          </cell>
          <cell r="BB82">
            <v>7445</v>
          </cell>
          <cell r="BC82">
            <v>67</v>
          </cell>
          <cell r="BD82">
            <v>61.2</v>
          </cell>
          <cell r="BE82">
            <v>73</v>
          </cell>
          <cell r="BF82">
            <v>58.4</v>
          </cell>
          <cell r="BG82">
            <v>53.9</v>
          </cell>
          <cell r="BH82">
            <v>63.2</v>
          </cell>
          <cell r="BI82">
            <v>94.3</v>
          </cell>
          <cell r="BJ82">
            <v>93.1</v>
          </cell>
          <cell r="BK82">
            <v>95.6</v>
          </cell>
          <cell r="BL82">
            <v>92</v>
          </cell>
          <cell r="BM82">
            <v>90.6</v>
          </cell>
          <cell r="BN82">
            <v>93.5</v>
          </cell>
          <cell r="BO82">
            <v>61</v>
          </cell>
          <cell r="BP82">
            <v>57.2</v>
          </cell>
          <cell r="BQ82">
            <v>64.900000000000006</v>
          </cell>
          <cell r="BR82">
            <v>35.200000000000003</v>
          </cell>
          <cell r="BS82">
            <v>31.3</v>
          </cell>
          <cell r="BT82">
            <v>39.299999999999997</v>
          </cell>
          <cell r="BU82">
            <v>22.4</v>
          </cell>
          <cell r="BV82">
            <v>18.399999999999999</v>
          </cell>
          <cell r="BW82">
            <v>26.6</v>
          </cell>
        </row>
        <row r="83">
          <cell r="A83" t="str">
            <v>E10000015</v>
          </cell>
          <cell r="B83" t="str">
            <v>Hertfordshire</v>
          </cell>
          <cell r="C83" t="str">
            <v>East</v>
          </cell>
          <cell r="D83">
            <v>2205</v>
          </cell>
          <cell r="E83">
            <v>1110</v>
          </cell>
          <cell r="F83">
            <v>1095</v>
          </cell>
          <cell r="G83">
            <v>47.7</v>
          </cell>
          <cell r="H83">
            <v>43.5</v>
          </cell>
          <cell r="I83">
            <v>51.9</v>
          </cell>
          <cell r="J83">
            <v>39.200000000000003</v>
          </cell>
          <cell r="K83">
            <v>35.5</v>
          </cell>
          <cell r="L83">
            <v>43</v>
          </cell>
          <cell r="M83">
            <v>88.4</v>
          </cell>
          <cell r="N83">
            <v>86.2</v>
          </cell>
          <cell r="O83">
            <v>90.7</v>
          </cell>
          <cell r="P83">
            <v>82.5</v>
          </cell>
          <cell r="Q83">
            <v>80.099999999999994</v>
          </cell>
          <cell r="R83">
            <v>85</v>
          </cell>
          <cell r="S83">
            <v>42.1</v>
          </cell>
          <cell r="T83">
            <v>38.700000000000003</v>
          </cell>
          <cell r="U83">
            <v>45.5</v>
          </cell>
          <cell r="V83">
            <v>25.9</v>
          </cell>
          <cell r="W83">
            <v>24.6</v>
          </cell>
          <cell r="X83">
            <v>27.3</v>
          </cell>
          <cell r="Y83">
            <v>13</v>
          </cell>
          <cell r="Z83">
            <v>11.1</v>
          </cell>
          <cell r="AA83">
            <v>14.9</v>
          </cell>
          <cell r="AB83">
            <v>10611</v>
          </cell>
          <cell r="AC83">
            <v>5355</v>
          </cell>
          <cell r="AD83">
            <v>5256</v>
          </cell>
          <cell r="AE83">
            <v>78.7</v>
          </cell>
          <cell r="AF83">
            <v>75</v>
          </cell>
          <cell r="AG83">
            <v>82.6</v>
          </cell>
          <cell r="AH83">
            <v>70.5</v>
          </cell>
          <cell r="AI83">
            <v>66.599999999999994</v>
          </cell>
          <cell r="AJ83">
            <v>74.599999999999994</v>
          </cell>
          <cell r="AK83">
            <v>97.5</v>
          </cell>
          <cell r="AL83">
            <v>96.9</v>
          </cell>
          <cell r="AM83">
            <v>98.2</v>
          </cell>
          <cell r="AN83">
            <v>96</v>
          </cell>
          <cell r="AO83">
            <v>95.4</v>
          </cell>
          <cell r="AP83">
            <v>96.7</v>
          </cell>
          <cell r="AQ83">
            <v>72.2</v>
          </cell>
          <cell r="AR83">
            <v>68.900000000000006</v>
          </cell>
          <cell r="AS83">
            <v>75.7</v>
          </cell>
          <cell r="AT83">
            <v>52.9</v>
          </cell>
          <cell r="AU83">
            <v>50.1</v>
          </cell>
          <cell r="AV83">
            <v>55.8</v>
          </cell>
          <cell r="AW83">
            <v>37.200000000000003</v>
          </cell>
          <cell r="AX83">
            <v>32.9</v>
          </cell>
          <cell r="AY83">
            <v>41.5</v>
          </cell>
          <cell r="AZ83">
            <v>12816</v>
          </cell>
          <cell r="BA83">
            <v>6465</v>
          </cell>
          <cell r="BB83">
            <v>6351</v>
          </cell>
          <cell r="BC83">
            <v>73.400000000000006</v>
          </cell>
          <cell r="BD83">
            <v>69.599999999999994</v>
          </cell>
          <cell r="BE83">
            <v>77.3</v>
          </cell>
          <cell r="BF83">
            <v>65.099999999999994</v>
          </cell>
          <cell r="BG83">
            <v>61.2</v>
          </cell>
          <cell r="BH83">
            <v>69.099999999999994</v>
          </cell>
          <cell r="BI83">
            <v>96</v>
          </cell>
          <cell r="BJ83">
            <v>95.1</v>
          </cell>
          <cell r="BK83">
            <v>96.9</v>
          </cell>
          <cell r="BL83">
            <v>93.7</v>
          </cell>
          <cell r="BM83">
            <v>92.8</v>
          </cell>
          <cell r="BN83">
            <v>94.7</v>
          </cell>
          <cell r="BO83">
            <v>67.099999999999994</v>
          </cell>
          <cell r="BP83">
            <v>63.7</v>
          </cell>
          <cell r="BQ83">
            <v>70.5</v>
          </cell>
          <cell r="BR83">
            <v>48.3</v>
          </cell>
          <cell r="BS83">
            <v>45.7</v>
          </cell>
          <cell r="BT83">
            <v>50.9</v>
          </cell>
          <cell r="BU83">
            <v>33</v>
          </cell>
          <cell r="BV83">
            <v>29.2</v>
          </cell>
          <cell r="BW83">
            <v>36.9</v>
          </cell>
        </row>
        <row r="84">
          <cell r="A84" t="str">
            <v>E06000032</v>
          </cell>
          <cell r="B84" t="str">
            <v>Luton</v>
          </cell>
          <cell r="C84" t="str">
            <v>East</v>
          </cell>
          <cell r="D84">
            <v>865</v>
          </cell>
          <cell r="E84">
            <v>443</v>
          </cell>
          <cell r="F84">
            <v>422</v>
          </cell>
          <cell r="G84">
            <v>49.7</v>
          </cell>
          <cell r="H84">
            <v>44.5</v>
          </cell>
          <cell r="I84">
            <v>55.2</v>
          </cell>
          <cell r="J84">
            <v>43.1</v>
          </cell>
          <cell r="K84">
            <v>39.700000000000003</v>
          </cell>
          <cell r="L84">
            <v>46.7</v>
          </cell>
          <cell r="M84">
            <v>90.1</v>
          </cell>
          <cell r="N84">
            <v>88.5</v>
          </cell>
          <cell r="O84">
            <v>91.7</v>
          </cell>
          <cell r="P84">
            <v>84.6</v>
          </cell>
          <cell r="Q84">
            <v>81.900000000000006</v>
          </cell>
          <cell r="R84">
            <v>87.4</v>
          </cell>
          <cell r="S84">
            <v>45.7</v>
          </cell>
          <cell r="T84">
            <v>42.7</v>
          </cell>
          <cell r="U84">
            <v>48.8</v>
          </cell>
          <cell r="V84">
            <v>35.6</v>
          </cell>
          <cell r="W84">
            <v>32.299999999999997</v>
          </cell>
          <cell r="X84">
            <v>39.1</v>
          </cell>
          <cell r="Y84">
            <v>15.5</v>
          </cell>
          <cell r="Z84">
            <v>12.4</v>
          </cell>
          <cell r="AA84">
            <v>18.7</v>
          </cell>
          <cell r="AB84">
            <v>1605</v>
          </cell>
          <cell r="AC84">
            <v>844</v>
          </cell>
          <cell r="AD84">
            <v>761</v>
          </cell>
          <cell r="AE84">
            <v>66</v>
          </cell>
          <cell r="AF84">
            <v>60.1</v>
          </cell>
          <cell r="AG84">
            <v>72.7</v>
          </cell>
          <cell r="AH84">
            <v>58.4</v>
          </cell>
          <cell r="AI84">
            <v>53.2</v>
          </cell>
          <cell r="AJ84">
            <v>64.099999999999994</v>
          </cell>
          <cell r="AK84">
            <v>96.3</v>
          </cell>
          <cell r="AL84">
            <v>95.5</v>
          </cell>
          <cell r="AM84">
            <v>97.1</v>
          </cell>
          <cell r="AN84">
            <v>94</v>
          </cell>
          <cell r="AO84">
            <v>93.2</v>
          </cell>
          <cell r="AP84">
            <v>94.9</v>
          </cell>
          <cell r="AQ84">
            <v>60.6</v>
          </cell>
          <cell r="AR84">
            <v>55.5</v>
          </cell>
          <cell r="AS84">
            <v>66.2</v>
          </cell>
          <cell r="AT84">
            <v>42.6</v>
          </cell>
          <cell r="AU84">
            <v>37.4</v>
          </cell>
          <cell r="AV84">
            <v>48.4</v>
          </cell>
          <cell r="AW84">
            <v>24.4</v>
          </cell>
          <cell r="AX84">
            <v>18</v>
          </cell>
          <cell r="AY84">
            <v>31.5</v>
          </cell>
          <cell r="AZ84">
            <v>2470</v>
          </cell>
          <cell r="BA84">
            <v>1287</v>
          </cell>
          <cell r="BB84">
            <v>1183</v>
          </cell>
          <cell r="BC84">
            <v>60.3</v>
          </cell>
          <cell r="BD84">
            <v>54.7</v>
          </cell>
          <cell r="BE84">
            <v>66.400000000000006</v>
          </cell>
          <cell r="BF84">
            <v>53</v>
          </cell>
          <cell r="BG84">
            <v>48.6</v>
          </cell>
          <cell r="BH84">
            <v>57.9</v>
          </cell>
          <cell r="BI84">
            <v>94.1</v>
          </cell>
          <cell r="BJ84">
            <v>93.1</v>
          </cell>
          <cell r="BK84">
            <v>95.2</v>
          </cell>
          <cell r="BL84">
            <v>90.7</v>
          </cell>
          <cell r="BM84">
            <v>89.4</v>
          </cell>
          <cell r="BN84">
            <v>92.2</v>
          </cell>
          <cell r="BO84">
            <v>55.3</v>
          </cell>
          <cell r="BP84">
            <v>51</v>
          </cell>
          <cell r="BQ84">
            <v>60</v>
          </cell>
          <cell r="BR84">
            <v>40.200000000000003</v>
          </cell>
          <cell r="BS84">
            <v>35.700000000000003</v>
          </cell>
          <cell r="BT84">
            <v>45.1</v>
          </cell>
          <cell r="BU84">
            <v>21.3</v>
          </cell>
          <cell r="BV84">
            <v>16.100000000000001</v>
          </cell>
          <cell r="BW84">
            <v>27</v>
          </cell>
        </row>
        <row r="85">
          <cell r="A85" t="str">
            <v>E10000020</v>
          </cell>
          <cell r="B85" t="str">
            <v>Norfolk</v>
          </cell>
          <cell r="C85" t="str">
            <v>East</v>
          </cell>
          <cell r="D85">
            <v>1977</v>
          </cell>
          <cell r="E85">
            <v>968</v>
          </cell>
          <cell r="F85">
            <v>1009</v>
          </cell>
          <cell r="G85">
            <v>42.3</v>
          </cell>
          <cell r="H85">
            <v>36.4</v>
          </cell>
          <cell r="I85">
            <v>48.1</v>
          </cell>
          <cell r="J85">
            <v>35</v>
          </cell>
          <cell r="K85">
            <v>30</v>
          </cell>
          <cell r="L85">
            <v>39.700000000000003</v>
          </cell>
          <cell r="M85">
            <v>88.3</v>
          </cell>
          <cell r="N85">
            <v>85.7</v>
          </cell>
          <cell r="O85">
            <v>90.7</v>
          </cell>
          <cell r="P85">
            <v>84.3</v>
          </cell>
          <cell r="Q85">
            <v>82</v>
          </cell>
          <cell r="R85">
            <v>86.4</v>
          </cell>
          <cell r="S85">
            <v>37.5</v>
          </cell>
          <cell r="T85">
            <v>33</v>
          </cell>
          <cell r="U85">
            <v>41.8</v>
          </cell>
          <cell r="V85">
            <v>17.8</v>
          </cell>
          <cell r="W85">
            <v>15.5</v>
          </cell>
          <cell r="X85">
            <v>20</v>
          </cell>
          <cell r="Y85">
            <v>7.1</v>
          </cell>
          <cell r="Z85">
            <v>4.5999999999999996</v>
          </cell>
          <cell r="AA85">
            <v>9.4</v>
          </cell>
          <cell r="AB85">
            <v>6324</v>
          </cell>
          <cell r="AC85">
            <v>3228</v>
          </cell>
          <cell r="AD85">
            <v>3096</v>
          </cell>
          <cell r="AE85">
            <v>70.900000000000006</v>
          </cell>
          <cell r="AF85">
            <v>65.599999999999994</v>
          </cell>
          <cell r="AG85">
            <v>76.3</v>
          </cell>
          <cell r="AH85">
            <v>61.1</v>
          </cell>
          <cell r="AI85">
            <v>55.9</v>
          </cell>
          <cell r="AJ85">
            <v>66.599999999999994</v>
          </cell>
          <cell r="AK85">
            <v>97</v>
          </cell>
          <cell r="AL85">
            <v>96.5</v>
          </cell>
          <cell r="AM85">
            <v>97.6</v>
          </cell>
          <cell r="AN85">
            <v>95</v>
          </cell>
          <cell r="AO85">
            <v>94.3</v>
          </cell>
          <cell r="AP85">
            <v>95.6</v>
          </cell>
          <cell r="AQ85">
            <v>63.3</v>
          </cell>
          <cell r="AR85">
            <v>58.7</v>
          </cell>
          <cell r="AS85">
            <v>68.2</v>
          </cell>
          <cell r="AT85">
            <v>40.1</v>
          </cell>
          <cell r="AU85">
            <v>35.5</v>
          </cell>
          <cell r="AV85">
            <v>45</v>
          </cell>
          <cell r="AW85">
            <v>23.5</v>
          </cell>
          <cell r="AX85">
            <v>18.3</v>
          </cell>
          <cell r="AY85">
            <v>28.8</v>
          </cell>
          <cell r="AZ85">
            <v>8301</v>
          </cell>
          <cell r="BA85">
            <v>4196</v>
          </cell>
          <cell r="BB85">
            <v>4105</v>
          </cell>
          <cell r="BC85">
            <v>64.099999999999994</v>
          </cell>
          <cell r="BD85">
            <v>58.9</v>
          </cell>
          <cell r="BE85">
            <v>69.400000000000006</v>
          </cell>
          <cell r="BF85">
            <v>54.9</v>
          </cell>
          <cell r="BG85">
            <v>49.9</v>
          </cell>
          <cell r="BH85">
            <v>60</v>
          </cell>
          <cell r="BI85">
            <v>94.9</v>
          </cell>
          <cell r="BJ85">
            <v>94</v>
          </cell>
          <cell r="BK85">
            <v>95.9</v>
          </cell>
          <cell r="BL85">
            <v>92.4</v>
          </cell>
          <cell r="BM85">
            <v>91.5</v>
          </cell>
          <cell r="BN85">
            <v>93.4</v>
          </cell>
          <cell r="BO85">
            <v>57.2</v>
          </cell>
          <cell r="BP85">
            <v>52.7</v>
          </cell>
          <cell r="BQ85">
            <v>61.7</v>
          </cell>
          <cell r="BR85">
            <v>34.799999999999997</v>
          </cell>
          <cell r="BS85">
            <v>30.9</v>
          </cell>
          <cell r="BT85">
            <v>38.799999999999997</v>
          </cell>
          <cell r="BU85">
            <v>19.600000000000001</v>
          </cell>
          <cell r="BV85">
            <v>15.2</v>
          </cell>
          <cell r="BW85">
            <v>24.1</v>
          </cell>
        </row>
        <row r="86">
          <cell r="A86" t="str">
            <v>E06000031</v>
          </cell>
          <cell r="B86" t="str">
            <v>Peterborough</v>
          </cell>
          <cell r="C86" t="str">
            <v>East</v>
          </cell>
          <cell r="D86">
            <v>652</v>
          </cell>
          <cell r="E86">
            <v>309</v>
          </cell>
          <cell r="F86">
            <v>343</v>
          </cell>
          <cell r="G86">
            <v>35.4</v>
          </cell>
          <cell r="H86">
            <v>28.5</v>
          </cell>
          <cell r="I86">
            <v>41.7</v>
          </cell>
          <cell r="J86">
            <v>29.9</v>
          </cell>
          <cell r="K86">
            <v>24.9</v>
          </cell>
          <cell r="L86">
            <v>34.4</v>
          </cell>
          <cell r="M86">
            <v>86.8</v>
          </cell>
          <cell r="N86">
            <v>83.2</v>
          </cell>
          <cell r="O86">
            <v>90.1</v>
          </cell>
          <cell r="P86">
            <v>82.1</v>
          </cell>
          <cell r="Q86">
            <v>79</v>
          </cell>
          <cell r="R86">
            <v>84.8</v>
          </cell>
          <cell r="S86">
            <v>35.9</v>
          </cell>
          <cell r="T86">
            <v>33.700000000000003</v>
          </cell>
          <cell r="U86">
            <v>37.9</v>
          </cell>
          <cell r="V86">
            <v>18.100000000000001</v>
          </cell>
          <cell r="W86">
            <v>13.9</v>
          </cell>
          <cell r="X86">
            <v>21.9</v>
          </cell>
          <cell r="Y86">
            <v>9.4</v>
          </cell>
          <cell r="Z86">
            <v>5.5</v>
          </cell>
          <cell r="AA86">
            <v>12.8</v>
          </cell>
          <cell r="AB86">
            <v>1597</v>
          </cell>
          <cell r="AC86">
            <v>877</v>
          </cell>
          <cell r="AD86">
            <v>720</v>
          </cell>
          <cell r="AE86">
            <v>64.599999999999994</v>
          </cell>
          <cell r="AF86">
            <v>59.4</v>
          </cell>
          <cell r="AG86">
            <v>70.8</v>
          </cell>
          <cell r="AH86">
            <v>56.1</v>
          </cell>
          <cell r="AI86">
            <v>51.5</v>
          </cell>
          <cell r="AJ86">
            <v>61.7</v>
          </cell>
          <cell r="AK86">
            <v>95.6</v>
          </cell>
          <cell r="AL86">
            <v>93.8</v>
          </cell>
          <cell r="AM86">
            <v>97.6</v>
          </cell>
          <cell r="AN86">
            <v>93.5</v>
          </cell>
          <cell r="AO86">
            <v>91.9</v>
          </cell>
          <cell r="AP86">
            <v>95.4</v>
          </cell>
          <cell r="AQ86">
            <v>59.5</v>
          </cell>
          <cell r="AR86">
            <v>55.4</v>
          </cell>
          <cell r="AS86">
            <v>64.599999999999994</v>
          </cell>
          <cell r="AT86">
            <v>40.799999999999997</v>
          </cell>
          <cell r="AU86">
            <v>36.6</v>
          </cell>
          <cell r="AV86">
            <v>45.8</v>
          </cell>
          <cell r="AW86">
            <v>25.6</v>
          </cell>
          <cell r="AX86">
            <v>21.1</v>
          </cell>
          <cell r="AY86">
            <v>31.1</v>
          </cell>
          <cell r="AZ86">
            <v>2249</v>
          </cell>
          <cell r="BA86">
            <v>1186</v>
          </cell>
          <cell r="BB86">
            <v>1063</v>
          </cell>
          <cell r="BC86">
            <v>56.1</v>
          </cell>
          <cell r="BD86">
            <v>51.3</v>
          </cell>
          <cell r="BE86">
            <v>61.4</v>
          </cell>
          <cell r="BF86">
            <v>48.5</v>
          </cell>
          <cell r="BG86">
            <v>44.6</v>
          </cell>
          <cell r="BH86">
            <v>52.9</v>
          </cell>
          <cell r="BI86">
            <v>93</v>
          </cell>
          <cell r="BJ86">
            <v>91.1</v>
          </cell>
          <cell r="BK86">
            <v>95.2</v>
          </cell>
          <cell r="BL86">
            <v>90.2</v>
          </cell>
          <cell r="BM86">
            <v>88.5</v>
          </cell>
          <cell r="BN86">
            <v>92</v>
          </cell>
          <cell r="BO86">
            <v>52.7</v>
          </cell>
          <cell r="BP86">
            <v>49.7</v>
          </cell>
          <cell r="BQ86">
            <v>56</v>
          </cell>
          <cell r="BR86">
            <v>34.200000000000003</v>
          </cell>
          <cell r="BS86">
            <v>30.7</v>
          </cell>
          <cell r="BT86">
            <v>38.1</v>
          </cell>
          <cell r="BU86">
            <v>20.9</v>
          </cell>
          <cell r="BV86">
            <v>17</v>
          </cell>
          <cell r="BW86">
            <v>25.2</v>
          </cell>
        </row>
        <row r="87">
          <cell r="A87" t="str">
            <v>E06000033</v>
          </cell>
          <cell r="B87" t="str">
            <v>Southend-on-Sea</v>
          </cell>
          <cell r="C87" t="str">
            <v>East</v>
          </cell>
          <cell r="D87">
            <v>532</v>
          </cell>
          <cell r="E87">
            <v>271</v>
          </cell>
          <cell r="F87">
            <v>261</v>
          </cell>
          <cell r="G87">
            <v>41.5</v>
          </cell>
          <cell r="H87">
            <v>38.700000000000003</v>
          </cell>
          <cell r="I87">
            <v>44.4</v>
          </cell>
          <cell r="J87">
            <v>34.6</v>
          </cell>
          <cell r="K87">
            <v>31.7</v>
          </cell>
          <cell r="L87">
            <v>37.5</v>
          </cell>
          <cell r="M87">
            <v>84.6</v>
          </cell>
          <cell r="N87">
            <v>82.3</v>
          </cell>
          <cell r="O87">
            <v>87</v>
          </cell>
          <cell r="P87">
            <v>82</v>
          </cell>
          <cell r="Q87">
            <v>80.400000000000006</v>
          </cell>
          <cell r="R87">
            <v>83.5</v>
          </cell>
          <cell r="S87">
            <v>36.299999999999997</v>
          </cell>
          <cell r="T87">
            <v>33.6</v>
          </cell>
          <cell r="U87">
            <v>39.1</v>
          </cell>
          <cell r="V87">
            <v>13</v>
          </cell>
          <cell r="W87">
            <v>10</v>
          </cell>
          <cell r="X87">
            <v>16.100000000000001</v>
          </cell>
          <cell r="Y87">
            <v>9.1999999999999993</v>
          </cell>
          <cell r="Z87">
            <v>7.7</v>
          </cell>
          <cell r="AA87">
            <v>10.7</v>
          </cell>
          <cell r="AB87">
            <v>1586</v>
          </cell>
          <cell r="AC87">
            <v>822</v>
          </cell>
          <cell r="AD87">
            <v>764</v>
          </cell>
          <cell r="AE87">
            <v>79.900000000000006</v>
          </cell>
          <cell r="AF87">
            <v>76.5</v>
          </cell>
          <cell r="AG87">
            <v>83.6</v>
          </cell>
          <cell r="AH87">
            <v>74.8</v>
          </cell>
          <cell r="AI87">
            <v>71.5</v>
          </cell>
          <cell r="AJ87">
            <v>78.3</v>
          </cell>
          <cell r="AK87">
            <v>97.7</v>
          </cell>
          <cell r="AL87">
            <v>96.5</v>
          </cell>
          <cell r="AM87">
            <v>99</v>
          </cell>
          <cell r="AN87">
            <v>96.5</v>
          </cell>
          <cell r="AO87">
            <v>95.4</v>
          </cell>
          <cell r="AP87">
            <v>97.6</v>
          </cell>
          <cell r="AQ87">
            <v>76.5</v>
          </cell>
          <cell r="AR87">
            <v>74.099999999999994</v>
          </cell>
          <cell r="AS87">
            <v>79.2</v>
          </cell>
          <cell r="AT87">
            <v>49.4</v>
          </cell>
          <cell r="AU87">
            <v>45.5</v>
          </cell>
          <cell r="AV87">
            <v>53.5</v>
          </cell>
          <cell r="AW87">
            <v>40.5</v>
          </cell>
          <cell r="AX87">
            <v>37.5</v>
          </cell>
          <cell r="AY87">
            <v>43.8</v>
          </cell>
          <cell r="AZ87">
            <v>2118</v>
          </cell>
          <cell r="BA87">
            <v>1093</v>
          </cell>
          <cell r="BB87">
            <v>1025</v>
          </cell>
          <cell r="BC87">
            <v>70.3</v>
          </cell>
          <cell r="BD87">
            <v>67.2</v>
          </cell>
          <cell r="BE87">
            <v>73.7</v>
          </cell>
          <cell r="BF87">
            <v>64.7</v>
          </cell>
          <cell r="BG87">
            <v>61.7</v>
          </cell>
          <cell r="BH87">
            <v>67.900000000000006</v>
          </cell>
          <cell r="BI87">
            <v>94.4</v>
          </cell>
          <cell r="BJ87">
            <v>93</v>
          </cell>
          <cell r="BK87">
            <v>95.9</v>
          </cell>
          <cell r="BL87">
            <v>92.8</v>
          </cell>
          <cell r="BM87">
            <v>91.7</v>
          </cell>
          <cell r="BN87">
            <v>94</v>
          </cell>
          <cell r="BO87">
            <v>66.400000000000006</v>
          </cell>
          <cell r="BP87">
            <v>64</v>
          </cell>
          <cell r="BQ87">
            <v>69</v>
          </cell>
          <cell r="BR87">
            <v>40.200000000000003</v>
          </cell>
          <cell r="BS87">
            <v>36.700000000000003</v>
          </cell>
          <cell r="BT87">
            <v>44</v>
          </cell>
          <cell r="BU87">
            <v>32.700000000000003</v>
          </cell>
          <cell r="BV87">
            <v>30.1</v>
          </cell>
          <cell r="BW87">
            <v>35.4</v>
          </cell>
        </row>
        <row r="88">
          <cell r="A88" t="str">
            <v>E10000029</v>
          </cell>
          <cell r="B88" t="str">
            <v>Suffolk</v>
          </cell>
          <cell r="C88" t="str">
            <v>East</v>
          </cell>
          <cell r="D88">
            <v>1594</v>
          </cell>
          <cell r="E88">
            <v>809</v>
          </cell>
          <cell r="F88">
            <v>785</v>
          </cell>
          <cell r="G88">
            <v>37.9</v>
          </cell>
          <cell r="H88">
            <v>31.5</v>
          </cell>
          <cell r="I88">
            <v>44.5</v>
          </cell>
          <cell r="J88">
            <v>31</v>
          </cell>
          <cell r="K88">
            <v>25.5</v>
          </cell>
          <cell r="L88">
            <v>36.700000000000003</v>
          </cell>
          <cell r="M88">
            <v>85.8</v>
          </cell>
          <cell r="N88">
            <v>84.8</v>
          </cell>
          <cell r="O88">
            <v>86.9</v>
          </cell>
          <cell r="P88">
            <v>81.5</v>
          </cell>
          <cell r="Q88">
            <v>80.8</v>
          </cell>
          <cell r="R88">
            <v>82.2</v>
          </cell>
          <cell r="S88">
            <v>33.799999999999997</v>
          </cell>
          <cell r="T88">
            <v>28.9</v>
          </cell>
          <cell r="U88">
            <v>38.700000000000003</v>
          </cell>
          <cell r="V88">
            <v>17.100000000000001</v>
          </cell>
          <cell r="W88">
            <v>12.7</v>
          </cell>
          <cell r="X88">
            <v>21.5</v>
          </cell>
          <cell r="Y88">
            <v>8.3000000000000007</v>
          </cell>
          <cell r="Z88">
            <v>5.6</v>
          </cell>
          <cell r="AA88">
            <v>11.1</v>
          </cell>
          <cell r="AB88">
            <v>5805</v>
          </cell>
          <cell r="AC88">
            <v>2946</v>
          </cell>
          <cell r="AD88">
            <v>2859</v>
          </cell>
          <cell r="AE88">
            <v>70.2</v>
          </cell>
          <cell r="AF88">
            <v>63.7</v>
          </cell>
          <cell r="AG88">
            <v>76.900000000000006</v>
          </cell>
          <cell r="AH88">
            <v>61</v>
          </cell>
          <cell r="AI88">
            <v>56.1</v>
          </cell>
          <cell r="AJ88">
            <v>66</v>
          </cell>
          <cell r="AK88">
            <v>96.8</v>
          </cell>
          <cell r="AL88">
            <v>95.8</v>
          </cell>
          <cell r="AM88">
            <v>97.9</v>
          </cell>
          <cell r="AN88">
            <v>95.5</v>
          </cell>
          <cell r="AO88">
            <v>94.5</v>
          </cell>
          <cell r="AP88">
            <v>96.4</v>
          </cell>
          <cell r="AQ88">
            <v>63.2</v>
          </cell>
          <cell r="AR88">
            <v>58.8</v>
          </cell>
          <cell r="AS88">
            <v>67.599999999999994</v>
          </cell>
          <cell r="AT88">
            <v>33.9</v>
          </cell>
          <cell r="AU88">
            <v>29.2</v>
          </cell>
          <cell r="AV88">
            <v>38.799999999999997</v>
          </cell>
          <cell r="AW88">
            <v>22</v>
          </cell>
          <cell r="AX88">
            <v>16.7</v>
          </cell>
          <cell r="AY88">
            <v>27.4</v>
          </cell>
          <cell r="AZ88">
            <v>7399</v>
          </cell>
          <cell r="BA88">
            <v>3755</v>
          </cell>
          <cell r="BB88">
            <v>3644</v>
          </cell>
          <cell r="BC88">
            <v>63.2</v>
          </cell>
          <cell r="BD88">
            <v>56.8</v>
          </cell>
          <cell r="BE88">
            <v>69.900000000000006</v>
          </cell>
          <cell r="BF88">
            <v>54.5</v>
          </cell>
          <cell r="BG88">
            <v>49.5</v>
          </cell>
          <cell r="BH88">
            <v>59.7</v>
          </cell>
          <cell r="BI88">
            <v>94.5</v>
          </cell>
          <cell r="BJ88">
            <v>93.4</v>
          </cell>
          <cell r="BK88">
            <v>95.5</v>
          </cell>
          <cell r="BL88">
            <v>92.4</v>
          </cell>
          <cell r="BM88">
            <v>91.6</v>
          </cell>
          <cell r="BN88">
            <v>93.3</v>
          </cell>
          <cell r="BO88">
            <v>56.8</v>
          </cell>
          <cell r="BP88">
            <v>52.4</v>
          </cell>
          <cell r="BQ88">
            <v>61.4</v>
          </cell>
          <cell r="BR88">
            <v>30.3</v>
          </cell>
          <cell r="BS88">
            <v>25.7</v>
          </cell>
          <cell r="BT88">
            <v>35.1</v>
          </cell>
          <cell r="BU88">
            <v>19</v>
          </cell>
          <cell r="BV88">
            <v>14.3</v>
          </cell>
          <cell r="BW88">
            <v>23.9</v>
          </cell>
        </row>
        <row r="89">
          <cell r="A89" t="str">
            <v>E06000034</v>
          </cell>
          <cell r="B89" t="str">
            <v>Thurrock</v>
          </cell>
          <cell r="C89" t="str">
            <v>East</v>
          </cell>
          <cell r="D89">
            <v>476</v>
          </cell>
          <cell r="E89">
            <v>244</v>
          </cell>
          <cell r="F89">
            <v>232</v>
          </cell>
          <cell r="G89">
            <v>44.7</v>
          </cell>
          <cell r="H89">
            <v>43.4</v>
          </cell>
          <cell r="I89">
            <v>46.1</v>
          </cell>
          <cell r="J89">
            <v>35.5</v>
          </cell>
          <cell r="K89">
            <v>33.200000000000003</v>
          </cell>
          <cell r="L89">
            <v>37.9</v>
          </cell>
          <cell r="M89">
            <v>87.8</v>
          </cell>
          <cell r="N89">
            <v>85.7</v>
          </cell>
          <cell r="O89">
            <v>90.1</v>
          </cell>
          <cell r="P89">
            <v>80.7</v>
          </cell>
          <cell r="Q89">
            <v>78.3</v>
          </cell>
          <cell r="R89">
            <v>83.2</v>
          </cell>
          <cell r="S89">
            <v>37.799999999999997</v>
          </cell>
          <cell r="T89">
            <v>35.700000000000003</v>
          </cell>
          <cell r="U89">
            <v>40.1</v>
          </cell>
          <cell r="V89">
            <v>21.4</v>
          </cell>
          <cell r="W89">
            <v>18.399999999999999</v>
          </cell>
          <cell r="X89">
            <v>24.6</v>
          </cell>
          <cell r="Y89">
            <v>9.5</v>
          </cell>
          <cell r="Z89">
            <v>4.9000000000000004</v>
          </cell>
          <cell r="AA89">
            <v>14.2</v>
          </cell>
          <cell r="AB89">
            <v>1288</v>
          </cell>
          <cell r="AC89">
            <v>635</v>
          </cell>
          <cell r="AD89">
            <v>653</v>
          </cell>
          <cell r="AE89">
            <v>71.7</v>
          </cell>
          <cell r="AF89">
            <v>65</v>
          </cell>
          <cell r="AG89">
            <v>78.3</v>
          </cell>
          <cell r="AH89">
            <v>59.3</v>
          </cell>
          <cell r="AI89">
            <v>54.3</v>
          </cell>
          <cell r="AJ89">
            <v>64.2</v>
          </cell>
          <cell r="AK89">
            <v>96.4</v>
          </cell>
          <cell r="AL89">
            <v>95.3</v>
          </cell>
          <cell r="AM89">
            <v>97.4</v>
          </cell>
          <cell r="AN89">
            <v>94.2</v>
          </cell>
          <cell r="AO89">
            <v>92.4</v>
          </cell>
          <cell r="AP89">
            <v>95.9</v>
          </cell>
          <cell r="AQ89">
            <v>60.6</v>
          </cell>
          <cell r="AR89">
            <v>55.7</v>
          </cell>
          <cell r="AS89">
            <v>65.2</v>
          </cell>
          <cell r="AT89">
            <v>46.5</v>
          </cell>
          <cell r="AU89">
            <v>41.3</v>
          </cell>
          <cell r="AV89">
            <v>51.6</v>
          </cell>
          <cell r="AW89">
            <v>27.6</v>
          </cell>
          <cell r="AX89">
            <v>22.5</v>
          </cell>
          <cell r="AY89">
            <v>32.6</v>
          </cell>
          <cell r="AZ89">
            <v>1764</v>
          </cell>
          <cell r="BA89">
            <v>879</v>
          </cell>
          <cell r="BB89">
            <v>885</v>
          </cell>
          <cell r="BC89">
            <v>64.5</v>
          </cell>
          <cell r="BD89">
            <v>59</v>
          </cell>
          <cell r="BE89">
            <v>69.8</v>
          </cell>
          <cell r="BF89">
            <v>52.9</v>
          </cell>
          <cell r="BG89">
            <v>48.5</v>
          </cell>
          <cell r="BH89">
            <v>57.3</v>
          </cell>
          <cell r="BI89">
            <v>94</v>
          </cell>
          <cell r="BJ89">
            <v>92.6</v>
          </cell>
          <cell r="BK89">
            <v>95.5</v>
          </cell>
          <cell r="BL89">
            <v>90.5</v>
          </cell>
          <cell r="BM89">
            <v>88.5</v>
          </cell>
          <cell r="BN89">
            <v>92.5</v>
          </cell>
          <cell r="BO89">
            <v>54.4</v>
          </cell>
          <cell r="BP89">
            <v>50.2</v>
          </cell>
          <cell r="BQ89">
            <v>58.6</v>
          </cell>
          <cell r="BR89">
            <v>39.700000000000003</v>
          </cell>
          <cell r="BS89">
            <v>34.9</v>
          </cell>
          <cell r="BT89">
            <v>44.5</v>
          </cell>
          <cell r="BU89">
            <v>22.7</v>
          </cell>
          <cell r="BV89">
            <v>17.600000000000001</v>
          </cell>
          <cell r="BW89">
            <v>27.8</v>
          </cell>
        </row>
        <row r="90">
          <cell r="A90" t="str">
            <v>E09000007</v>
          </cell>
          <cell r="B90" t="str">
            <v>Camden</v>
          </cell>
          <cell r="C90" t="str">
            <v>Inner London</v>
          </cell>
          <cell r="D90">
            <v>793</v>
          </cell>
          <cell r="E90">
            <v>357</v>
          </cell>
          <cell r="F90">
            <v>436</v>
          </cell>
          <cell r="G90">
            <v>59.1</v>
          </cell>
          <cell r="H90">
            <v>51.8</v>
          </cell>
          <cell r="I90">
            <v>65.099999999999994</v>
          </cell>
          <cell r="J90">
            <v>47.4</v>
          </cell>
          <cell r="K90">
            <v>41.7</v>
          </cell>
          <cell r="L90">
            <v>52.1</v>
          </cell>
          <cell r="M90">
            <v>93.3</v>
          </cell>
          <cell r="N90">
            <v>90.8</v>
          </cell>
          <cell r="O90">
            <v>95.4</v>
          </cell>
          <cell r="P90">
            <v>88.9</v>
          </cell>
          <cell r="Q90">
            <v>84.6</v>
          </cell>
          <cell r="R90">
            <v>92.4</v>
          </cell>
          <cell r="S90">
            <v>49.2</v>
          </cell>
          <cell r="T90">
            <v>44</v>
          </cell>
          <cell r="U90">
            <v>53.4</v>
          </cell>
          <cell r="V90">
            <v>37.6</v>
          </cell>
          <cell r="W90">
            <v>31.9</v>
          </cell>
          <cell r="X90">
            <v>42.2</v>
          </cell>
          <cell r="Y90">
            <v>20.399999999999999</v>
          </cell>
          <cell r="Z90">
            <v>17.100000000000001</v>
          </cell>
          <cell r="AA90">
            <v>23.2</v>
          </cell>
          <cell r="AB90">
            <v>621</v>
          </cell>
          <cell r="AC90">
            <v>217</v>
          </cell>
          <cell r="AD90">
            <v>404</v>
          </cell>
          <cell r="AE90">
            <v>78.900000000000006</v>
          </cell>
          <cell r="AF90">
            <v>66.8</v>
          </cell>
          <cell r="AG90">
            <v>85.4</v>
          </cell>
          <cell r="AH90">
            <v>68</v>
          </cell>
          <cell r="AI90">
            <v>53.9</v>
          </cell>
          <cell r="AJ90">
            <v>75.5</v>
          </cell>
          <cell r="AK90">
            <v>97.1</v>
          </cell>
          <cell r="AL90">
            <v>94.9</v>
          </cell>
          <cell r="AM90">
            <v>98.3</v>
          </cell>
          <cell r="AN90">
            <v>95.5</v>
          </cell>
          <cell r="AO90">
            <v>92.2</v>
          </cell>
          <cell r="AP90">
            <v>97.3</v>
          </cell>
          <cell r="AQ90">
            <v>69.099999999999994</v>
          </cell>
          <cell r="AR90">
            <v>56.7</v>
          </cell>
          <cell r="AS90">
            <v>75.7</v>
          </cell>
          <cell r="AT90">
            <v>57.5</v>
          </cell>
          <cell r="AU90">
            <v>51.2</v>
          </cell>
          <cell r="AV90">
            <v>60.9</v>
          </cell>
          <cell r="AW90">
            <v>40.1</v>
          </cell>
          <cell r="AX90">
            <v>28.1</v>
          </cell>
          <cell r="AY90">
            <v>46.5</v>
          </cell>
          <cell r="AZ90">
            <v>1414</v>
          </cell>
          <cell r="BA90">
            <v>574</v>
          </cell>
          <cell r="BB90">
            <v>840</v>
          </cell>
          <cell r="BC90">
            <v>67.8</v>
          </cell>
          <cell r="BD90">
            <v>57.5</v>
          </cell>
          <cell r="BE90">
            <v>74.900000000000006</v>
          </cell>
          <cell r="BF90">
            <v>56.4</v>
          </cell>
          <cell r="BG90">
            <v>46.3</v>
          </cell>
          <cell r="BH90">
            <v>63.3</v>
          </cell>
          <cell r="BI90">
            <v>95</v>
          </cell>
          <cell r="BJ90">
            <v>92.3</v>
          </cell>
          <cell r="BK90">
            <v>96.8</v>
          </cell>
          <cell r="BL90">
            <v>91.8</v>
          </cell>
          <cell r="BM90">
            <v>87.5</v>
          </cell>
          <cell r="BN90">
            <v>94.8</v>
          </cell>
          <cell r="BO90">
            <v>57.9</v>
          </cell>
          <cell r="BP90">
            <v>48.8</v>
          </cell>
          <cell r="BQ90">
            <v>64.2</v>
          </cell>
          <cell r="BR90">
            <v>46.3</v>
          </cell>
          <cell r="BS90">
            <v>39.200000000000003</v>
          </cell>
          <cell r="BT90">
            <v>51.2</v>
          </cell>
          <cell r="BU90">
            <v>29.1</v>
          </cell>
          <cell r="BV90">
            <v>21.3</v>
          </cell>
          <cell r="BW90">
            <v>34.4</v>
          </cell>
        </row>
        <row r="91">
          <cell r="A91" t="str">
            <v>E09000001</v>
          </cell>
          <cell r="B91" t="str">
            <v>City of London</v>
          </cell>
          <cell r="C91" t="str">
            <v>Inner London</v>
          </cell>
          <cell r="D91" t="str">
            <v>.</v>
          </cell>
          <cell r="E91" t="str">
            <v>.</v>
          </cell>
          <cell r="F91" t="str">
            <v>.</v>
          </cell>
          <cell r="G91" t="str">
            <v>.</v>
          </cell>
          <cell r="H91" t="str">
            <v>.</v>
          </cell>
          <cell r="I91" t="str">
            <v>.</v>
          </cell>
          <cell r="J91" t="str">
            <v>.</v>
          </cell>
          <cell r="K91" t="str">
            <v>.</v>
          </cell>
          <cell r="L91" t="str">
            <v>.</v>
          </cell>
          <cell r="M91" t="str">
            <v>.</v>
          </cell>
          <cell r="N91" t="str">
            <v>.</v>
          </cell>
          <cell r="O91" t="str">
            <v>.</v>
          </cell>
          <cell r="P91" t="str">
            <v>.</v>
          </cell>
          <cell r="Q91" t="str">
            <v>.</v>
          </cell>
          <cell r="R91" t="str">
            <v>.</v>
          </cell>
          <cell r="S91" t="str">
            <v>.</v>
          </cell>
          <cell r="T91" t="str">
            <v>.</v>
          </cell>
          <cell r="U91" t="str">
            <v>.</v>
          </cell>
          <cell r="V91" t="str">
            <v>.</v>
          </cell>
          <cell r="W91" t="str">
            <v>.</v>
          </cell>
          <cell r="X91" t="str">
            <v>.</v>
          </cell>
          <cell r="Y91" t="str">
            <v>.</v>
          </cell>
          <cell r="Z91" t="str">
            <v>.</v>
          </cell>
          <cell r="AA91" t="str">
            <v>.</v>
          </cell>
          <cell r="AB91" t="str">
            <v>.</v>
          </cell>
          <cell r="AC91" t="str">
            <v>.</v>
          </cell>
          <cell r="AD91" t="str">
            <v>.</v>
          </cell>
          <cell r="AE91" t="str">
            <v>.</v>
          </cell>
          <cell r="AF91" t="str">
            <v>.</v>
          </cell>
          <cell r="AG91" t="str">
            <v>.</v>
          </cell>
          <cell r="AH91" t="str">
            <v>.</v>
          </cell>
          <cell r="AI91" t="str">
            <v>.</v>
          </cell>
          <cell r="AJ91" t="str">
            <v>.</v>
          </cell>
          <cell r="AK91" t="str">
            <v>.</v>
          </cell>
          <cell r="AL91" t="str">
            <v>.</v>
          </cell>
          <cell r="AM91" t="str">
            <v>.</v>
          </cell>
          <cell r="AN91" t="str">
            <v>.</v>
          </cell>
          <cell r="AO91" t="str">
            <v>.</v>
          </cell>
          <cell r="AP91" t="str">
            <v>.</v>
          </cell>
          <cell r="AQ91" t="str">
            <v>.</v>
          </cell>
          <cell r="AR91" t="str">
            <v>.</v>
          </cell>
          <cell r="AS91" t="str">
            <v>.</v>
          </cell>
          <cell r="AT91" t="str">
            <v>.</v>
          </cell>
          <cell r="AU91" t="str">
            <v>.</v>
          </cell>
          <cell r="AV91" t="str">
            <v>.</v>
          </cell>
          <cell r="AW91" t="str">
            <v>.</v>
          </cell>
          <cell r="AX91" t="str">
            <v>.</v>
          </cell>
          <cell r="AY91" t="str">
            <v>.</v>
          </cell>
          <cell r="AZ91" t="str">
            <v>.</v>
          </cell>
          <cell r="BA91" t="str">
            <v>.</v>
          </cell>
          <cell r="BB91" t="str">
            <v>.</v>
          </cell>
          <cell r="BC91" t="str">
            <v>.</v>
          </cell>
          <cell r="BD91" t="str">
            <v>.</v>
          </cell>
          <cell r="BE91" t="str">
            <v>.</v>
          </cell>
          <cell r="BF91" t="str">
            <v>.</v>
          </cell>
          <cell r="BG91" t="str">
            <v>.</v>
          </cell>
          <cell r="BH91" t="str">
            <v>.</v>
          </cell>
          <cell r="BI91" t="str">
            <v>.</v>
          </cell>
          <cell r="BJ91" t="str">
            <v>.</v>
          </cell>
          <cell r="BK91" t="str">
            <v>.</v>
          </cell>
          <cell r="BL91" t="str">
            <v>.</v>
          </cell>
          <cell r="BM91" t="str">
            <v>.</v>
          </cell>
          <cell r="BN91" t="str">
            <v>.</v>
          </cell>
          <cell r="BO91" t="str">
            <v>.</v>
          </cell>
          <cell r="BP91" t="str">
            <v>.</v>
          </cell>
          <cell r="BQ91" t="str">
            <v>.</v>
          </cell>
          <cell r="BR91" t="str">
            <v>.</v>
          </cell>
          <cell r="BS91" t="str">
            <v>.</v>
          </cell>
          <cell r="BT91" t="str">
            <v>.</v>
          </cell>
          <cell r="BU91" t="str">
            <v>.</v>
          </cell>
          <cell r="BV91" t="str">
            <v>.</v>
          </cell>
          <cell r="BW91" t="str">
            <v>.</v>
          </cell>
        </row>
        <row r="92">
          <cell r="A92" t="str">
            <v>E09000012</v>
          </cell>
          <cell r="B92" t="str">
            <v>Hackney</v>
          </cell>
          <cell r="C92" t="str">
            <v>Inner London</v>
          </cell>
          <cell r="D92">
            <v>1057</v>
          </cell>
          <cell r="E92">
            <v>510</v>
          </cell>
          <cell r="F92">
            <v>547</v>
          </cell>
          <cell r="G92">
            <v>63</v>
          </cell>
          <cell r="H92">
            <v>55.9</v>
          </cell>
          <cell r="I92">
            <v>69.7</v>
          </cell>
          <cell r="J92">
            <v>52.6</v>
          </cell>
          <cell r="K92">
            <v>47.1</v>
          </cell>
          <cell r="L92">
            <v>57.8</v>
          </cell>
          <cell r="M92">
            <v>92</v>
          </cell>
          <cell r="N92">
            <v>88.4</v>
          </cell>
          <cell r="O92">
            <v>95.2</v>
          </cell>
          <cell r="P92">
            <v>87.8</v>
          </cell>
          <cell r="Q92">
            <v>83.5</v>
          </cell>
          <cell r="R92">
            <v>91.8</v>
          </cell>
          <cell r="S92">
            <v>54.1</v>
          </cell>
          <cell r="T92">
            <v>48.6</v>
          </cell>
          <cell r="U92">
            <v>59.2</v>
          </cell>
          <cell r="V92">
            <v>46.4</v>
          </cell>
          <cell r="W92">
            <v>39.200000000000003</v>
          </cell>
          <cell r="X92">
            <v>53</v>
          </cell>
          <cell r="Y92">
            <v>25.1</v>
          </cell>
          <cell r="Z92">
            <v>20.399999999999999</v>
          </cell>
          <cell r="AA92">
            <v>29.4</v>
          </cell>
          <cell r="AB92">
            <v>924</v>
          </cell>
          <cell r="AC92">
            <v>402</v>
          </cell>
          <cell r="AD92">
            <v>522</v>
          </cell>
          <cell r="AE92">
            <v>77.3</v>
          </cell>
          <cell r="AF92">
            <v>69.7</v>
          </cell>
          <cell r="AG92">
            <v>83.1</v>
          </cell>
          <cell r="AH92">
            <v>69.3</v>
          </cell>
          <cell r="AI92">
            <v>62.7</v>
          </cell>
          <cell r="AJ92">
            <v>74.3</v>
          </cell>
          <cell r="AK92">
            <v>96.3</v>
          </cell>
          <cell r="AL92">
            <v>94.8</v>
          </cell>
          <cell r="AM92">
            <v>97.5</v>
          </cell>
          <cell r="AN92">
            <v>93</v>
          </cell>
          <cell r="AO92">
            <v>90.3</v>
          </cell>
          <cell r="AP92">
            <v>95</v>
          </cell>
          <cell r="AQ92">
            <v>70.8</v>
          </cell>
          <cell r="AR92">
            <v>64.400000000000006</v>
          </cell>
          <cell r="AS92">
            <v>75.7</v>
          </cell>
          <cell r="AT92">
            <v>55.5</v>
          </cell>
          <cell r="AU92">
            <v>47.3</v>
          </cell>
          <cell r="AV92">
            <v>61.9</v>
          </cell>
          <cell r="AW92">
            <v>40.200000000000003</v>
          </cell>
          <cell r="AX92">
            <v>31.1</v>
          </cell>
          <cell r="AY92">
            <v>47.1</v>
          </cell>
          <cell r="AZ92">
            <v>1981</v>
          </cell>
          <cell r="BA92">
            <v>912</v>
          </cell>
          <cell r="BB92">
            <v>1069</v>
          </cell>
          <cell r="BC92">
            <v>69.7</v>
          </cell>
          <cell r="BD92">
            <v>62</v>
          </cell>
          <cell r="BE92">
            <v>76.2</v>
          </cell>
          <cell r="BF92">
            <v>60.4</v>
          </cell>
          <cell r="BG92">
            <v>53.9</v>
          </cell>
          <cell r="BH92">
            <v>65.900000000000006</v>
          </cell>
          <cell r="BI92">
            <v>94</v>
          </cell>
          <cell r="BJ92">
            <v>91.2</v>
          </cell>
          <cell r="BK92">
            <v>96.4</v>
          </cell>
          <cell r="BL92">
            <v>90.2</v>
          </cell>
          <cell r="BM92">
            <v>86.5</v>
          </cell>
          <cell r="BN92">
            <v>93.4</v>
          </cell>
          <cell r="BO92">
            <v>61.9</v>
          </cell>
          <cell r="BP92">
            <v>55.6</v>
          </cell>
          <cell r="BQ92">
            <v>67.3</v>
          </cell>
          <cell r="BR92">
            <v>50.6</v>
          </cell>
          <cell r="BS92">
            <v>42.8</v>
          </cell>
          <cell r="BT92">
            <v>57.3</v>
          </cell>
          <cell r="BU92">
            <v>32.1</v>
          </cell>
          <cell r="BV92">
            <v>25.1</v>
          </cell>
          <cell r="BW92">
            <v>38.1</v>
          </cell>
        </row>
        <row r="93">
          <cell r="A93" t="str">
            <v>E09000013</v>
          </cell>
          <cell r="B93" t="str">
            <v>Hammersmith and Fulham</v>
          </cell>
          <cell r="C93" t="str">
            <v>Inner London</v>
          </cell>
          <cell r="D93">
            <v>525</v>
          </cell>
          <cell r="E93">
            <v>260</v>
          </cell>
          <cell r="F93">
            <v>265</v>
          </cell>
          <cell r="G93">
            <v>61.1</v>
          </cell>
          <cell r="H93">
            <v>51.2</v>
          </cell>
          <cell r="I93">
            <v>70.900000000000006</v>
          </cell>
          <cell r="J93">
            <v>48.4</v>
          </cell>
          <cell r="K93">
            <v>41.5</v>
          </cell>
          <cell r="L93">
            <v>55.1</v>
          </cell>
          <cell r="M93">
            <v>89.7</v>
          </cell>
          <cell r="N93">
            <v>86.5</v>
          </cell>
          <cell r="O93">
            <v>92.8</v>
          </cell>
          <cell r="P93">
            <v>85.1</v>
          </cell>
          <cell r="Q93">
            <v>82.7</v>
          </cell>
          <cell r="R93">
            <v>87.5</v>
          </cell>
          <cell r="S93">
            <v>50.1</v>
          </cell>
          <cell r="T93">
            <v>44.2</v>
          </cell>
          <cell r="U93">
            <v>55.8</v>
          </cell>
          <cell r="V93">
            <v>43.2</v>
          </cell>
          <cell r="W93">
            <v>36.9</v>
          </cell>
          <cell r="X93">
            <v>49.4</v>
          </cell>
          <cell r="Y93">
            <v>21.7</v>
          </cell>
          <cell r="Z93">
            <v>16.5</v>
          </cell>
          <cell r="AA93">
            <v>26.8</v>
          </cell>
          <cell r="AB93">
            <v>583</v>
          </cell>
          <cell r="AC93">
            <v>263</v>
          </cell>
          <cell r="AD93">
            <v>320</v>
          </cell>
          <cell r="AE93">
            <v>84.7</v>
          </cell>
          <cell r="AF93">
            <v>82.1</v>
          </cell>
          <cell r="AG93">
            <v>86.9</v>
          </cell>
          <cell r="AH93">
            <v>75.5</v>
          </cell>
          <cell r="AI93">
            <v>75.3</v>
          </cell>
          <cell r="AJ93">
            <v>75.599999999999994</v>
          </cell>
          <cell r="AK93">
            <v>94.9</v>
          </cell>
          <cell r="AL93">
            <v>93.9</v>
          </cell>
          <cell r="AM93">
            <v>95.6</v>
          </cell>
          <cell r="AN93">
            <v>93.7</v>
          </cell>
          <cell r="AO93">
            <v>93.5</v>
          </cell>
          <cell r="AP93">
            <v>93.8</v>
          </cell>
          <cell r="AQ93">
            <v>75.599999999999994</v>
          </cell>
          <cell r="AR93">
            <v>75.3</v>
          </cell>
          <cell r="AS93">
            <v>75.900000000000006</v>
          </cell>
          <cell r="AT93">
            <v>65.400000000000006</v>
          </cell>
          <cell r="AU93">
            <v>68.099999999999994</v>
          </cell>
          <cell r="AV93">
            <v>63.1</v>
          </cell>
          <cell r="AW93">
            <v>50.9</v>
          </cell>
          <cell r="AX93">
            <v>49.8</v>
          </cell>
          <cell r="AY93">
            <v>51.9</v>
          </cell>
          <cell r="AZ93">
            <v>1108</v>
          </cell>
          <cell r="BA93">
            <v>523</v>
          </cell>
          <cell r="BB93">
            <v>585</v>
          </cell>
          <cell r="BC93">
            <v>73.599999999999994</v>
          </cell>
          <cell r="BD93">
            <v>66.7</v>
          </cell>
          <cell r="BE93">
            <v>79.7</v>
          </cell>
          <cell r="BF93">
            <v>62.6</v>
          </cell>
          <cell r="BG93">
            <v>58.5</v>
          </cell>
          <cell r="BH93">
            <v>66.3</v>
          </cell>
          <cell r="BI93">
            <v>92.4</v>
          </cell>
          <cell r="BJ93">
            <v>90.2</v>
          </cell>
          <cell r="BK93">
            <v>94.4</v>
          </cell>
          <cell r="BL93">
            <v>89.6</v>
          </cell>
          <cell r="BM93">
            <v>88.1</v>
          </cell>
          <cell r="BN93">
            <v>90.9</v>
          </cell>
          <cell r="BO93">
            <v>63.5</v>
          </cell>
          <cell r="BP93">
            <v>59.8</v>
          </cell>
          <cell r="BQ93">
            <v>66.8</v>
          </cell>
          <cell r="BR93">
            <v>54.9</v>
          </cell>
          <cell r="BS93">
            <v>52.6</v>
          </cell>
          <cell r="BT93">
            <v>56.9</v>
          </cell>
          <cell r="BU93">
            <v>37.1</v>
          </cell>
          <cell r="BV93">
            <v>33.299999999999997</v>
          </cell>
          <cell r="BW93">
            <v>40.5</v>
          </cell>
        </row>
        <row r="94">
          <cell r="A94" t="str">
            <v>E09000014</v>
          </cell>
          <cell r="B94" t="str">
            <v>Haringey</v>
          </cell>
          <cell r="C94" t="str">
            <v>Inner London</v>
          </cell>
          <cell r="D94">
            <v>1079</v>
          </cell>
          <cell r="E94">
            <v>550</v>
          </cell>
          <cell r="F94">
            <v>529</v>
          </cell>
          <cell r="G94">
            <v>55.2</v>
          </cell>
          <cell r="H94">
            <v>48.7</v>
          </cell>
          <cell r="I94">
            <v>62</v>
          </cell>
          <cell r="J94">
            <v>43.8</v>
          </cell>
          <cell r="K94">
            <v>41.3</v>
          </cell>
          <cell r="L94">
            <v>46.5</v>
          </cell>
          <cell r="M94">
            <v>90.6</v>
          </cell>
          <cell r="N94">
            <v>87.6</v>
          </cell>
          <cell r="O94">
            <v>93.8</v>
          </cell>
          <cell r="P94">
            <v>87.1</v>
          </cell>
          <cell r="Q94">
            <v>83.8</v>
          </cell>
          <cell r="R94">
            <v>90.5</v>
          </cell>
          <cell r="S94">
            <v>45.9</v>
          </cell>
          <cell r="T94">
            <v>43.5</v>
          </cell>
          <cell r="U94">
            <v>48.4</v>
          </cell>
          <cell r="V94">
            <v>30.9</v>
          </cell>
          <cell r="W94">
            <v>25.3</v>
          </cell>
          <cell r="X94">
            <v>36.700000000000003</v>
          </cell>
          <cell r="Y94">
            <v>16.5</v>
          </cell>
          <cell r="Z94">
            <v>15.1</v>
          </cell>
          <cell r="AA94">
            <v>18</v>
          </cell>
          <cell r="AB94">
            <v>1027</v>
          </cell>
          <cell r="AC94">
            <v>528</v>
          </cell>
          <cell r="AD94">
            <v>499</v>
          </cell>
          <cell r="AE94">
            <v>76.3</v>
          </cell>
          <cell r="AF94">
            <v>73.900000000000006</v>
          </cell>
          <cell r="AG94">
            <v>79</v>
          </cell>
          <cell r="AH94">
            <v>65.900000000000006</v>
          </cell>
          <cell r="AI94">
            <v>64</v>
          </cell>
          <cell r="AJ94">
            <v>67.900000000000006</v>
          </cell>
          <cell r="AK94">
            <v>94.7</v>
          </cell>
          <cell r="AL94">
            <v>93.6</v>
          </cell>
          <cell r="AM94">
            <v>96</v>
          </cell>
          <cell r="AN94">
            <v>93.4</v>
          </cell>
          <cell r="AO94">
            <v>91.5</v>
          </cell>
          <cell r="AP94">
            <v>95.4</v>
          </cell>
          <cell r="AQ94">
            <v>68.2</v>
          </cell>
          <cell r="AR94">
            <v>66.900000000000006</v>
          </cell>
          <cell r="AS94">
            <v>69.5</v>
          </cell>
          <cell r="AT94">
            <v>46.8</v>
          </cell>
          <cell r="AU94">
            <v>40.9</v>
          </cell>
          <cell r="AV94">
            <v>53.1</v>
          </cell>
          <cell r="AW94">
            <v>35.700000000000003</v>
          </cell>
          <cell r="AX94">
            <v>31.4</v>
          </cell>
          <cell r="AY94">
            <v>40.299999999999997</v>
          </cell>
          <cell r="AZ94">
            <v>2106</v>
          </cell>
          <cell r="BA94">
            <v>1078</v>
          </cell>
          <cell r="BB94">
            <v>1028</v>
          </cell>
          <cell r="BC94">
            <v>65.5</v>
          </cell>
          <cell r="BD94">
            <v>61</v>
          </cell>
          <cell r="BE94">
            <v>70.2</v>
          </cell>
          <cell r="BF94">
            <v>54.6</v>
          </cell>
          <cell r="BG94">
            <v>52.4</v>
          </cell>
          <cell r="BH94">
            <v>56.9</v>
          </cell>
          <cell r="BI94">
            <v>92.6</v>
          </cell>
          <cell r="BJ94">
            <v>90.5</v>
          </cell>
          <cell r="BK94">
            <v>94.8</v>
          </cell>
          <cell r="BL94">
            <v>90.2</v>
          </cell>
          <cell r="BM94">
            <v>87.6</v>
          </cell>
          <cell r="BN94">
            <v>92.9</v>
          </cell>
          <cell r="BO94">
            <v>56.7</v>
          </cell>
          <cell r="BP94">
            <v>54.9</v>
          </cell>
          <cell r="BQ94">
            <v>58.7</v>
          </cell>
          <cell r="BR94">
            <v>38.700000000000003</v>
          </cell>
          <cell r="BS94">
            <v>32.9</v>
          </cell>
          <cell r="BT94">
            <v>44.6</v>
          </cell>
          <cell r="BU94">
            <v>25.9</v>
          </cell>
          <cell r="BV94">
            <v>23.1</v>
          </cell>
          <cell r="BW94">
            <v>28.8</v>
          </cell>
        </row>
        <row r="95">
          <cell r="A95" t="str">
            <v>E09000019</v>
          </cell>
          <cell r="B95" t="str">
            <v>Islington</v>
          </cell>
          <cell r="C95" t="str">
            <v>Inner London</v>
          </cell>
          <cell r="D95">
            <v>904</v>
          </cell>
          <cell r="E95">
            <v>496</v>
          </cell>
          <cell r="F95">
            <v>408</v>
          </cell>
          <cell r="G95">
            <v>65.2</v>
          </cell>
          <cell r="H95">
            <v>64.5</v>
          </cell>
          <cell r="I95">
            <v>65.900000000000006</v>
          </cell>
          <cell r="J95">
            <v>52.7</v>
          </cell>
          <cell r="K95">
            <v>52.4</v>
          </cell>
          <cell r="L95">
            <v>52.9</v>
          </cell>
          <cell r="M95">
            <v>95.2</v>
          </cell>
          <cell r="N95">
            <v>95.4</v>
          </cell>
          <cell r="O95">
            <v>95.1</v>
          </cell>
          <cell r="P95">
            <v>91</v>
          </cell>
          <cell r="Q95">
            <v>92.1</v>
          </cell>
          <cell r="R95">
            <v>89.7</v>
          </cell>
          <cell r="S95">
            <v>54.3</v>
          </cell>
          <cell r="T95">
            <v>54.6</v>
          </cell>
          <cell r="U95">
            <v>53.9</v>
          </cell>
          <cell r="V95">
            <v>44.4</v>
          </cell>
          <cell r="W95">
            <v>39.5</v>
          </cell>
          <cell r="X95">
            <v>50.2</v>
          </cell>
          <cell r="Y95">
            <v>23.7</v>
          </cell>
          <cell r="Z95">
            <v>19.600000000000001</v>
          </cell>
          <cell r="AA95">
            <v>28.7</v>
          </cell>
          <cell r="AB95">
            <v>450</v>
          </cell>
          <cell r="AC95">
            <v>254</v>
          </cell>
          <cell r="AD95">
            <v>196</v>
          </cell>
          <cell r="AE95">
            <v>76.900000000000006</v>
          </cell>
          <cell r="AF95">
            <v>72.8</v>
          </cell>
          <cell r="AG95">
            <v>82.1</v>
          </cell>
          <cell r="AH95">
            <v>68.400000000000006</v>
          </cell>
          <cell r="AI95">
            <v>65.400000000000006</v>
          </cell>
          <cell r="AJ95">
            <v>72.400000000000006</v>
          </cell>
          <cell r="AK95">
            <v>97.6</v>
          </cell>
          <cell r="AL95">
            <v>97.2</v>
          </cell>
          <cell r="AM95">
            <v>98</v>
          </cell>
          <cell r="AN95">
            <v>96.9</v>
          </cell>
          <cell r="AO95">
            <v>96.5</v>
          </cell>
          <cell r="AP95">
            <v>97.4</v>
          </cell>
          <cell r="AQ95">
            <v>69.3</v>
          </cell>
          <cell r="AR95">
            <v>66.5</v>
          </cell>
          <cell r="AS95">
            <v>73</v>
          </cell>
          <cell r="AT95">
            <v>54</v>
          </cell>
          <cell r="AU95">
            <v>50.8</v>
          </cell>
          <cell r="AV95">
            <v>58.2</v>
          </cell>
          <cell r="AW95">
            <v>34.700000000000003</v>
          </cell>
          <cell r="AX95">
            <v>31.9</v>
          </cell>
          <cell r="AY95">
            <v>38.299999999999997</v>
          </cell>
          <cell r="AZ95">
            <v>1354</v>
          </cell>
          <cell r="BA95">
            <v>750</v>
          </cell>
          <cell r="BB95">
            <v>604</v>
          </cell>
          <cell r="BC95">
            <v>69.099999999999994</v>
          </cell>
          <cell r="BD95">
            <v>67.3</v>
          </cell>
          <cell r="BE95">
            <v>71.2</v>
          </cell>
          <cell r="BF95">
            <v>57.9</v>
          </cell>
          <cell r="BG95">
            <v>56.8</v>
          </cell>
          <cell r="BH95">
            <v>59.3</v>
          </cell>
          <cell r="BI95">
            <v>96</v>
          </cell>
          <cell r="BJ95">
            <v>96</v>
          </cell>
          <cell r="BK95">
            <v>96</v>
          </cell>
          <cell r="BL95">
            <v>93</v>
          </cell>
          <cell r="BM95">
            <v>93.6</v>
          </cell>
          <cell r="BN95">
            <v>92.2</v>
          </cell>
          <cell r="BO95">
            <v>59.3</v>
          </cell>
          <cell r="BP95">
            <v>58.7</v>
          </cell>
          <cell r="BQ95">
            <v>60.1</v>
          </cell>
          <cell r="BR95">
            <v>47.6</v>
          </cell>
          <cell r="BS95">
            <v>43.3</v>
          </cell>
          <cell r="BT95">
            <v>52.8</v>
          </cell>
          <cell r="BU95">
            <v>27.3</v>
          </cell>
          <cell r="BV95">
            <v>23.7</v>
          </cell>
          <cell r="BW95">
            <v>31.8</v>
          </cell>
        </row>
        <row r="96">
          <cell r="A96" t="str">
            <v>E09000020</v>
          </cell>
          <cell r="B96" t="str">
            <v>Kensington and Chelsea</v>
          </cell>
          <cell r="C96" t="str">
            <v>Inner London</v>
          </cell>
          <cell r="D96">
            <v>342</v>
          </cell>
          <cell r="E96">
            <v>176</v>
          </cell>
          <cell r="F96">
            <v>166</v>
          </cell>
          <cell r="G96">
            <v>67.5</v>
          </cell>
          <cell r="H96">
            <v>67.599999999999994</v>
          </cell>
          <cell r="I96">
            <v>67.5</v>
          </cell>
          <cell r="J96">
            <v>57</v>
          </cell>
          <cell r="K96">
            <v>56.8</v>
          </cell>
          <cell r="L96">
            <v>57.2</v>
          </cell>
          <cell r="M96">
            <v>93</v>
          </cell>
          <cell r="N96">
            <v>96</v>
          </cell>
          <cell r="O96">
            <v>89.8</v>
          </cell>
          <cell r="P96">
            <v>92.4</v>
          </cell>
          <cell r="Q96">
            <v>95.5</v>
          </cell>
          <cell r="R96">
            <v>89.2</v>
          </cell>
          <cell r="S96">
            <v>58.5</v>
          </cell>
          <cell r="T96">
            <v>58</v>
          </cell>
          <cell r="U96">
            <v>59</v>
          </cell>
          <cell r="V96">
            <v>48.5</v>
          </cell>
          <cell r="W96">
            <v>46</v>
          </cell>
          <cell r="X96">
            <v>51.2</v>
          </cell>
          <cell r="Y96">
            <v>32.5</v>
          </cell>
          <cell r="Z96">
            <v>30.7</v>
          </cell>
          <cell r="AA96">
            <v>34.299999999999997</v>
          </cell>
          <cell r="AB96">
            <v>407</v>
          </cell>
          <cell r="AC96">
            <v>264</v>
          </cell>
          <cell r="AD96">
            <v>143</v>
          </cell>
          <cell r="AE96">
            <v>84.3</v>
          </cell>
          <cell r="AF96">
            <v>88.3</v>
          </cell>
          <cell r="AG96">
            <v>76.900000000000006</v>
          </cell>
          <cell r="AH96">
            <v>75.7</v>
          </cell>
          <cell r="AI96">
            <v>80.7</v>
          </cell>
          <cell r="AJ96">
            <v>66.400000000000006</v>
          </cell>
          <cell r="AK96">
            <v>97.8</v>
          </cell>
          <cell r="AL96">
            <v>98.1</v>
          </cell>
          <cell r="AM96">
            <v>97.2</v>
          </cell>
          <cell r="AN96">
            <v>96.3</v>
          </cell>
          <cell r="AO96">
            <v>98.1</v>
          </cell>
          <cell r="AP96">
            <v>93</v>
          </cell>
          <cell r="AQ96">
            <v>76.7</v>
          </cell>
          <cell r="AR96">
            <v>81.099999999999994</v>
          </cell>
          <cell r="AS96">
            <v>68.5</v>
          </cell>
          <cell r="AT96">
            <v>61.9</v>
          </cell>
          <cell r="AU96">
            <v>62.5</v>
          </cell>
          <cell r="AV96">
            <v>60.8</v>
          </cell>
          <cell r="AW96">
            <v>45.9</v>
          </cell>
          <cell r="AX96">
            <v>49.6</v>
          </cell>
          <cell r="AY96">
            <v>39.200000000000003</v>
          </cell>
          <cell r="AZ96">
            <v>749</v>
          </cell>
          <cell r="BA96">
            <v>440</v>
          </cell>
          <cell r="BB96">
            <v>309</v>
          </cell>
          <cell r="BC96">
            <v>76.599999999999994</v>
          </cell>
          <cell r="BD96">
            <v>80</v>
          </cell>
          <cell r="BE96">
            <v>71.8</v>
          </cell>
          <cell r="BF96">
            <v>67.2</v>
          </cell>
          <cell r="BG96">
            <v>71.099999999999994</v>
          </cell>
          <cell r="BH96">
            <v>61.5</v>
          </cell>
          <cell r="BI96">
            <v>95.6</v>
          </cell>
          <cell r="BJ96">
            <v>97.3</v>
          </cell>
          <cell r="BK96">
            <v>93.2</v>
          </cell>
          <cell r="BL96">
            <v>94.5</v>
          </cell>
          <cell r="BM96">
            <v>97</v>
          </cell>
          <cell r="BN96">
            <v>90.9</v>
          </cell>
          <cell r="BO96">
            <v>68.400000000000006</v>
          </cell>
          <cell r="BP96">
            <v>71.8</v>
          </cell>
          <cell r="BQ96">
            <v>63.4</v>
          </cell>
          <cell r="BR96">
            <v>55.8</v>
          </cell>
          <cell r="BS96">
            <v>55.9</v>
          </cell>
          <cell r="BT96">
            <v>55.7</v>
          </cell>
          <cell r="BU96">
            <v>39.799999999999997</v>
          </cell>
          <cell r="BV96">
            <v>42</v>
          </cell>
          <cell r="BW96">
            <v>36.6</v>
          </cell>
        </row>
        <row r="97">
          <cell r="A97" t="str">
            <v>E09000022</v>
          </cell>
          <cell r="B97" t="str">
            <v>Lambeth</v>
          </cell>
          <cell r="C97" t="str">
            <v>Inner London</v>
          </cell>
          <cell r="D97">
            <v>1041</v>
          </cell>
          <cell r="E97">
            <v>533</v>
          </cell>
          <cell r="F97">
            <v>508</v>
          </cell>
          <cell r="G97">
            <v>59.9</v>
          </cell>
          <cell r="H97">
            <v>54.4</v>
          </cell>
          <cell r="I97">
            <v>65.7</v>
          </cell>
          <cell r="J97">
            <v>47.6</v>
          </cell>
          <cell r="K97">
            <v>44.5</v>
          </cell>
          <cell r="L97">
            <v>50.8</v>
          </cell>
          <cell r="M97">
            <v>93.1</v>
          </cell>
          <cell r="N97" t="str">
            <v>x</v>
          </cell>
          <cell r="O97" t="str">
            <v>x</v>
          </cell>
          <cell r="P97">
            <v>87.6</v>
          </cell>
          <cell r="Q97">
            <v>85.6</v>
          </cell>
          <cell r="R97">
            <v>89.8</v>
          </cell>
          <cell r="S97">
            <v>50.2</v>
          </cell>
          <cell r="T97">
            <v>48.4</v>
          </cell>
          <cell r="U97">
            <v>52.2</v>
          </cell>
          <cell r="V97">
            <v>46.1</v>
          </cell>
          <cell r="W97">
            <v>43.2</v>
          </cell>
          <cell r="X97">
            <v>49.2</v>
          </cell>
          <cell r="Y97">
            <v>20.6</v>
          </cell>
          <cell r="Z97">
            <v>17.3</v>
          </cell>
          <cell r="AA97">
            <v>24</v>
          </cell>
          <cell r="AB97">
            <v>836</v>
          </cell>
          <cell r="AC97">
            <v>406</v>
          </cell>
          <cell r="AD97">
            <v>430</v>
          </cell>
          <cell r="AE97">
            <v>76.900000000000006</v>
          </cell>
          <cell r="AF97">
            <v>71.7</v>
          </cell>
          <cell r="AG97">
            <v>81.900000000000006</v>
          </cell>
          <cell r="AH97">
            <v>67.7</v>
          </cell>
          <cell r="AI97">
            <v>64.3</v>
          </cell>
          <cell r="AJ97">
            <v>70.900000000000006</v>
          </cell>
          <cell r="AK97">
            <v>98.4</v>
          </cell>
          <cell r="AL97" t="str">
            <v>x</v>
          </cell>
          <cell r="AM97" t="str">
            <v>x</v>
          </cell>
          <cell r="AN97">
            <v>96.3</v>
          </cell>
          <cell r="AO97">
            <v>94.8</v>
          </cell>
          <cell r="AP97">
            <v>97.7</v>
          </cell>
          <cell r="AQ97">
            <v>69.5</v>
          </cell>
          <cell r="AR97">
            <v>67.2</v>
          </cell>
          <cell r="AS97">
            <v>71.599999999999994</v>
          </cell>
          <cell r="AT97">
            <v>59.7</v>
          </cell>
          <cell r="AU97">
            <v>55.7</v>
          </cell>
          <cell r="AV97">
            <v>63.5</v>
          </cell>
          <cell r="AW97">
            <v>36.1</v>
          </cell>
          <cell r="AX97">
            <v>28.3</v>
          </cell>
          <cell r="AY97">
            <v>43.5</v>
          </cell>
          <cell r="AZ97">
            <v>1877</v>
          </cell>
          <cell r="BA97">
            <v>939</v>
          </cell>
          <cell r="BB97">
            <v>938</v>
          </cell>
          <cell r="BC97">
            <v>67.5</v>
          </cell>
          <cell r="BD97">
            <v>61.9</v>
          </cell>
          <cell r="BE97">
            <v>73.099999999999994</v>
          </cell>
          <cell r="BF97">
            <v>56.5</v>
          </cell>
          <cell r="BG97">
            <v>53</v>
          </cell>
          <cell r="BH97">
            <v>60</v>
          </cell>
          <cell r="BI97">
            <v>95.5</v>
          </cell>
          <cell r="BJ97">
            <v>93.6</v>
          </cell>
          <cell r="BK97">
            <v>97.3</v>
          </cell>
          <cell r="BL97">
            <v>91.5</v>
          </cell>
          <cell r="BM97">
            <v>89.6</v>
          </cell>
          <cell r="BN97">
            <v>93.4</v>
          </cell>
          <cell r="BO97">
            <v>58.8</v>
          </cell>
          <cell r="BP97">
            <v>56.5</v>
          </cell>
          <cell r="BQ97">
            <v>61.1</v>
          </cell>
          <cell r="BR97">
            <v>52.2</v>
          </cell>
          <cell r="BS97">
            <v>48.6</v>
          </cell>
          <cell r="BT97">
            <v>55.8</v>
          </cell>
          <cell r="BU97">
            <v>27.5</v>
          </cell>
          <cell r="BV97">
            <v>22</v>
          </cell>
          <cell r="BW97">
            <v>32.9</v>
          </cell>
        </row>
        <row r="98">
          <cell r="A98" t="str">
            <v>E09000023</v>
          </cell>
          <cell r="B98" t="str">
            <v>Lewisham</v>
          </cell>
          <cell r="C98" t="str">
            <v>Inner London</v>
          </cell>
          <cell r="D98">
            <v>923</v>
          </cell>
          <cell r="E98">
            <v>483</v>
          </cell>
          <cell r="F98">
            <v>440</v>
          </cell>
          <cell r="G98">
            <v>51.4</v>
          </cell>
          <cell r="H98">
            <v>47.4</v>
          </cell>
          <cell r="I98">
            <v>55.7</v>
          </cell>
          <cell r="J98">
            <v>41</v>
          </cell>
          <cell r="K98">
            <v>37.700000000000003</v>
          </cell>
          <cell r="L98">
            <v>44.5</v>
          </cell>
          <cell r="M98">
            <v>89.7</v>
          </cell>
          <cell r="N98">
            <v>88.6</v>
          </cell>
          <cell r="O98">
            <v>90.9</v>
          </cell>
          <cell r="P98">
            <v>83.3</v>
          </cell>
          <cell r="Q98">
            <v>82.6</v>
          </cell>
          <cell r="R98">
            <v>84.1</v>
          </cell>
          <cell r="S98">
            <v>43.4</v>
          </cell>
          <cell r="T98">
            <v>41.2</v>
          </cell>
          <cell r="U98">
            <v>45.9</v>
          </cell>
          <cell r="V98">
            <v>24.8</v>
          </cell>
          <cell r="W98">
            <v>20.9</v>
          </cell>
          <cell r="X98">
            <v>29.1</v>
          </cell>
          <cell r="Y98">
            <v>9.4</v>
          </cell>
          <cell r="Z98">
            <v>6.6</v>
          </cell>
          <cell r="AA98">
            <v>12.5</v>
          </cell>
          <cell r="AB98">
            <v>1192</v>
          </cell>
          <cell r="AC98">
            <v>609</v>
          </cell>
          <cell r="AD98">
            <v>583</v>
          </cell>
          <cell r="AE98">
            <v>70.8</v>
          </cell>
          <cell r="AF98">
            <v>66.7</v>
          </cell>
          <cell r="AG98">
            <v>75.099999999999994</v>
          </cell>
          <cell r="AH98">
            <v>60.3</v>
          </cell>
          <cell r="AI98">
            <v>57</v>
          </cell>
          <cell r="AJ98">
            <v>63.8</v>
          </cell>
          <cell r="AK98">
            <v>97.1</v>
          </cell>
          <cell r="AL98">
            <v>95.7</v>
          </cell>
          <cell r="AM98">
            <v>98.5</v>
          </cell>
          <cell r="AN98">
            <v>93.9</v>
          </cell>
          <cell r="AO98">
            <v>92.1</v>
          </cell>
          <cell r="AP98">
            <v>95.7</v>
          </cell>
          <cell r="AQ98">
            <v>62.3</v>
          </cell>
          <cell r="AR98">
            <v>59.9</v>
          </cell>
          <cell r="AS98">
            <v>64.8</v>
          </cell>
          <cell r="AT98">
            <v>43.3</v>
          </cell>
          <cell r="AU98">
            <v>37.9</v>
          </cell>
          <cell r="AV98">
            <v>48.9</v>
          </cell>
          <cell r="AW98">
            <v>26</v>
          </cell>
          <cell r="AX98">
            <v>21.8</v>
          </cell>
          <cell r="AY98">
            <v>30.4</v>
          </cell>
          <cell r="AZ98">
            <v>2115</v>
          </cell>
          <cell r="BA98">
            <v>1092</v>
          </cell>
          <cell r="BB98">
            <v>1023</v>
          </cell>
          <cell r="BC98">
            <v>62.3</v>
          </cell>
          <cell r="BD98">
            <v>58.2</v>
          </cell>
          <cell r="BE98">
            <v>66.8</v>
          </cell>
          <cell r="BF98">
            <v>51.9</v>
          </cell>
          <cell r="BG98">
            <v>48.4</v>
          </cell>
          <cell r="BH98">
            <v>55.5</v>
          </cell>
          <cell r="BI98">
            <v>93.9</v>
          </cell>
          <cell r="BJ98">
            <v>92.6</v>
          </cell>
          <cell r="BK98">
            <v>95.2</v>
          </cell>
          <cell r="BL98">
            <v>89.3</v>
          </cell>
          <cell r="BM98">
            <v>87.9</v>
          </cell>
          <cell r="BN98">
            <v>90.7</v>
          </cell>
          <cell r="BO98">
            <v>54.1</v>
          </cell>
          <cell r="BP98">
            <v>51.6</v>
          </cell>
          <cell r="BQ98">
            <v>56.7</v>
          </cell>
          <cell r="BR98">
            <v>35.200000000000003</v>
          </cell>
          <cell r="BS98">
            <v>30.4</v>
          </cell>
          <cell r="BT98">
            <v>40.4</v>
          </cell>
          <cell r="BU98">
            <v>18.8</v>
          </cell>
          <cell r="BV98">
            <v>15.1</v>
          </cell>
          <cell r="BW98">
            <v>22.7</v>
          </cell>
        </row>
        <row r="99">
          <cell r="A99" t="str">
            <v>E09000025</v>
          </cell>
          <cell r="B99" t="str">
            <v>Newham</v>
          </cell>
          <cell r="C99" t="str">
            <v>Inner London</v>
          </cell>
          <cell r="D99">
            <v>2076</v>
          </cell>
          <cell r="E99">
            <v>1079</v>
          </cell>
          <cell r="F99">
            <v>997</v>
          </cell>
          <cell r="G99">
            <v>66.8</v>
          </cell>
          <cell r="H99">
            <v>60.1</v>
          </cell>
          <cell r="I99">
            <v>74.099999999999994</v>
          </cell>
          <cell r="J99">
            <v>54.5</v>
          </cell>
          <cell r="K99">
            <v>49.7</v>
          </cell>
          <cell r="L99">
            <v>59.7</v>
          </cell>
          <cell r="M99">
            <v>94.6</v>
          </cell>
          <cell r="N99">
            <v>92.9</v>
          </cell>
          <cell r="O99">
            <v>96.5</v>
          </cell>
          <cell r="P99">
            <v>90.6</v>
          </cell>
          <cell r="Q99">
            <v>89.1</v>
          </cell>
          <cell r="R99">
            <v>92.3</v>
          </cell>
          <cell r="S99">
            <v>55.9</v>
          </cell>
          <cell r="T99">
            <v>51.5</v>
          </cell>
          <cell r="U99">
            <v>60.7</v>
          </cell>
          <cell r="V99">
            <v>46.2</v>
          </cell>
          <cell r="W99">
            <v>43.7</v>
          </cell>
          <cell r="X99">
            <v>49</v>
          </cell>
          <cell r="Y99">
            <v>26.4</v>
          </cell>
          <cell r="Z99">
            <v>22.4</v>
          </cell>
          <cell r="AA99">
            <v>30.7</v>
          </cell>
          <cell r="AB99">
            <v>1427</v>
          </cell>
          <cell r="AC99">
            <v>663</v>
          </cell>
          <cell r="AD99">
            <v>764</v>
          </cell>
          <cell r="AE99">
            <v>76.7</v>
          </cell>
          <cell r="AF99">
            <v>72.900000000000006</v>
          </cell>
          <cell r="AG99">
            <v>80</v>
          </cell>
          <cell r="AH99">
            <v>66.5</v>
          </cell>
          <cell r="AI99">
            <v>63.2</v>
          </cell>
          <cell r="AJ99">
            <v>69.400000000000006</v>
          </cell>
          <cell r="AK99">
            <v>97.4</v>
          </cell>
          <cell r="AL99">
            <v>96.5</v>
          </cell>
          <cell r="AM99">
            <v>98.2</v>
          </cell>
          <cell r="AN99">
            <v>94.8</v>
          </cell>
          <cell r="AO99">
            <v>93.4</v>
          </cell>
          <cell r="AP99">
            <v>96.1</v>
          </cell>
          <cell r="AQ99">
            <v>67.599999999999994</v>
          </cell>
          <cell r="AR99">
            <v>64.599999999999994</v>
          </cell>
          <cell r="AS99">
            <v>70.3</v>
          </cell>
          <cell r="AT99">
            <v>53.3</v>
          </cell>
          <cell r="AU99">
            <v>51.1</v>
          </cell>
          <cell r="AV99">
            <v>55.2</v>
          </cell>
          <cell r="AW99">
            <v>34.200000000000003</v>
          </cell>
          <cell r="AX99">
            <v>29.3</v>
          </cell>
          <cell r="AY99">
            <v>38.5</v>
          </cell>
          <cell r="AZ99">
            <v>3503</v>
          </cell>
          <cell r="BA99">
            <v>1742</v>
          </cell>
          <cell r="BB99">
            <v>1761</v>
          </cell>
          <cell r="BC99">
            <v>70.8</v>
          </cell>
          <cell r="BD99">
            <v>64.900000000000006</v>
          </cell>
          <cell r="BE99">
            <v>76.7</v>
          </cell>
          <cell r="BF99">
            <v>59.4</v>
          </cell>
          <cell r="BG99">
            <v>54.8</v>
          </cell>
          <cell r="BH99">
            <v>63.9</v>
          </cell>
          <cell r="BI99">
            <v>95.7</v>
          </cell>
          <cell r="BJ99">
            <v>94.3</v>
          </cell>
          <cell r="BK99">
            <v>97.2</v>
          </cell>
          <cell r="BL99">
            <v>92.3</v>
          </cell>
          <cell r="BM99">
            <v>90.7</v>
          </cell>
          <cell r="BN99">
            <v>93.9</v>
          </cell>
          <cell r="BO99">
            <v>60.7</v>
          </cell>
          <cell r="BP99">
            <v>56.5</v>
          </cell>
          <cell r="BQ99">
            <v>64.8</v>
          </cell>
          <cell r="BR99">
            <v>49.1</v>
          </cell>
          <cell r="BS99">
            <v>46.5</v>
          </cell>
          <cell r="BT99">
            <v>51.7</v>
          </cell>
          <cell r="BU99">
            <v>29.6</v>
          </cell>
          <cell r="BV99">
            <v>25</v>
          </cell>
          <cell r="BW99">
            <v>34.1</v>
          </cell>
        </row>
        <row r="100">
          <cell r="A100" t="str">
            <v>E09000028</v>
          </cell>
          <cell r="B100" t="str">
            <v>Southwark</v>
          </cell>
          <cell r="C100" t="str">
            <v>Inner London</v>
          </cell>
          <cell r="D100">
            <v>1186</v>
          </cell>
          <cell r="E100">
            <v>586</v>
          </cell>
          <cell r="F100">
            <v>600</v>
          </cell>
          <cell r="G100">
            <v>66.8</v>
          </cell>
          <cell r="H100">
            <v>61.1</v>
          </cell>
          <cell r="I100">
            <v>72.3</v>
          </cell>
          <cell r="J100">
            <v>57.3</v>
          </cell>
          <cell r="K100">
            <v>53.8</v>
          </cell>
          <cell r="L100">
            <v>60.8</v>
          </cell>
          <cell r="M100">
            <v>94.4</v>
          </cell>
          <cell r="N100">
            <v>92</v>
          </cell>
          <cell r="O100">
            <v>96.8</v>
          </cell>
          <cell r="P100">
            <v>91.4</v>
          </cell>
          <cell r="Q100">
            <v>88.9</v>
          </cell>
          <cell r="R100">
            <v>93.8</v>
          </cell>
          <cell r="S100">
            <v>59.9</v>
          </cell>
          <cell r="T100">
            <v>56.8</v>
          </cell>
          <cell r="U100">
            <v>62.8</v>
          </cell>
          <cell r="V100">
            <v>46.9</v>
          </cell>
          <cell r="W100">
            <v>43.3</v>
          </cell>
          <cell r="X100">
            <v>50.3</v>
          </cell>
          <cell r="Y100">
            <v>23.9</v>
          </cell>
          <cell r="Z100">
            <v>20</v>
          </cell>
          <cell r="AA100">
            <v>27.8</v>
          </cell>
          <cell r="AB100">
            <v>1158</v>
          </cell>
          <cell r="AC100">
            <v>590</v>
          </cell>
          <cell r="AD100">
            <v>568</v>
          </cell>
          <cell r="AE100">
            <v>80.7</v>
          </cell>
          <cell r="AF100">
            <v>76.3</v>
          </cell>
          <cell r="AG100">
            <v>85.2</v>
          </cell>
          <cell r="AH100">
            <v>71.5</v>
          </cell>
          <cell r="AI100">
            <v>68.099999999999994</v>
          </cell>
          <cell r="AJ100">
            <v>75</v>
          </cell>
          <cell r="AK100">
            <v>96.7</v>
          </cell>
          <cell r="AL100">
            <v>94.9</v>
          </cell>
          <cell r="AM100">
            <v>98.6</v>
          </cell>
          <cell r="AN100">
            <v>95.3</v>
          </cell>
          <cell r="AO100">
            <v>93.4</v>
          </cell>
          <cell r="AP100">
            <v>97.4</v>
          </cell>
          <cell r="AQ100">
            <v>72</v>
          </cell>
          <cell r="AR100">
            <v>68.8</v>
          </cell>
          <cell r="AS100">
            <v>75.400000000000006</v>
          </cell>
          <cell r="AT100">
            <v>59.8</v>
          </cell>
          <cell r="AU100">
            <v>55.8</v>
          </cell>
          <cell r="AV100">
            <v>64.099999999999994</v>
          </cell>
          <cell r="AW100">
            <v>40.200000000000003</v>
          </cell>
          <cell r="AX100">
            <v>36.299999999999997</v>
          </cell>
          <cell r="AY100">
            <v>44.2</v>
          </cell>
          <cell r="AZ100">
            <v>2344</v>
          </cell>
          <cell r="BA100">
            <v>1176</v>
          </cell>
          <cell r="BB100">
            <v>1168</v>
          </cell>
          <cell r="BC100">
            <v>73.599999999999994</v>
          </cell>
          <cell r="BD100">
            <v>68.7</v>
          </cell>
          <cell r="BE100">
            <v>78.599999999999994</v>
          </cell>
          <cell r="BF100">
            <v>64.3</v>
          </cell>
          <cell r="BG100">
            <v>61</v>
          </cell>
          <cell r="BH100">
            <v>67.7</v>
          </cell>
          <cell r="BI100">
            <v>95.6</v>
          </cell>
          <cell r="BJ100">
            <v>93.5</v>
          </cell>
          <cell r="BK100">
            <v>97.7</v>
          </cell>
          <cell r="BL100">
            <v>93.3</v>
          </cell>
          <cell r="BM100">
            <v>91.2</v>
          </cell>
          <cell r="BN100">
            <v>95.5</v>
          </cell>
          <cell r="BO100">
            <v>65.900000000000006</v>
          </cell>
          <cell r="BP100">
            <v>62.8</v>
          </cell>
          <cell r="BQ100">
            <v>68.900000000000006</v>
          </cell>
          <cell r="BR100">
            <v>53.3</v>
          </cell>
          <cell r="BS100">
            <v>49.6</v>
          </cell>
          <cell r="BT100">
            <v>57</v>
          </cell>
          <cell r="BU100">
            <v>32</v>
          </cell>
          <cell r="BV100">
            <v>28.1</v>
          </cell>
          <cell r="BW100">
            <v>35.799999999999997</v>
          </cell>
        </row>
        <row r="101">
          <cell r="A101" t="str">
            <v>E09000030</v>
          </cell>
          <cell r="B101" t="str">
            <v>Tower Hamlets</v>
          </cell>
          <cell r="C101" t="str">
            <v>Inner London</v>
          </cell>
          <cell r="D101">
            <v>1730</v>
          </cell>
          <cell r="E101">
            <v>859</v>
          </cell>
          <cell r="F101">
            <v>871</v>
          </cell>
          <cell r="G101">
            <v>71</v>
          </cell>
          <cell r="H101">
            <v>64.5</v>
          </cell>
          <cell r="I101">
            <v>77.400000000000006</v>
          </cell>
          <cell r="J101">
            <v>61.5</v>
          </cell>
          <cell r="K101">
            <v>57.9</v>
          </cell>
          <cell r="L101">
            <v>65.099999999999994</v>
          </cell>
          <cell r="M101">
            <v>95.7</v>
          </cell>
          <cell r="N101">
            <v>93.6</v>
          </cell>
          <cell r="O101">
            <v>97.7</v>
          </cell>
          <cell r="P101">
            <v>92.9</v>
          </cell>
          <cell r="Q101">
            <v>90.2</v>
          </cell>
          <cell r="R101">
            <v>95.5</v>
          </cell>
          <cell r="S101">
            <v>64.099999999999994</v>
          </cell>
          <cell r="T101">
            <v>61.1</v>
          </cell>
          <cell r="U101">
            <v>67</v>
          </cell>
          <cell r="V101">
            <v>42.9</v>
          </cell>
          <cell r="W101">
            <v>42</v>
          </cell>
          <cell r="X101">
            <v>43.7</v>
          </cell>
          <cell r="Y101">
            <v>26.8</v>
          </cell>
          <cell r="Z101">
            <v>21.9</v>
          </cell>
          <cell r="AA101">
            <v>31.7</v>
          </cell>
          <cell r="AB101">
            <v>708</v>
          </cell>
          <cell r="AC101">
            <v>362</v>
          </cell>
          <cell r="AD101">
            <v>346</v>
          </cell>
          <cell r="AE101">
            <v>79.2</v>
          </cell>
          <cell r="AF101">
            <v>74.599999999999994</v>
          </cell>
          <cell r="AG101">
            <v>84.1</v>
          </cell>
          <cell r="AH101">
            <v>72.3</v>
          </cell>
          <cell r="AI101">
            <v>67.7</v>
          </cell>
          <cell r="AJ101">
            <v>77.2</v>
          </cell>
          <cell r="AK101">
            <v>98.2</v>
          </cell>
          <cell r="AL101">
            <v>98.1</v>
          </cell>
          <cell r="AM101">
            <v>98.3</v>
          </cell>
          <cell r="AN101">
            <v>96.3</v>
          </cell>
          <cell r="AO101">
            <v>96.1</v>
          </cell>
          <cell r="AP101">
            <v>96.5</v>
          </cell>
          <cell r="AQ101">
            <v>73.599999999999994</v>
          </cell>
          <cell r="AR101">
            <v>69.099999999999994</v>
          </cell>
          <cell r="AS101">
            <v>78.3</v>
          </cell>
          <cell r="AT101">
            <v>55.1</v>
          </cell>
          <cell r="AU101">
            <v>53</v>
          </cell>
          <cell r="AV101">
            <v>57.2</v>
          </cell>
          <cell r="AW101">
            <v>37.6</v>
          </cell>
          <cell r="AX101">
            <v>29.8</v>
          </cell>
          <cell r="AY101">
            <v>45.7</v>
          </cell>
          <cell r="AZ101">
            <v>2438</v>
          </cell>
          <cell r="BA101">
            <v>1221</v>
          </cell>
          <cell r="BB101">
            <v>1217</v>
          </cell>
          <cell r="BC101">
            <v>73.400000000000006</v>
          </cell>
          <cell r="BD101">
            <v>67.5</v>
          </cell>
          <cell r="BE101">
            <v>79.3</v>
          </cell>
          <cell r="BF101">
            <v>64.599999999999994</v>
          </cell>
          <cell r="BG101">
            <v>60.8</v>
          </cell>
          <cell r="BH101">
            <v>68.5</v>
          </cell>
          <cell r="BI101">
            <v>96.4</v>
          </cell>
          <cell r="BJ101">
            <v>94.9</v>
          </cell>
          <cell r="BK101">
            <v>97.9</v>
          </cell>
          <cell r="BL101">
            <v>93.9</v>
          </cell>
          <cell r="BM101">
            <v>92</v>
          </cell>
          <cell r="BN101">
            <v>95.8</v>
          </cell>
          <cell r="BO101">
            <v>66.900000000000006</v>
          </cell>
          <cell r="BP101">
            <v>63.5</v>
          </cell>
          <cell r="BQ101">
            <v>70.3</v>
          </cell>
          <cell r="BR101">
            <v>46.4</v>
          </cell>
          <cell r="BS101">
            <v>45.3</v>
          </cell>
          <cell r="BT101">
            <v>47.6</v>
          </cell>
          <cell r="BU101">
            <v>29.9</v>
          </cell>
          <cell r="BV101">
            <v>24.2</v>
          </cell>
          <cell r="BW101">
            <v>35.700000000000003</v>
          </cell>
        </row>
        <row r="102">
          <cell r="A102" t="str">
            <v>E09000032</v>
          </cell>
          <cell r="B102" t="str">
            <v>Wandsworth</v>
          </cell>
          <cell r="C102" t="str">
            <v>Inner London</v>
          </cell>
          <cell r="D102">
            <v>804</v>
          </cell>
          <cell r="E102">
            <v>428</v>
          </cell>
          <cell r="F102">
            <v>376</v>
          </cell>
          <cell r="G102">
            <v>57.7</v>
          </cell>
          <cell r="H102">
            <v>51.9</v>
          </cell>
          <cell r="I102">
            <v>64.400000000000006</v>
          </cell>
          <cell r="J102">
            <v>46.1</v>
          </cell>
          <cell r="K102">
            <v>41.4</v>
          </cell>
          <cell r="L102">
            <v>51.6</v>
          </cell>
          <cell r="M102">
            <v>89.7</v>
          </cell>
          <cell r="N102">
            <v>86.2</v>
          </cell>
          <cell r="O102">
            <v>93.6</v>
          </cell>
          <cell r="P102">
            <v>85.8</v>
          </cell>
          <cell r="Q102">
            <v>82.9</v>
          </cell>
          <cell r="R102">
            <v>89.1</v>
          </cell>
          <cell r="S102">
            <v>48.8</v>
          </cell>
          <cell r="T102">
            <v>44.9</v>
          </cell>
          <cell r="U102">
            <v>53.2</v>
          </cell>
          <cell r="V102">
            <v>36.4</v>
          </cell>
          <cell r="W102">
            <v>32.200000000000003</v>
          </cell>
          <cell r="X102">
            <v>41.2</v>
          </cell>
          <cell r="Y102">
            <v>17.7</v>
          </cell>
          <cell r="Z102">
            <v>13.1</v>
          </cell>
          <cell r="AA102">
            <v>22.9</v>
          </cell>
          <cell r="AB102">
            <v>963</v>
          </cell>
          <cell r="AC102">
            <v>535</v>
          </cell>
          <cell r="AD102">
            <v>428</v>
          </cell>
          <cell r="AE102">
            <v>76.3</v>
          </cell>
          <cell r="AF102">
            <v>71.8</v>
          </cell>
          <cell r="AG102">
            <v>82</v>
          </cell>
          <cell r="AH102">
            <v>68.2</v>
          </cell>
          <cell r="AI102">
            <v>65</v>
          </cell>
          <cell r="AJ102">
            <v>72.2</v>
          </cell>
          <cell r="AK102">
            <v>95.2</v>
          </cell>
          <cell r="AL102">
            <v>94.2</v>
          </cell>
          <cell r="AM102">
            <v>96.5</v>
          </cell>
          <cell r="AN102">
            <v>93.6</v>
          </cell>
          <cell r="AO102">
            <v>92.5</v>
          </cell>
          <cell r="AP102">
            <v>94.9</v>
          </cell>
          <cell r="AQ102">
            <v>70.5</v>
          </cell>
          <cell r="AR102">
            <v>68.8</v>
          </cell>
          <cell r="AS102">
            <v>72.7</v>
          </cell>
          <cell r="AT102">
            <v>59.1</v>
          </cell>
          <cell r="AU102">
            <v>53.5</v>
          </cell>
          <cell r="AV102">
            <v>66.099999999999994</v>
          </cell>
          <cell r="AW102">
            <v>39</v>
          </cell>
          <cell r="AX102">
            <v>32.700000000000003</v>
          </cell>
          <cell r="AY102">
            <v>47</v>
          </cell>
          <cell r="AZ102">
            <v>1767</v>
          </cell>
          <cell r="BA102">
            <v>963</v>
          </cell>
          <cell r="BB102">
            <v>804</v>
          </cell>
          <cell r="BC102">
            <v>67.900000000000006</v>
          </cell>
          <cell r="BD102">
            <v>62.9</v>
          </cell>
          <cell r="BE102">
            <v>73.8</v>
          </cell>
          <cell r="BF102">
            <v>58.2</v>
          </cell>
          <cell r="BG102">
            <v>54.5</v>
          </cell>
          <cell r="BH102">
            <v>62.6</v>
          </cell>
          <cell r="BI102">
            <v>92.7</v>
          </cell>
          <cell r="BJ102">
            <v>90.7</v>
          </cell>
          <cell r="BK102">
            <v>95.1</v>
          </cell>
          <cell r="BL102">
            <v>90</v>
          </cell>
          <cell r="BM102">
            <v>88.3</v>
          </cell>
          <cell r="BN102">
            <v>92.2</v>
          </cell>
          <cell r="BO102">
            <v>60.6</v>
          </cell>
          <cell r="BP102">
            <v>58.2</v>
          </cell>
          <cell r="BQ102">
            <v>63.6</v>
          </cell>
          <cell r="BR102">
            <v>48.8</v>
          </cell>
          <cell r="BS102">
            <v>44</v>
          </cell>
          <cell r="BT102">
            <v>54.5</v>
          </cell>
          <cell r="BU102">
            <v>29.3</v>
          </cell>
          <cell r="BV102">
            <v>24</v>
          </cell>
          <cell r="BW102">
            <v>35.700000000000003</v>
          </cell>
        </row>
        <row r="103">
          <cell r="A103" t="str">
            <v>E09000033</v>
          </cell>
          <cell r="B103" t="str">
            <v>Westminster</v>
          </cell>
          <cell r="C103" t="str">
            <v>Inner London</v>
          </cell>
          <cell r="D103">
            <v>861</v>
          </cell>
          <cell r="E103">
            <v>437</v>
          </cell>
          <cell r="F103">
            <v>424</v>
          </cell>
          <cell r="G103">
            <v>71</v>
          </cell>
          <cell r="H103">
            <v>64.5</v>
          </cell>
          <cell r="I103">
            <v>77.599999999999994</v>
          </cell>
          <cell r="J103">
            <v>61.2</v>
          </cell>
          <cell r="K103">
            <v>54.5</v>
          </cell>
          <cell r="L103">
            <v>68.2</v>
          </cell>
          <cell r="M103">
            <v>97.3</v>
          </cell>
          <cell r="N103" t="str">
            <v>x</v>
          </cell>
          <cell r="O103" t="str">
            <v>x</v>
          </cell>
          <cell r="P103">
            <v>95.4</v>
          </cell>
          <cell r="Q103">
            <v>93.4</v>
          </cell>
          <cell r="R103">
            <v>97.4</v>
          </cell>
          <cell r="S103">
            <v>63</v>
          </cell>
          <cell r="T103">
            <v>57.2</v>
          </cell>
          <cell r="U103">
            <v>68.900000000000006</v>
          </cell>
          <cell r="V103">
            <v>48.9</v>
          </cell>
          <cell r="W103">
            <v>41.9</v>
          </cell>
          <cell r="X103">
            <v>56.1</v>
          </cell>
          <cell r="Y103">
            <v>28.2</v>
          </cell>
          <cell r="Z103">
            <v>20.8</v>
          </cell>
          <cell r="AA103">
            <v>35.799999999999997</v>
          </cell>
          <cell r="AB103">
            <v>617</v>
          </cell>
          <cell r="AC103">
            <v>264</v>
          </cell>
          <cell r="AD103">
            <v>353</v>
          </cell>
          <cell r="AE103">
            <v>86.5</v>
          </cell>
          <cell r="AF103">
            <v>80.3</v>
          </cell>
          <cell r="AG103">
            <v>91.2</v>
          </cell>
          <cell r="AH103">
            <v>76.3</v>
          </cell>
          <cell r="AI103">
            <v>66.7</v>
          </cell>
          <cell r="AJ103">
            <v>83.6</v>
          </cell>
          <cell r="AK103">
            <v>98.7</v>
          </cell>
          <cell r="AL103" t="str">
            <v>x</v>
          </cell>
          <cell r="AM103" t="str">
            <v>x</v>
          </cell>
          <cell r="AN103">
            <v>96.9</v>
          </cell>
          <cell r="AO103">
            <v>95.1</v>
          </cell>
          <cell r="AP103">
            <v>98.3</v>
          </cell>
          <cell r="AQ103">
            <v>77.599999999999994</v>
          </cell>
          <cell r="AR103">
            <v>69.3</v>
          </cell>
          <cell r="AS103">
            <v>83.9</v>
          </cell>
          <cell r="AT103">
            <v>61.9</v>
          </cell>
          <cell r="AU103">
            <v>47.7</v>
          </cell>
          <cell r="AV103">
            <v>72.5</v>
          </cell>
          <cell r="AW103">
            <v>42.9</v>
          </cell>
          <cell r="AX103">
            <v>27.3</v>
          </cell>
          <cell r="AY103">
            <v>54.7</v>
          </cell>
          <cell r="AZ103">
            <v>1478</v>
          </cell>
          <cell r="BA103">
            <v>701</v>
          </cell>
          <cell r="BB103">
            <v>777</v>
          </cell>
          <cell r="BC103">
            <v>77.5</v>
          </cell>
          <cell r="BD103">
            <v>70.5</v>
          </cell>
          <cell r="BE103">
            <v>83.8</v>
          </cell>
          <cell r="BF103">
            <v>67.5</v>
          </cell>
          <cell r="BG103">
            <v>59.1</v>
          </cell>
          <cell r="BH103">
            <v>75.2</v>
          </cell>
          <cell r="BI103">
            <v>97.9</v>
          </cell>
          <cell r="BJ103">
            <v>96.4</v>
          </cell>
          <cell r="BK103">
            <v>99.2</v>
          </cell>
          <cell r="BL103">
            <v>96</v>
          </cell>
          <cell r="BM103">
            <v>94</v>
          </cell>
          <cell r="BN103">
            <v>97.8</v>
          </cell>
          <cell r="BO103">
            <v>69.099999999999994</v>
          </cell>
          <cell r="BP103">
            <v>61.8</v>
          </cell>
          <cell r="BQ103">
            <v>75.7</v>
          </cell>
          <cell r="BR103">
            <v>54.3</v>
          </cell>
          <cell r="BS103">
            <v>44.1</v>
          </cell>
          <cell r="BT103">
            <v>63.6</v>
          </cell>
          <cell r="BU103">
            <v>34.4</v>
          </cell>
          <cell r="BV103">
            <v>23.3</v>
          </cell>
          <cell r="BW103">
            <v>44.4</v>
          </cell>
        </row>
        <row r="104">
          <cell r="A104" t="str">
            <v>E09000002</v>
          </cell>
          <cell r="B104" t="str">
            <v>Barking and Dagenham</v>
          </cell>
          <cell r="C104" t="str">
            <v>Outer London</v>
          </cell>
          <cell r="D104">
            <v>931</v>
          </cell>
          <cell r="E104">
            <v>436</v>
          </cell>
          <cell r="F104">
            <v>495</v>
          </cell>
          <cell r="G104">
            <v>57.9</v>
          </cell>
          <cell r="H104">
            <v>50.9</v>
          </cell>
          <cell r="I104">
            <v>64</v>
          </cell>
          <cell r="J104">
            <v>44</v>
          </cell>
          <cell r="K104">
            <v>39.9</v>
          </cell>
          <cell r="L104">
            <v>47.7</v>
          </cell>
          <cell r="M104">
            <v>94.2</v>
          </cell>
          <cell r="N104">
            <v>92.4</v>
          </cell>
          <cell r="O104">
            <v>95.8</v>
          </cell>
          <cell r="P104">
            <v>89.9</v>
          </cell>
          <cell r="Q104">
            <v>89</v>
          </cell>
          <cell r="R104">
            <v>90.7</v>
          </cell>
          <cell r="S104">
            <v>46</v>
          </cell>
          <cell r="T104">
            <v>42</v>
          </cell>
          <cell r="U104">
            <v>49.5</v>
          </cell>
          <cell r="V104">
            <v>27.1</v>
          </cell>
          <cell r="W104">
            <v>22.2</v>
          </cell>
          <cell r="X104">
            <v>31.3</v>
          </cell>
          <cell r="Y104">
            <v>14</v>
          </cell>
          <cell r="Z104">
            <v>11.9</v>
          </cell>
          <cell r="AA104">
            <v>15.8</v>
          </cell>
          <cell r="AB104">
            <v>1193</v>
          </cell>
          <cell r="AC104">
            <v>613</v>
          </cell>
          <cell r="AD104">
            <v>580</v>
          </cell>
          <cell r="AE104">
            <v>73.099999999999994</v>
          </cell>
          <cell r="AF104">
            <v>69</v>
          </cell>
          <cell r="AG104">
            <v>77.400000000000006</v>
          </cell>
          <cell r="AH104">
            <v>61.9</v>
          </cell>
          <cell r="AI104">
            <v>58.7</v>
          </cell>
          <cell r="AJ104">
            <v>65.2</v>
          </cell>
          <cell r="AK104">
            <v>97.2</v>
          </cell>
          <cell r="AL104">
            <v>96.6</v>
          </cell>
          <cell r="AM104">
            <v>97.8</v>
          </cell>
          <cell r="AN104">
            <v>95.1</v>
          </cell>
          <cell r="AO104">
            <v>94.8</v>
          </cell>
          <cell r="AP104">
            <v>95.5</v>
          </cell>
          <cell r="AQ104">
            <v>63.4</v>
          </cell>
          <cell r="AR104">
            <v>61</v>
          </cell>
          <cell r="AS104">
            <v>65.900000000000006</v>
          </cell>
          <cell r="AT104">
            <v>37.200000000000003</v>
          </cell>
          <cell r="AU104">
            <v>31.8</v>
          </cell>
          <cell r="AV104">
            <v>42.9</v>
          </cell>
          <cell r="AW104">
            <v>25.4</v>
          </cell>
          <cell r="AX104">
            <v>20.100000000000001</v>
          </cell>
          <cell r="AY104">
            <v>31</v>
          </cell>
          <cell r="AZ104">
            <v>2124</v>
          </cell>
          <cell r="BA104">
            <v>1049</v>
          </cell>
          <cell r="BB104">
            <v>1075</v>
          </cell>
          <cell r="BC104">
            <v>66.400000000000006</v>
          </cell>
          <cell r="BD104">
            <v>61.5</v>
          </cell>
          <cell r="BE104">
            <v>71.3</v>
          </cell>
          <cell r="BF104">
            <v>54</v>
          </cell>
          <cell r="BG104">
            <v>50.9</v>
          </cell>
          <cell r="BH104">
            <v>57.1</v>
          </cell>
          <cell r="BI104">
            <v>95.9</v>
          </cell>
          <cell r="BJ104">
            <v>94.9</v>
          </cell>
          <cell r="BK104">
            <v>96.8</v>
          </cell>
          <cell r="BL104">
            <v>92.8</v>
          </cell>
          <cell r="BM104">
            <v>92.4</v>
          </cell>
          <cell r="BN104">
            <v>93.3</v>
          </cell>
          <cell r="BO104">
            <v>55.7</v>
          </cell>
          <cell r="BP104">
            <v>53.1</v>
          </cell>
          <cell r="BQ104">
            <v>58.3</v>
          </cell>
          <cell r="BR104">
            <v>32.799999999999997</v>
          </cell>
          <cell r="BS104">
            <v>27.8</v>
          </cell>
          <cell r="BT104">
            <v>37.6</v>
          </cell>
          <cell r="BU104">
            <v>20.399999999999999</v>
          </cell>
          <cell r="BV104">
            <v>16.7</v>
          </cell>
          <cell r="BW104">
            <v>24</v>
          </cell>
        </row>
        <row r="105">
          <cell r="A105" t="str">
            <v>E09000003</v>
          </cell>
          <cell r="B105" t="str">
            <v>Barnet</v>
          </cell>
          <cell r="C105" t="str">
            <v>Outer London</v>
          </cell>
          <cell r="D105">
            <v>1007</v>
          </cell>
          <cell r="E105">
            <v>517</v>
          </cell>
          <cell r="F105">
            <v>490</v>
          </cell>
          <cell r="G105">
            <v>60.6</v>
          </cell>
          <cell r="H105">
            <v>56.9</v>
          </cell>
          <cell r="I105">
            <v>64.5</v>
          </cell>
          <cell r="J105">
            <v>50.5</v>
          </cell>
          <cell r="K105">
            <v>48.4</v>
          </cell>
          <cell r="L105">
            <v>52.9</v>
          </cell>
          <cell r="M105">
            <v>91.3</v>
          </cell>
          <cell r="N105">
            <v>90.1</v>
          </cell>
          <cell r="O105">
            <v>92.4</v>
          </cell>
          <cell r="P105">
            <v>88.2</v>
          </cell>
          <cell r="Q105">
            <v>87</v>
          </cell>
          <cell r="R105">
            <v>89.4</v>
          </cell>
          <cell r="S105">
            <v>51.6</v>
          </cell>
          <cell r="T105">
            <v>50.3</v>
          </cell>
          <cell r="U105">
            <v>53.1</v>
          </cell>
          <cell r="V105">
            <v>39.700000000000003</v>
          </cell>
          <cell r="W105">
            <v>37.5</v>
          </cell>
          <cell r="X105">
            <v>42</v>
          </cell>
          <cell r="Y105">
            <v>23.2</v>
          </cell>
          <cell r="Z105">
            <v>20.7</v>
          </cell>
          <cell r="AA105">
            <v>25.9</v>
          </cell>
          <cell r="AB105">
            <v>2570</v>
          </cell>
          <cell r="AC105">
            <v>1364</v>
          </cell>
          <cell r="AD105">
            <v>1206</v>
          </cell>
          <cell r="AE105">
            <v>85</v>
          </cell>
          <cell r="AF105">
            <v>81.900000000000006</v>
          </cell>
          <cell r="AG105">
            <v>88.5</v>
          </cell>
          <cell r="AH105">
            <v>77.8</v>
          </cell>
          <cell r="AI105">
            <v>75.2</v>
          </cell>
          <cell r="AJ105">
            <v>80.7</v>
          </cell>
          <cell r="AK105">
            <v>97.9</v>
          </cell>
          <cell r="AL105">
            <v>97.5</v>
          </cell>
          <cell r="AM105">
            <v>98.3</v>
          </cell>
          <cell r="AN105">
            <v>97</v>
          </cell>
          <cell r="AO105">
            <v>96.4</v>
          </cell>
          <cell r="AP105">
            <v>97.6</v>
          </cell>
          <cell r="AQ105">
            <v>78.900000000000006</v>
          </cell>
          <cell r="AR105">
            <v>76.7</v>
          </cell>
          <cell r="AS105">
            <v>81.5</v>
          </cell>
          <cell r="AT105">
            <v>67</v>
          </cell>
          <cell r="AU105">
            <v>64</v>
          </cell>
          <cell r="AV105">
            <v>70.400000000000006</v>
          </cell>
          <cell r="AW105">
            <v>51.4</v>
          </cell>
          <cell r="AX105">
            <v>46.6</v>
          </cell>
          <cell r="AY105">
            <v>56.8</v>
          </cell>
          <cell r="AZ105">
            <v>3577</v>
          </cell>
          <cell r="BA105">
            <v>1881</v>
          </cell>
          <cell r="BB105">
            <v>1696</v>
          </cell>
          <cell r="BC105">
            <v>78.099999999999994</v>
          </cell>
          <cell r="BD105">
            <v>75</v>
          </cell>
          <cell r="BE105">
            <v>81.5</v>
          </cell>
          <cell r="BF105">
            <v>70.099999999999994</v>
          </cell>
          <cell r="BG105">
            <v>67.8</v>
          </cell>
          <cell r="BH105">
            <v>72.599999999999994</v>
          </cell>
          <cell r="BI105">
            <v>96</v>
          </cell>
          <cell r="BJ105">
            <v>95.5</v>
          </cell>
          <cell r="BK105">
            <v>96.6</v>
          </cell>
          <cell r="BL105">
            <v>94.5</v>
          </cell>
          <cell r="BM105">
            <v>93.8</v>
          </cell>
          <cell r="BN105">
            <v>95.2</v>
          </cell>
          <cell r="BO105">
            <v>71.3</v>
          </cell>
          <cell r="BP105">
            <v>69.400000000000006</v>
          </cell>
          <cell r="BQ105">
            <v>73.3</v>
          </cell>
          <cell r="BR105">
            <v>59.3</v>
          </cell>
          <cell r="BS105">
            <v>56.7</v>
          </cell>
          <cell r="BT105">
            <v>62.2</v>
          </cell>
          <cell r="BU105">
            <v>43.5</v>
          </cell>
          <cell r="BV105">
            <v>39.5</v>
          </cell>
          <cell r="BW105">
            <v>47.9</v>
          </cell>
        </row>
        <row r="106">
          <cell r="A106" t="str">
            <v>E09000004</v>
          </cell>
          <cell r="B106" t="str">
            <v>Bexley</v>
          </cell>
          <cell r="C106" t="str">
            <v>Outer London</v>
          </cell>
          <cell r="D106">
            <v>756</v>
          </cell>
          <cell r="E106">
            <v>369</v>
          </cell>
          <cell r="F106">
            <v>387</v>
          </cell>
          <cell r="G106">
            <v>47.8</v>
          </cell>
          <cell r="H106">
            <v>39.799999999999997</v>
          </cell>
          <cell r="I106">
            <v>55.3</v>
          </cell>
          <cell r="J106">
            <v>36.200000000000003</v>
          </cell>
          <cell r="K106">
            <v>33.1</v>
          </cell>
          <cell r="L106">
            <v>39.299999999999997</v>
          </cell>
          <cell r="M106">
            <v>86.6</v>
          </cell>
          <cell r="N106">
            <v>84.3</v>
          </cell>
          <cell r="O106">
            <v>88.9</v>
          </cell>
          <cell r="P106">
            <v>75.900000000000006</v>
          </cell>
          <cell r="Q106">
            <v>74.5</v>
          </cell>
          <cell r="R106">
            <v>77.3</v>
          </cell>
          <cell r="S106">
            <v>38.799999999999997</v>
          </cell>
          <cell r="T106">
            <v>36.6</v>
          </cell>
          <cell r="U106">
            <v>40.799999999999997</v>
          </cell>
          <cell r="V106">
            <v>21.6</v>
          </cell>
          <cell r="W106">
            <v>18.2</v>
          </cell>
          <cell r="X106">
            <v>24.8</v>
          </cell>
          <cell r="Y106">
            <v>12</v>
          </cell>
          <cell r="Z106">
            <v>7.3</v>
          </cell>
          <cell r="AA106">
            <v>16.5</v>
          </cell>
          <cell r="AB106">
            <v>2549</v>
          </cell>
          <cell r="AC106">
            <v>1322</v>
          </cell>
          <cell r="AD106">
            <v>1227</v>
          </cell>
          <cell r="AE106">
            <v>77.7</v>
          </cell>
          <cell r="AF106">
            <v>72.099999999999994</v>
          </cell>
          <cell r="AG106">
            <v>83.7</v>
          </cell>
          <cell r="AH106">
            <v>60.6</v>
          </cell>
          <cell r="AI106">
            <v>61.5</v>
          </cell>
          <cell r="AJ106">
            <v>59.7</v>
          </cell>
          <cell r="AK106">
            <v>97.4</v>
          </cell>
          <cell r="AL106">
            <v>96.5</v>
          </cell>
          <cell r="AM106">
            <v>98.3</v>
          </cell>
          <cell r="AN106">
            <v>88.3</v>
          </cell>
          <cell r="AO106">
            <v>94.6</v>
          </cell>
          <cell r="AP106">
            <v>81.5</v>
          </cell>
          <cell r="AQ106">
            <v>62</v>
          </cell>
          <cell r="AR106">
            <v>63.2</v>
          </cell>
          <cell r="AS106">
            <v>60.7</v>
          </cell>
          <cell r="AT106">
            <v>40.299999999999997</v>
          </cell>
          <cell r="AU106">
            <v>41.9</v>
          </cell>
          <cell r="AV106">
            <v>38.6</v>
          </cell>
          <cell r="AW106">
            <v>26.7</v>
          </cell>
          <cell r="AX106">
            <v>26.8</v>
          </cell>
          <cell r="AY106">
            <v>26.6</v>
          </cell>
          <cell r="AZ106">
            <v>3305</v>
          </cell>
          <cell r="BA106">
            <v>1691</v>
          </cell>
          <cell r="BB106">
            <v>1614</v>
          </cell>
          <cell r="BC106">
            <v>70.8</v>
          </cell>
          <cell r="BD106">
            <v>65.099999999999994</v>
          </cell>
          <cell r="BE106">
            <v>76.900000000000006</v>
          </cell>
          <cell r="BF106">
            <v>55</v>
          </cell>
          <cell r="BG106">
            <v>55.3</v>
          </cell>
          <cell r="BH106">
            <v>54.8</v>
          </cell>
          <cell r="BI106">
            <v>94.9</v>
          </cell>
          <cell r="BJ106">
            <v>93.8</v>
          </cell>
          <cell r="BK106">
            <v>96</v>
          </cell>
          <cell r="BL106">
            <v>85.4</v>
          </cell>
          <cell r="BM106">
            <v>90.2</v>
          </cell>
          <cell r="BN106">
            <v>80.5</v>
          </cell>
          <cell r="BO106">
            <v>56.7</v>
          </cell>
          <cell r="BP106">
            <v>57.4</v>
          </cell>
          <cell r="BQ106">
            <v>55.9</v>
          </cell>
          <cell r="BR106">
            <v>36</v>
          </cell>
          <cell r="BS106">
            <v>36.700000000000003</v>
          </cell>
          <cell r="BT106">
            <v>35.299999999999997</v>
          </cell>
          <cell r="BU106">
            <v>23.3</v>
          </cell>
          <cell r="BV106">
            <v>22.5</v>
          </cell>
          <cell r="BW106">
            <v>24.2</v>
          </cell>
        </row>
        <row r="107">
          <cell r="A107" t="str">
            <v>E09000005</v>
          </cell>
          <cell r="B107" t="str">
            <v>Brent</v>
          </cell>
          <cell r="C107" t="str">
            <v>Outer London</v>
          </cell>
          <cell r="D107">
            <v>1054</v>
          </cell>
          <cell r="E107">
            <v>546</v>
          </cell>
          <cell r="F107">
            <v>508</v>
          </cell>
          <cell r="G107">
            <v>61.8</v>
          </cell>
          <cell r="H107">
            <v>56.6</v>
          </cell>
          <cell r="I107">
            <v>67.3</v>
          </cell>
          <cell r="J107">
            <v>50.6</v>
          </cell>
          <cell r="K107">
            <v>47.3</v>
          </cell>
          <cell r="L107">
            <v>54.1</v>
          </cell>
          <cell r="M107">
            <v>91.7</v>
          </cell>
          <cell r="N107">
            <v>89.6</v>
          </cell>
          <cell r="O107">
            <v>94.1</v>
          </cell>
          <cell r="P107">
            <v>89.2</v>
          </cell>
          <cell r="Q107">
            <v>87</v>
          </cell>
          <cell r="R107">
            <v>91.5</v>
          </cell>
          <cell r="S107">
            <v>52.2</v>
          </cell>
          <cell r="T107">
            <v>48.9</v>
          </cell>
          <cell r="U107">
            <v>55.7</v>
          </cell>
          <cell r="V107">
            <v>42.8</v>
          </cell>
          <cell r="W107">
            <v>35.9</v>
          </cell>
          <cell r="X107">
            <v>50.2</v>
          </cell>
          <cell r="Y107">
            <v>23.6</v>
          </cell>
          <cell r="Z107">
            <v>17.600000000000001</v>
          </cell>
          <cell r="AA107">
            <v>30.1</v>
          </cell>
          <cell r="AB107">
            <v>1963</v>
          </cell>
          <cell r="AC107">
            <v>986</v>
          </cell>
          <cell r="AD107">
            <v>977</v>
          </cell>
          <cell r="AE107">
            <v>75.3</v>
          </cell>
          <cell r="AF107">
            <v>71.099999999999994</v>
          </cell>
          <cell r="AG107">
            <v>79.599999999999994</v>
          </cell>
          <cell r="AH107">
            <v>65</v>
          </cell>
          <cell r="AI107">
            <v>61.8</v>
          </cell>
          <cell r="AJ107">
            <v>68.3</v>
          </cell>
          <cell r="AK107">
            <v>95.7</v>
          </cell>
          <cell r="AL107">
            <v>94.3</v>
          </cell>
          <cell r="AM107">
            <v>97</v>
          </cell>
          <cell r="AN107">
            <v>93.8</v>
          </cell>
          <cell r="AO107">
            <v>93.2</v>
          </cell>
          <cell r="AP107">
            <v>94.4</v>
          </cell>
          <cell r="AQ107">
            <v>65.900000000000006</v>
          </cell>
          <cell r="AR107">
            <v>63</v>
          </cell>
          <cell r="AS107">
            <v>68.900000000000006</v>
          </cell>
          <cell r="AT107">
            <v>53.7</v>
          </cell>
          <cell r="AU107">
            <v>49.2</v>
          </cell>
          <cell r="AV107">
            <v>58.3</v>
          </cell>
          <cell r="AW107">
            <v>39</v>
          </cell>
          <cell r="AX107">
            <v>34.799999999999997</v>
          </cell>
          <cell r="AY107">
            <v>43.2</v>
          </cell>
          <cell r="AZ107">
            <v>3017</v>
          </cell>
          <cell r="BA107">
            <v>1532</v>
          </cell>
          <cell r="BB107">
            <v>1485</v>
          </cell>
          <cell r="BC107">
            <v>70.599999999999994</v>
          </cell>
          <cell r="BD107">
            <v>65.900000000000006</v>
          </cell>
          <cell r="BE107">
            <v>75.400000000000006</v>
          </cell>
          <cell r="BF107">
            <v>60</v>
          </cell>
          <cell r="BG107">
            <v>56.6</v>
          </cell>
          <cell r="BH107">
            <v>63.4</v>
          </cell>
          <cell r="BI107">
            <v>94.3</v>
          </cell>
          <cell r="BJ107">
            <v>92.6</v>
          </cell>
          <cell r="BK107">
            <v>96</v>
          </cell>
          <cell r="BL107">
            <v>92.2</v>
          </cell>
          <cell r="BM107">
            <v>91</v>
          </cell>
          <cell r="BN107">
            <v>93.4</v>
          </cell>
          <cell r="BO107">
            <v>61.1</v>
          </cell>
          <cell r="BP107">
            <v>58</v>
          </cell>
          <cell r="BQ107">
            <v>64.400000000000006</v>
          </cell>
          <cell r="BR107">
            <v>49.9</v>
          </cell>
          <cell r="BS107">
            <v>44.5</v>
          </cell>
          <cell r="BT107">
            <v>55.6</v>
          </cell>
          <cell r="BU107">
            <v>33.6</v>
          </cell>
          <cell r="BV107">
            <v>28.7</v>
          </cell>
          <cell r="BW107">
            <v>38.700000000000003</v>
          </cell>
        </row>
        <row r="108">
          <cell r="A108" t="str">
            <v>E09000006</v>
          </cell>
          <cell r="B108" t="str">
            <v>Bromley</v>
          </cell>
          <cell r="C108" t="str">
            <v>Outer London</v>
          </cell>
          <cell r="D108">
            <v>692</v>
          </cell>
          <cell r="E108">
            <v>348</v>
          </cell>
          <cell r="F108">
            <v>344</v>
          </cell>
          <cell r="G108">
            <v>56.1</v>
          </cell>
          <cell r="H108">
            <v>48.6</v>
          </cell>
          <cell r="I108">
            <v>63.7</v>
          </cell>
          <cell r="J108">
            <v>47.3</v>
          </cell>
          <cell r="K108">
            <v>42.8</v>
          </cell>
          <cell r="L108">
            <v>51.7</v>
          </cell>
          <cell r="M108">
            <v>90</v>
          </cell>
          <cell r="N108">
            <v>86.8</v>
          </cell>
          <cell r="O108">
            <v>93.3</v>
          </cell>
          <cell r="P108">
            <v>87.6</v>
          </cell>
          <cell r="Q108">
            <v>83.6</v>
          </cell>
          <cell r="R108">
            <v>91.6</v>
          </cell>
          <cell r="S108">
            <v>50.6</v>
          </cell>
          <cell r="T108">
            <v>47.1</v>
          </cell>
          <cell r="U108">
            <v>54.1</v>
          </cell>
          <cell r="V108">
            <v>29.2</v>
          </cell>
          <cell r="W108">
            <v>24.7</v>
          </cell>
          <cell r="X108">
            <v>33.700000000000003</v>
          </cell>
          <cell r="Y108">
            <v>15.6</v>
          </cell>
          <cell r="Z108">
            <v>11.2</v>
          </cell>
          <cell r="AA108">
            <v>20.100000000000001</v>
          </cell>
          <cell r="AB108">
            <v>2572</v>
          </cell>
          <cell r="AC108">
            <v>1274</v>
          </cell>
          <cell r="AD108">
            <v>1298</v>
          </cell>
          <cell r="AE108">
            <v>80.5</v>
          </cell>
          <cell r="AF108">
            <v>76.3</v>
          </cell>
          <cell r="AG108">
            <v>84.7</v>
          </cell>
          <cell r="AH108">
            <v>74.2</v>
          </cell>
          <cell r="AI108">
            <v>70.5</v>
          </cell>
          <cell r="AJ108">
            <v>77.900000000000006</v>
          </cell>
          <cell r="AK108">
            <v>97.7</v>
          </cell>
          <cell r="AL108">
            <v>97.4</v>
          </cell>
          <cell r="AM108">
            <v>98.1</v>
          </cell>
          <cell r="AN108">
            <v>96.4</v>
          </cell>
          <cell r="AO108">
            <v>95.9</v>
          </cell>
          <cell r="AP108">
            <v>96.9</v>
          </cell>
          <cell r="AQ108">
            <v>75.900000000000006</v>
          </cell>
          <cell r="AR108">
            <v>73.2</v>
          </cell>
          <cell r="AS108">
            <v>78.5</v>
          </cell>
          <cell r="AT108">
            <v>54</v>
          </cell>
          <cell r="AU108">
            <v>48.8</v>
          </cell>
          <cell r="AV108">
            <v>59</v>
          </cell>
          <cell r="AW108">
            <v>39.5</v>
          </cell>
          <cell r="AX108">
            <v>32.299999999999997</v>
          </cell>
          <cell r="AY108">
            <v>46.6</v>
          </cell>
          <cell r="AZ108">
            <v>3287</v>
          </cell>
          <cell r="BA108">
            <v>1633</v>
          </cell>
          <cell r="BB108">
            <v>1654</v>
          </cell>
          <cell r="BC108">
            <v>74.8</v>
          </cell>
          <cell r="BD108">
            <v>69.900000000000006</v>
          </cell>
          <cell r="BE108">
            <v>79.7</v>
          </cell>
          <cell r="BF108">
            <v>68</v>
          </cell>
          <cell r="BG108">
            <v>64.099999999999994</v>
          </cell>
          <cell r="BH108">
            <v>71.900000000000006</v>
          </cell>
          <cell r="BI108">
            <v>95.5</v>
          </cell>
          <cell r="BJ108">
            <v>94.5</v>
          </cell>
          <cell r="BK108">
            <v>96.4</v>
          </cell>
          <cell r="BL108">
            <v>93.9</v>
          </cell>
          <cell r="BM108">
            <v>92.7</v>
          </cell>
          <cell r="BN108">
            <v>95.1</v>
          </cell>
          <cell r="BO108">
            <v>70</v>
          </cell>
          <cell r="BP108">
            <v>67.099999999999994</v>
          </cell>
          <cell r="BQ108">
            <v>72.900000000000006</v>
          </cell>
          <cell r="BR108">
            <v>48.4</v>
          </cell>
          <cell r="BS108">
            <v>43.4</v>
          </cell>
          <cell r="BT108">
            <v>53.3</v>
          </cell>
          <cell r="BU108">
            <v>34.200000000000003</v>
          </cell>
          <cell r="BV108">
            <v>27.6</v>
          </cell>
          <cell r="BW108">
            <v>40.700000000000003</v>
          </cell>
        </row>
        <row r="109">
          <cell r="A109" t="str">
            <v>E09000008</v>
          </cell>
          <cell r="B109" t="str">
            <v>Croydon</v>
          </cell>
          <cell r="C109" t="str">
            <v>Outer London</v>
          </cell>
          <cell r="D109">
            <v>1238</v>
          </cell>
          <cell r="E109">
            <v>592</v>
          </cell>
          <cell r="F109">
            <v>646</v>
          </cell>
          <cell r="G109">
            <v>54</v>
          </cell>
          <cell r="H109">
            <v>46.6</v>
          </cell>
          <cell r="I109">
            <v>60.8</v>
          </cell>
          <cell r="J109">
            <v>42.9</v>
          </cell>
          <cell r="K109">
            <v>37</v>
          </cell>
          <cell r="L109">
            <v>48.3</v>
          </cell>
          <cell r="M109">
            <v>90.4</v>
          </cell>
          <cell r="N109">
            <v>87.2</v>
          </cell>
          <cell r="O109">
            <v>93.3</v>
          </cell>
          <cell r="P109">
            <v>85.5</v>
          </cell>
          <cell r="Q109">
            <v>81.3</v>
          </cell>
          <cell r="R109">
            <v>89.3</v>
          </cell>
          <cell r="S109">
            <v>46.7</v>
          </cell>
          <cell r="T109">
            <v>42.2</v>
          </cell>
          <cell r="U109">
            <v>50.8</v>
          </cell>
          <cell r="V109">
            <v>31.7</v>
          </cell>
          <cell r="W109">
            <v>26.7</v>
          </cell>
          <cell r="X109">
            <v>36.200000000000003</v>
          </cell>
          <cell r="Y109">
            <v>16</v>
          </cell>
          <cell r="Z109">
            <v>10.8</v>
          </cell>
          <cell r="AA109">
            <v>20.7</v>
          </cell>
          <cell r="AB109">
            <v>2409</v>
          </cell>
          <cell r="AC109">
            <v>1132</v>
          </cell>
          <cell r="AD109">
            <v>1277</v>
          </cell>
          <cell r="AE109">
            <v>77.599999999999994</v>
          </cell>
          <cell r="AF109">
            <v>70.900000000000006</v>
          </cell>
          <cell r="AG109">
            <v>83.5</v>
          </cell>
          <cell r="AH109">
            <v>68.2</v>
          </cell>
          <cell r="AI109">
            <v>60.9</v>
          </cell>
          <cell r="AJ109">
            <v>74.599999999999994</v>
          </cell>
          <cell r="AK109">
            <v>98</v>
          </cell>
          <cell r="AL109">
            <v>97.3</v>
          </cell>
          <cell r="AM109">
            <v>98.7</v>
          </cell>
          <cell r="AN109">
            <v>95.7</v>
          </cell>
          <cell r="AO109">
            <v>93.9</v>
          </cell>
          <cell r="AP109">
            <v>97.3</v>
          </cell>
          <cell r="AQ109">
            <v>69.7</v>
          </cell>
          <cell r="AR109">
            <v>63.2</v>
          </cell>
          <cell r="AS109">
            <v>75.5</v>
          </cell>
          <cell r="AT109">
            <v>52.8</v>
          </cell>
          <cell r="AU109">
            <v>43.2</v>
          </cell>
          <cell r="AV109">
            <v>61.4</v>
          </cell>
          <cell r="AW109">
            <v>32.5</v>
          </cell>
          <cell r="AX109">
            <v>22.8</v>
          </cell>
          <cell r="AY109">
            <v>41</v>
          </cell>
          <cell r="AZ109">
            <v>3647</v>
          </cell>
          <cell r="BA109">
            <v>1724</v>
          </cell>
          <cell r="BB109">
            <v>1923</v>
          </cell>
          <cell r="BC109">
            <v>69.599999999999994</v>
          </cell>
          <cell r="BD109">
            <v>62.6</v>
          </cell>
          <cell r="BE109">
            <v>75.900000000000006</v>
          </cell>
          <cell r="BF109">
            <v>59.6</v>
          </cell>
          <cell r="BG109">
            <v>52.7</v>
          </cell>
          <cell r="BH109">
            <v>65.8</v>
          </cell>
          <cell r="BI109">
            <v>95.4</v>
          </cell>
          <cell r="BJ109">
            <v>93.8</v>
          </cell>
          <cell r="BK109">
            <v>96.9</v>
          </cell>
          <cell r="BL109">
            <v>92.2</v>
          </cell>
          <cell r="BM109">
            <v>89.6</v>
          </cell>
          <cell r="BN109">
            <v>94.6</v>
          </cell>
          <cell r="BO109">
            <v>61.9</v>
          </cell>
          <cell r="BP109">
            <v>56</v>
          </cell>
          <cell r="BQ109">
            <v>67.2</v>
          </cell>
          <cell r="BR109">
            <v>45.7</v>
          </cell>
          <cell r="BS109">
            <v>37.5</v>
          </cell>
          <cell r="BT109">
            <v>52.9</v>
          </cell>
          <cell r="BU109">
            <v>26.9</v>
          </cell>
          <cell r="BV109">
            <v>18.7</v>
          </cell>
          <cell r="BW109">
            <v>34.200000000000003</v>
          </cell>
        </row>
        <row r="110">
          <cell r="A110" t="str">
            <v>E09000009</v>
          </cell>
          <cell r="B110" t="str">
            <v>Ealing</v>
          </cell>
          <cell r="C110" t="str">
            <v>Outer London</v>
          </cell>
          <cell r="D110">
            <v>1117</v>
          </cell>
          <cell r="E110">
            <v>570</v>
          </cell>
          <cell r="F110">
            <v>547</v>
          </cell>
          <cell r="G110">
            <v>57.8</v>
          </cell>
          <cell r="H110">
            <v>52.6</v>
          </cell>
          <cell r="I110">
            <v>63.3</v>
          </cell>
          <cell r="J110">
            <v>49.8</v>
          </cell>
          <cell r="K110">
            <v>45.8</v>
          </cell>
          <cell r="L110">
            <v>53.9</v>
          </cell>
          <cell r="M110">
            <v>91.3</v>
          </cell>
          <cell r="N110">
            <v>90</v>
          </cell>
          <cell r="O110">
            <v>92.7</v>
          </cell>
          <cell r="P110">
            <v>89.1</v>
          </cell>
          <cell r="Q110">
            <v>87.7</v>
          </cell>
          <cell r="R110">
            <v>90.5</v>
          </cell>
          <cell r="S110">
            <v>51.9</v>
          </cell>
          <cell r="T110">
            <v>48.4</v>
          </cell>
          <cell r="U110">
            <v>55.6</v>
          </cell>
          <cell r="V110">
            <v>39.1</v>
          </cell>
          <cell r="W110">
            <v>34.6</v>
          </cell>
          <cell r="X110">
            <v>43.9</v>
          </cell>
          <cell r="Y110">
            <v>21</v>
          </cell>
          <cell r="Z110">
            <v>18.399999999999999</v>
          </cell>
          <cell r="AA110">
            <v>23.8</v>
          </cell>
          <cell r="AB110">
            <v>1701</v>
          </cell>
          <cell r="AC110">
            <v>897</v>
          </cell>
          <cell r="AD110">
            <v>804</v>
          </cell>
          <cell r="AE110">
            <v>77.5</v>
          </cell>
          <cell r="AF110">
            <v>73.7</v>
          </cell>
          <cell r="AG110">
            <v>81.8</v>
          </cell>
          <cell r="AH110">
            <v>70.3</v>
          </cell>
          <cell r="AI110">
            <v>67.3</v>
          </cell>
          <cell r="AJ110">
            <v>73.5</v>
          </cell>
          <cell r="AK110">
            <v>96.6</v>
          </cell>
          <cell r="AL110">
            <v>96</v>
          </cell>
          <cell r="AM110">
            <v>97.3</v>
          </cell>
          <cell r="AN110">
            <v>95.6</v>
          </cell>
          <cell r="AO110">
            <v>94.6</v>
          </cell>
          <cell r="AP110">
            <v>96.8</v>
          </cell>
          <cell r="AQ110">
            <v>71.5</v>
          </cell>
          <cell r="AR110">
            <v>68.8</v>
          </cell>
          <cell r="AS110">
            <v>74.599999999999994</v>
          </cell>
          <cell r="AT110">
            <v>57.7</v>
          </cell>
          <cell r="AU110">
            <v>55</v>
          </cell>
          <cell r="AV110">
            <v>60.8</v>
          </cell>
          <cell r="AW110">
            <v>39.9</v>
          </cell>
          <cell r="AX110">
            <v>35.9</v>
          </cell>
          <cell r="AY110">
            <v>44.3</v>
          </cell>
          <cell r="AZ110">
            <v>2818</v>
          </cell>
          <cell r="BA110">
            <v>1467</v>
          </cell>
          <cell r="BB110">
            <v>1351</v>
          </cell>
          <cell r="BC110">
            <v>69.7</v>
          </cell>
          <cell r="BD110">
            <v>65.5</v>
          </cell>
          <cell r="BE110">
            <v>74.3</v>
          </cell>
          <cell r="BF110">
            <v>62.1</v>
          </cell>
          <cell r="BG110">
            <v>59</v>
          </cell>
          <cell r="BH110">
            <v>65.599999999999994</v>
          </cell>
          <cell r="BI110">
            <v>94.5</v>
          </cell>
          <cell r="BJ110">
            <v>93.7</v>
          </cell>
          <cell r="BK110">
            <v>95.4</v>
          </cell>
          <cell r="BL110">
            <v>93</v>
          </cell>
          <cell r="BM110">
            <v>92</v>
          </cell>
          <cell r="BN110">
            <v>94.2</v>
          </cell>
          <cell r="BO110">
            <v>63.8</v>
          </cell>
          <cell r="BP110">
            <v>60.9</v>
          </cell>
          <cell r="BQ110">
            <v>66.900000000000006</v>
          </cell>
          <cell r="BR110">
            <v>50.4</v>
          </cell>
          <cell r="BS110">
            <v>47</v>
          </cell>
          <cell r="BT110">
            <v>54</v>
          </cell>
          <cell r="BU110">
            <v>32.4</v>
          </cell>
          <cell r="BV110">
            <v>29.1</v>
          </cell>
          <cell r="BW110">
            <v>36</v>
          </cell>
        </row>
        <row r="111">
          <cell r="A111" t="str">
            <v>E09000010</v>
          </cell>
          <cell r="B111" t="str">
            <v>Enfield</v>
          </cell>
          <cell r="C111" t="str">
            <v>Outer London</v>
          </cell>
          <cell r="D111">
            <v>1424</v>
          </cell>
          <cell r="E111">
            <v>725</v>
          </cell>
          <cell r="F111">
            <v>699</v>
          </cell>
          <cell r="G111">
            <v>53.5</v>
          </cell>
          <cell r="H111">
            <v>45.9</v>
          </cell>
          <cell r="I111">
            <v>61.4</v>
          </cell>
          <cell r="J111">
            <v>41.4</v>
          </cell>
          <cell r="K111">
            <v>36.299999999999997</v>
          </cell>
          <cell r="L111">
            <v>46.8</v>
          </cell>
          <cell r="M111">
            <v>91.4</v>
          </cell>
          <cell r="N111">
            <v>89.2</v>
          </cell>
          <cell r="O111">
            <v>93.6</v>
          </cell>
          <cell r="P111">
            <v>84.5</v>
          </cell>
          <cell r="Q111">
            <v>82.1</v>
          </cell>
          <cell r="R111">
            <v>87</v>
          </cell>
          <cell r="S111">
            <v>43.2</v>
          </cell>
          <cell r="T111">
            <v>38.299999999999997</v>
          </cell>
          <cell r="U111">
            <v>48.2</v>
          </cell>
          <cell r="V111">
            <v>39.1</v>
          </cell>
          <cell r="W111">
            <v>35</v>
          </cell>
          <cell r="X111">
            <v>43.3</v>
          </cell>
          <cell r="Y111">
            <v>17.399999999999999</v>
          </cell>
          <cell r="Z111">
            <v>13</v>
          </cell>
          <cell r="AA111">
            <v>22</v>
          </cell>
          <cell r="AB111">
            <v>2234</v>
          </cell>
          <cell r="AC111">
            <v>1188</v>
          </cell>
          <cell r="AD111">
            <v>1046</v>
          </cell>
          <cell r="AE111">
            <v>72.599999999999994</v>
          </cell>
          <cell r="AF111">
            <v>67.7</v>
          </cell>
          <cell r="AG111">
            <v>78.3</v>
          </cell>
          <cell r="AH111">
            <v>62.8</v>
          </cell>
          <cell r="AI111">
            <v>59.1</v>
          </cell>
          <cell r="AJ111">
            <v>67.099999999999994</v>
          </cell>
          <cell r="AK111">
            <v>97</v>
          </cell>
          <cell r="AL111">
            <v>96.5</v>
          </cell>
          <cell r="AM111">
            <v>97.7</v>
          </cell>
          <cell r="AN111">
            <v>92</v>
          </cell>
          <cell r="AO111">
            <v>91.1</v>
          </cell>
          <cell r="AP111">
            <v>93</v>
          </cell>
          <cell r="AQ111">
            <v>64.7</v>
          </cell>
          <cell r="AR111">
            <v>61.9</v>
          </cell>
          <cell r="AS111">
            <v>68</v>
          </cell>
          <cell r="AT111">
            <v>56.5</v>
          </cell>
          <cell r="AU111">
            <v>54.2</v>
          </cell>
          <cell r="AV111">
            <v>59.2</v>
          </cell>
          <cell r="AW111">
            <v>34.799999999999997</v>
          </cell>
          <cell r="AX111">
            <v>30.9</v>
          </cell>
          <cell r="AY111">
            <v>39.200000000000003</v>
          </cell>
          <cell r="AZ111">
            <v>3658</v>
          </cell>
          <cell r="BA111">
            <v>1913</v>
          </cell>
          <cell r="BB111">
            <v>1745</v>
          </cell>
          <cell r="BC111">
            <v>65.2</v>
          </cell>
          <cell r="BD111">
            <v>59.4</v>
          </cell>
          <cell r="BE111">
            <v>71.5</v>
          </cell>
          <cell r="BF111">
            <v>54.5</v>
          </cell>
          <cell r="BG111">
            <v>50.4</v>
          </cell>
          <cell r="BH111">
            <v>59</v>
          </cell>
          <cell r="BI111">
            <v>94.8</v>
          </cell>
          <cell r="BJ111">
            <v>93.7</v>
          </cell>
          <cell r="BK111">
            <v>96</v>
          </cell>
          <cell r="BL111">
            <v>89.1</v>
          </cell>
          <cell r="BM111">
            <v>87.7</v>
          </cell>
          <cell r="BN111">
            <v>90.6</v>
          </cell>
          <cell r="BO111">
            <v>56.3</v>
          </cell>
          <cell r="BP111">
            <v>53</v>
          </cell>
          <cell r="BQ111">
            <v>60.1</v>
          </cell>
          <cell r="BR111">
            <v>49.8</v>
          </cell>
          <cell r="BS111">
            <v>46.9</v>
          </cell>
          <cell r="BT111">
            <v>52.8</v>
          </cell>
          <cell r="BU111">
            <v>28</v>
          </cell>
          <cell r="BV111">
            <v>24.1</v>
          </cell>
          <cell r="BW111">
            <v>32.299999999999997</v>
          </cell>
        </row>
        <row r="112">
          <cell r="A112" t="str">
            <v>E09000011</v>
          </cell>
          <cell r="B112" t="str">
            <v>Greenwich</v>
          </cell>
          <cell r="C112" t="str">
            <v>Outer London</v>
          </cell>
          <cell r="D112">
            <v>1026</v>
          </cell>
          <cell r="E112">
            <v>508</v>
          </cell>
          <cell r="F112">
            <v>518</v>
          </cell>
          <cell r="G112">
            <v>58.8</v>
          </cell>
          <cell r="H112">
            <v>54.3</v>
          </cell>
          <cell r="I112">
            <v>63.1</v>
          </cell>
          <cell r="J112">
            <v>47.6</v>
          </cell>
          <cell r="K112">
            <v>44.7</v>
          </cell>
          <cell r="L112">
            <v>50.4</v>
          </cell>
          <cell r="M112">
            <v>92.8</v>
          </cell>
          <cell r="N112">
            <v>90.7</v>
          </cell>
          <cell r="O112">
            <v>94.8</v>
          </cell>
          <cell r="P112">
            <v>89</v>
          </cell>
          <cell r="Q112">
            <v>87</v>
          </cell>
          <cell r="R112">
            <v>90.9</v>
          </cell>
          <cell r="S112">
            <v>49.3</v>
          </cell>
          <cell r="T112">
            <v>47</v>
          </cell>
          <cell r="U112">
            <v>51.5</v>
          </cell>
          <cell r="V112">
            <v>35.1</v>
          </cell>
          <cell r="W112">
            <v>31.9</v>
          </cell>
          <cell r="X112">
            <v>38.200000000000003</v>
          </cell>
          <cell r="Y112">
            <v>17.899999999999999</v>
          </cell>
          <cell r="Z112">
            <v>13</v>
          </cell>
          <cell r="AA112">
            <v>22.8</v>
          </cell>
          <cell r="AB112">
            <v>1133</v>
          </cell>
          <cell r="AC112">
            <v>574</v>
          </cell>
          <cell r="AD112">
            <v>559</v>
          </cell>
          <cell r="AE112">
            <v>78.900000000000006</v>
          </cell>
          <cell r="AF112">
            <v>75.8</v>
          </cell>
          <cell r="AG112">
            <v>82.1</v>
          </cell>
          <cell r="AH112">
            <v>66.8</v>
          </cell>
          <cell r="AI112">
            <v>66.2</v>
          </cell>
          <cell r="AJ112">
            <v>67.400000000000006</v>
          </cell>
          <cell r="AK112">
            <v>97.8</v>
          </cell>
          <cell r="AL112">
            <v>97</v>
          </cell>
          <cell r="AM112">
            <v>98.6</v>
          </cell>
          <cell r="AN112">
            <v>95.9</v>
          </cell>
          <cell r="AO112">
            <v>95.3</v>
          </cell>
          <cell r="AP112">
            <v>96.4</v>
          </cell>
          <cell r="AQ112">
            <v>67.7</v>
          </cell>
          <cell r="AR112">
            <v>67.8</v>
          </cell>
          <cell r="AS112">
            <v>67.599999999999994</v>
          </cell>
          <cell r="AT112">
            <v>52.9</v>
          </cell>
          <cell r="AU112">
            <v>49.1</v>
          </cell>
          <cell r="AV112">
            <v>56.7</v>
          </cell>
          <cell r="AW112">
            <v>31.5</v>
          </cell>
          <cell r="AX112">
            <v>25.3</v>
          </cell>
          <cell r="AY112">
            <v>37.9</v>
          </cell>
          <cell r="AZ112">
            <v>2159</v>
          </cell>
          <cell r="BA112">
            <v>1082</v>
          </cell>
          <cell r="BB112">
            <v>1077</v>
          </cell>
          <cell r="BC112">
            <v>69.3</v>
          </cell>
          <cell r="BD112">
            <v>65.7</v>
          </cell>
          <cell r="BE112">
            <v>73</v>
          </cell>
          <cell r="BF112">
            <v>57.7</v>
          </cell>
          <cell r="BG112">
            <v>56.1</v>
          </cell>
          <cell r="BH112">
            <v>59.2</v>
          </cell>
          <cell r="BI112">
            <v>95.4</v>
          </cell>
          <cell r="BJ112">
            <v>94.1</v>
          </cell>
          <cell r="BK112">
            <v>96.8</v>
          </cell>
          <cell r="BL112">
            <v>92.6</v>
          </cell>
          <cell r="BM112">
            <v>91.4</v>
          </cell>
          <cell r="BN112">
            <v>93.8</v>
          </cell>
          <cell r="BO112">
            <v>59</v>
          </cell>
          <cell r="BP112">
            <v>58</v>
          </cell>
          <cell r="BQ112">
            <v>59.9</v>
          </cell>
          <cell r="BR112">
            <v>44.4</v>
          </cell>
          <cell r="BS112">
            <v>41</v>
          </cell>
          <cell r="BT112">
            <v>47.8</v>
          </cell>
          <cell r="BU112">
            <v>25.1</v>
          </cell>
          <cell r="BV112">
            <v>19.5</v>
          </cell>
          <cell r="BW112">
            <v>30.6</v>
          </cell>
        </row>
        <row r="113">
          <cell r="A113" t="str">
            <v>E09000015</v>
          </cell>
          <cell r="B113" t="str">
            <v>Harrow</v>
          </cell>
          <cell r="C113" t="str">
            <v>Outer London</v>
          </cell>
          <cell r="D113">
            <v>614</v>
          </cell>
          <cell r="E113">
            <v>309</v>
          </cell>
          <cell r="F113">
            <v>305</v>
          </cell>
          <cell r="G113">
            <v>59.4</v>
          </cell>
          <cell r="H113">
            <v>51.8</v>
          </cell>
          <cell r="I113">
            <v>67.2</v>
          </cell>
          <cell r="J113">
            <v>43.6</v>
          </cell>
          <cell r="K113">
            <v>38.5</v>
          </cell>
          <cell r="L113">
            <v>48.9</v>
          </cell>
          <cell r="M113">
            <v>94.6</v>
          </cell>
          <cell r="N113">
            <v>94.2</v>
          </cell>
          <cell r="O113">
            <v>95.1</v>
          </cell>
          <cell r="P113">
            <v>90.2</v>
          </cell>
          <cell r="Q113">
            <v>90.3</v>
          </cell>
          <cell r="R113">
            <v>90.2</v>
          </cell>
          <cell r="S113">
            <v>44.3</v>
          </cell>
          <cell r="T113">
            <v>39.5</v>
          </cell>
          <cell r="U113">
            <v>49.2</v>
          </cell>
          <cell r="V113">
            <v>42.8</v>
          </cell>
          <cell r="W113">
            <v>34.6</v>
          </cell>
          <cell r="X113">
            <v>51.1</v>
          </cell>
          <cell r="Y113">
            <v>21.3</v>
          </cell>
          <cell r="Z113">
            <v>14.6</v>
          </cell>
          <cell r="AA113">
            <v>28.2</v>
          </cell>
          <cell r="AB113">
            <v>1489</v>
          </cell>
          <cell r="AC113">
            <v>754</v>
          </cell>
          <cell r="AD113">
            <v>735</v>
          </cell>
          <cell r="AE113">
            <v>78.8</v>
          </cell>
          <cell r="AF113">
            <v>73.3</v>
          </cell>
          <cell r="AG113">
            <v>84.5</v>
          </cell>
          <cell r="AH113">
            <v>67.5</v>
          </cell>
          <cell r="AI113">
            <v>62.1</v>
          </cell>
          <cell r="AJ113">
            <v>73.099999999999994</v>
          </cell>
          <cell r="AK113">
            <v>97.6</v>
          </cell>
          <cell r="AL113">
            <v>97.5</v>
          </cell>
          <cell r="AM113">
            <v>97.8</v>
          </cell>
          <cell r="AN113">
            <v>96.2</v>
          </cell>
          <cell r="AO113">
            <v>95.5</v>
          </cell>
          <cell r="AP113">
            <v>97</v>
          </cell>
          <cell r="AQ113">
            <v>68.8</v>
          </cell>
          <cell r="AR113">
            <v>63.7</v>
          </cell>
          <cell r="AS113">
            <v>74</v>
          </cell>
          <cell r="AT113">
            <v>57.5</v>
          </cell>
          <cell r="AU113">
            <v>49.9</v>
          </cell>
          <cell r="AV113">
            <v>65.3</v>
          </cell>
          <cell r="AW113">
            <v>36.700000000000003</v>
          </cell>
          <cell r="AX113">
            <v>28.9</v>
          </cell>
          <cell r="AY113">
            <v>44.6</v>
          </cell>
          <cell r="AZ113">
            <v>2103</v>
          </cell>
          <cell r="BA113">
            <v>1063</v>
          </cell>
          <cell r="BB113">
            <v>1040</v>
          </cell>
          <cell r="BC113">
            <v>73.2</v>
          </cell>
          <cell r="BD113">
            <v>67.099999999999994</v>
          </cell>
          <cell r="BE113">
            <v>79.400000000000006</v>
          </cell>
          <cell r="BF113">
            <v>60.5</v>
          </cell>
          <cell r="BG113">
            <v>55.2</v>
          </cell>
          <cell r="BH113">
            <v>66</v>
          </cell>
          <cell r="BI113">
            <v>96.8</v>
          </cell>
          <cell r="BJ113">
            <v>96.5</v>
          </cell>
          <cell r="BK113">
            <v>97</v>
          </cell>
          <cell r="BL113">
            <v>94.5</v>
          </cell>
          <cell r="BM113">
            <v>94</v>
          </cell>
          <cell r="BN113">
            <v>95</v>
          </cell>
          <cell r="BO113">
            <v>61.6</v>
          </cell>
          <cell r="BP113">
            <v>56.6</v>
          </cell>
          <cell r="BQ113">
            <v>66.7</v>
          </cell>
          <cell r="BR113">
            <v>53.2</v>
          </cell>
          <cell r="BS113">
            <v>45.4</v>
          </cell>
          <cell r="BT113">
            <v>61.2</v>
          </cell>
          <cell r="BU113">
            <v>32.200000000000003</v>
          </cell>
          <cell r="BV113">
            <v>24.7</v>
          </cell>
          <cell r="BW113">
            <v>39.799999999999997</v>
          </cell>
        </row>
        <row r="114">
          <cell r="A114" t="str">
            <v>E09000016</v>
          </cell>
          <cell r="B114" t="str">
            <v>Havering</v>
          </cell>
          <cell r="C114" t="str">
            <v>Outer London</v>
          </cell>
          <cell r="D114">
            <v>657</v>
          </cell>
          <cell r="E114">
            <v>339</v>
          </cell>
          <cell r="F114">
            <v>318</v>
          </cell>
          <cell r="G114">
            <v>45.7</v>
          </cell>
          <cell r="H114">
            <v>41.6</v>
          </cell>
          <cell r="I114">
            <v>50</v>
          </cell>
          <cell r="J114">
            <v>38.1</v>
          </cell>
          <cell r="K114">
            <v>35.4</v>
          </cell>
          <cell r="L114">
            <v>40.9</v>
          </cell>
          <cell r="M114">
            <v>90.1</v>
          </cell>
          <cell r="N114">
            <v>88.5</v>
          </cell>
          <cell r="O114">
            <v>91.8</v>
          </cell>
          <cell r="P114">
            <v>86.5</v>
          </cell>
          <cell r="Q114">
            <v>85.5</v>
          </cell>
          <cell r="R114">
            <v>87.4</v>
          </cell>
          <cell r="S114">
            <v>41.6</v>
          </cell>
          <cell r="T114">
            <v>41</v>
          </cell>
          <cell r="U114">
            <v>42.1</v>
          </cell>
          <cell r="V114">
            <v>25.7</v>
          </cell>
          <cell r="W114">
            <v>25.4</v>
          </cell>
          <cell r="X114">
            <v>26.1</v>
          </cell>
          <cell r="Y114">
            <v>10.4</v>
          </cell>
          <cell r="Z114">
            <v>8.3000000000000007</v>
          </cell>
          <cell r="AA114">
            <v>12.6</v>
          </cell>
          <cell r="AB114">
            <v>2417</v>
          </cell>
          <cell r="AC114">
            <v>1259</v>
          </cell>
          <cell r="AD114">
            <v>1158</v>
          </cell>
          <cell r="AE114">
            <v>72</v>
          </cell>
          <cell r="AF114">
            <v>66.099999999999994</v>
          </cell>
          <cell r="AG114">
            <v>78.5</v>
          </cell>
          <cell r="AH114">
            <v>63.1</v>
          </cell>
          <cell r="AI114">
            <v>58.3</v>
          </cell>
          <cell r="AJ114">
            <v>68.3</v>
          </cell>
          <cell r="AK114">
            <v>96.9</v>
          </cell>
          <cell r="AL114">
            <v>96.3</v>
          </cell>
          <cell r="AM114">
            <v>97.6</v>
          </cell>
          <cell r="AN114">
            <v>95.4</v>
          </cell>
          <cell r="AO114">
            <v>94.4</v>
          </cell>
          <cell r="AP114">
            <v>96.6</v>
          </cell>
          <cell r="AQ114">
            <v>65.2</v>
          </cell>
          <cell r="AR114">
            <v>61.6</v>
          </cell>
          <cell r="AS114">
            <v>69.099999999999994</v>
          </cell>
          <cell r="AT114">
            <v>45.8</v>
          </cell>
          <cell r="AU114">
            <v>42.6</v>
          </cell>
          <cell r="AV114">
            <v>49.3</v>
          </cell>
          <cell r="AW114">
            <v>26.1</v>
          </cell>
          <cell r="AX114">
            <v>21</v>
          </cell>
          <cell r="AY114">
            <v>31.7</v>
          </cell>
          <cell r="AZ114">
            <v>3074</v>
          </cell>
          <cell r="BA114">
            <v>1598</v>
          </cell>
          <cell r="BB114">
            <v>1476</v>
          </cell>
          <cell r="BC114">
            <v>66.400000000000006</v>
          </cell>
          <cell r="BD114">
            <v>60.9</v>
          </cell>
          <cell r="BE114">
            <v>72.400000000000006</v>
          </cell>
          <cell r="BF114">
            <v>57.7</v>
          </cell>
          <cell r="BG114">
            <v>53.4</v>
          </cell>
          <cell r="BH114">
            <v>62.4</v>
          </cell>
          <cell r="BI114">
            <v>95.5</v>
          </cell>
          <cell r="BJ114">
            <v>94.7</v>
          </cell>
          <cell r="BK114">
            <v>96.3</v>
          </cell>
          <cell r="BL114">
            <v>93.5</v>
          </cell>
          <cell r="BM114">
            <v>92.5</v>
          </cell>
          <cell r="BN114">
            <v>94.6</v>
          </cell>
          <cell r="BO114">
            <v>60.1</v>
          </cell>
          <cell r="BP114">
            <v>57.2</v>
          </cell>
          <cell r="BQ114">
            <v>63.3</v>
          </cell>
          <cell r="BR114">
            <v>41.5</v>
          </cell>
          <cell r="BS114">
            <v>38.9</v>
          </cell>
          <cell r="BT114">
            <v>44.3</v>
          </cell>
          <cell r="BU114">
            <v>22.8</v>
          </cell>
          <cell r="BV114">
            <v>18.3</v>
          </cell>
          <cell r="BW114">
            <v>27.6</v>
          </cell>
        </row>
        <row r="115">
          <cell r="A115" t="str">
            <v>E09000017</v>
          </cell>
          <cell r="B115" t="str">
            <v>Hillingdon</v>
          </cell>
          <cell r="C115" t="str">
            <v>Outer London</v>
          </cell>
          <cell r="D115">
            <v>916</v>
          </cell>
          <cell r="E115">
            <v>438</v>
          </cell>
          <cell r="F115">
            <v>478</v>
          </cell>
          <cell r="G115">
            <v>49.8</v>
          </cell>
          <cell r="H115">
            <v>43.2</v>
          </cell>
          <cell r="I115">
            <v>55.9</v>
          </cell>
          <cell r="J115">
            <v>39.4</v>
          </cell>
          <cell r="K115">
            <v>34.9</v>
          </cell>
          <cell r="L115">
            <v>43.5</v>
          </cell>
          <cell r="M115">
            <v>90.1</v>
          </cell>
          <cell r="N115">
            <v>87.4</v>
          </cell>
          <cell r="O115">
            <v>92.5</v>
          </cell>
          <cell r="P115">
            <v>85.3</v>
          </cell>
          <cell r="Q115">
            <v>83.1</v>
          </cell>
          <cell r="R115">
            <v>87.2</v>
          </cell>
          <cell r="S115">
            <v>41.8</v>
          </cell>
          <cell r="T115">
            <v>37.700000000000003</v>
          </cell>
          <cell r="U115">
            <v>45.6</v>
          </cell>
          <cell r="V115">
            <v>32.9</v>
          </cell>
          <cell r="W115">
            <v>28.1</v>
          </cell>
          <cell r="X115">
            <v>37.200000000000003</v>
          </cell>
          <cell r="Y115">
            <v>16.399999999999999</v>
          </cell>
          <cell r="Z115">
            <v>12.8</v>
          </cell>
          <cell r="AA115">
            <v>19.7</v>
          </cell>
          <cell r="AB115">
            <v>2120</v>
          </cell>
          <cell r="AC115">
            <v>1059</v>
          </cell>
          <cell r="AD115">
            <v>1061</v>
          </cell>
          <cell r="AE115">
            <v>75.900000000000006</v>
          </cell>
          <cell r="AF115">
            <v>71.599999999999994</v>
          </cell>
          <cell r="AG115">
            <v>80.2</v>
          </cell>
          <cell r="AH115">
            <v>65.400000000000006</v>
          </cell>
          <cell r="AI115">
            <v>61.6</v>
          </cell>
          <cell r="AJ115">
            <v>69.2</v>
          </cell>
          <cell r="AK115">
            <v>97</v>
          </cell>
          <cell r="AL115">
            <v>96.4</v>
          </cell>
          <cell r="AM115">
            <v>97.6</v>
          </cell>
          <cell r="AN115">
            <v>95.2</v>
          </cell>
          <cell r="AO115">
            <v>95</v>
          </cell>
          <cell r="AP115">
            <v>95.4</v>
          </cell>
          <cell r="AQ115">
            <v>67.2</v>
          </cell>
          <cell r="AR115">
            <v>63.8</v>
          </cell>
          <cell r="AS115">
            <v>70.5</v>
          </cell>
          <cell r="AT115">
            <v>47.3</v>
          </cell>
          <cell r="AU115">
            <v>40.5</v>
          </cell>
          <cell r="AV115">
            <v>54</v>
          </cell>
          <cell r="AW115">
            <v>30.4</v>
          </cell>
          <cell r="AX115">
            <v>23.4</v>
          </cell>
          <cell r="AY115">
            <v>37.4</v>
          </cell>
          <cell r="AZ115">
            <v>3036</v>
          </cell>
          <cell r="BA115">
            <v>1497</v>
          </cell>
          <cell r="BB115">
            <v>1539</v>
          </cell>
          <cell r="BC115">
            <v>68</v>
          </cell>
          <cell r="BD115">
            <v>63.3</v>
          </cell>
          <cell r="BE115">
            <v>72.599999999999994</v>
          </cell>
          <cell r="BF115">
            <v>57.5</v>
          </cell>
          <cell r="BG115">
            <v>53.8</v>
          </cell>
          <cell r="BH115">
            <v>61.2</v>
          </cell>
          <cell r="BI115">
            <v>94.9</v>
          </cell>
          <cell r="BJ115">
            <v>93.8</v>
          </cell>
          <cell r="BK115">
            <v>96</v>
          </cell>
          <cell r="BL115">
            <v>92.2</v>
          </cell>
          <cell r="BM115">
            <v>91.5</v>
          </cell>
          <cell r="BN115">
            <v>92.9</v>
          </cell>
          <cell r="BO115">
            <v>59.5</v>
          </cell>
          <cell r="BP115">
            <v>56.2</v>
          </cell>
          <cell r="BQ115">
            <v>62.8</v>
          </cell>
          <cell r="BR115">
            <v>42.9</v>
          </cell>
          <cell r="BS115">
            <v>36.9</v>
          </cell>
          <cell r="BT115">
            <v>48.8</v>
          </cell>
          <cell r="BU115">
            <v>26.2</v>
          </cell>
          <cell r="BV115">
            <v>20.3</v>
          </cell>
          <cell r="BW115">
            <v>31.9</v>
          </cell>
        </row>
        <row r="116">
          <cell r="A116" t="str">
            <v>E09000018</v>
          </cell>
          <cell r="B116" t="str">
            <v>Hounslow</v>
          </cell>
          <cell r="C116" t="str">
            <v>Outer London</v>
          </cell>
          <cell r="D116">
            <v>842</v>
          </cell>
          <cell r="E116">
            <v>418</v>
          </cell>
          <cell r="F116">
            <v>424</v>
          </cell>
          <cell r="G116">
            <v>62.6</v>
          </cell>
          <cell r="H116">
            <v>60</v>
          </cell>
          <cell r="I116">
            <v>65.099999999999994</v>
          </cell>
          <cell r="J116">
            <v>51</v>
          </cell>
          <cell r="K116">
            <v>50.2</v>
          </cell>
          <cell r="L116">
            <v>51.7</v>
          </cell>
          <cell r="M116">
            <v>93.2</v>
          </cell>
          <cell r="N116">
            <v>94</v>
          </cell>
          <cell r="O116">
            <v>92.5</v>
          </cell>
          <cell r="P116">
            <v>89.2</v>
          </cell>
          <cell r="Q116">
            <v>89</v>
          </cell>
          <cell r="R116">
            <v>89.4</v>
          </cell>
          <cell r="S116">
            <v>53</v>
          </cell>
          <cell r="T116">
            <v>53.8</v>
          </cell>
          <cell r="U116">
            <v>52.1</v>
          </cell>
          <cell r="V116">
            <v>39.4</v>
          </cell>
          <cell r="W116">
            <v>37.1</v>
          </cell>
          <cell r="X116">
            <v>41.7</v>
          </cell>
          <cell r="Y116">
            <v>24.1</v>
          </cell>
          <cell r="Z116">
            <v>21.3</v>
          </cell>
          <cell r="AA116">
            <v>26.9</v>
          </cell>
          <cell r="AB116">
            <v>1761</v>
          </cell>
          <cell r="AC116">
            <v>893</v>
          </cell>
          <cell r="AD116">
            <v>868</v>
          </cell>
          <cell r="AE116">
            <v>81.7</v>
          </cell>
          <cell r="AF116">
            <v>78.7</v>
          </cell>
          <cell r="AG116">
            <v>84.8</v>
          </cell>
          <cell r="AH116">
            <v>71.900000000000006</v>
          </cell>
          <cell r="AI116">
            <v>68.8</v>
          </cell>
          <cell r="AJ116">
            <v>75.2</v>
          </cell>
          <cell r="AK116">
            <v>98.1</v>
          </cell>
          <cell r="AL116">
            <v>98.1</v>
          </cell>
          <cell r="AM116">
            <v>98</v>
          </cell>
          <cell r="AN116">
            <v>96.7</v>
          </cell>
          <cell r="AO116">
            <v>96.3</v>
          </cell>
          <cell r="AP116">
            <v>97.1</v>
          </cell>
          <cell r="AQ116">
            <v>73.5</v>
          </cell>
          <cell r="AR116">
            <v>70.8</v>
          </cell>
          <cell r="AS116">
            <v>76.3</v>
          </cell>
          <cell r="AT116">
            <v>60.1</v>
          </cell>
          <cell r="AU116">
            <v>59.9</v>
          </cell>
          <cell r="AV116">
            <v>60.4</v>
          </cell>
          <cell r="AW116">
            <v>40.700000000000003</v>
          </cell>
          <cell r="AX116">
            <v>37.200000000000003</v>
          </cell>
          <cell r="AY116">
            <v>44.4</v>
          </cell>
          <cell r="AZ116">
            <v>2603</v>
          </cell>
          <cell r="BA116">
            <v>1311</v>
          </cell>
          <cell r="BB116">
            <v>1292</v>
          </cell>
          <cell r="BC116">
            <v>75.5</v>
          </cell>
          <cell r="BD116">
            <v>72.8</v>
          </cell>
          <cell r="BE116">
            <v>78.3</v>
          </cell>
          <cell r="BF116">
            <v>65.2</v>
          </cell>
          <cell r="BG116">
            <v>62.9</v>
          </cell>
          <cell r="BH116">
            <v>67.5</v>
          </cell>
          <cell r="BI116">
            <v>96.5</v>
          </cell>
          <cell r="BJ116">
            <v>96.8</v>
          </cell>
          <cell r="BK116">
            <v>96.2</v>
          </cell>
          <cell r="BL116">
            <v>94.3</v>
          </cell>
          <cell r="BM116">
            <v>94</v>
          </cell>
          <cell r="BN116">
            <v>94.6</v>
          </cell>
          <cell r="BO116">
            <v>66.8</v>
          </cell>
          <cell r="BP116">
            <v>65.400000000000006</v>
          </cell>
          <cell r="BQ116">
            <v>68.3</v>
          </cell>
          <cell r="BR116">
            <v>53.4</v>
          </cell>
          <cell r="BS116">
            <v>52.6</v>
          </cell>
          <cell r="BT116">
            <v>54.3</v>
          </cell>
          <cell r="BU116">
            <v>35.299999999999997</v>
          </cell>
          <cell r="BV116">
            <v>32.1</v>
          </cell>
          <cell r="BW116">
            <v>38.6</v>
          </cell>
        </row>
        <row r="117">
          <cell r="A117" t="str">
            <v>E09000021</v>
          </cell>
          <cell r="B117" t="str">
            <v>Kingston upon Thames</v>
          </cell>
          <cell r="C117" t="str">
            <v>Outer London</v>
          </cell>
          <cell r="D117">
            <v>274</v>
          </cell>
          <cell r="E117">
            <v>141</v>
          </cell>
          <cell r="F117">
            <v>133</v>
          </cell>
          <cell r="G117">
            <v>58</v>
          </cell>
          <cell r="H117">
            <v>52.5</v>
          </cell>
          <cell r="I117">
            <v>63.9</v>
          </cell>
          <cell r="J117">
            <v>45.6</v>
          </cell>
          <cell r="K117">
            <v>43.3</v>
          </cell>
          <cell r="L117">
            <v>48.1</v>
          </cell>
          <cell r="M117">
            <v>90.1</v>
          </cell>
          <cell r="N117">
            <v>87.2</v>
          </cell>
          <cell r="O117">
            <v>93.2</v>
          </cell>
          <cell r="P117">
            <v>86.5</v>
          </cell>
          <cell r="Q117">
            <v>81.599999999999994</v>
          </cell>
          <cell r="R117">
            <v>91.7</v>
          </cell>
          <cell r="S117">
            <v>50.4</v>
          </cell>
          <cell r="T117">
            <v>50.4</v>
          </cell>
          <cell r="U117">
            <v>50.4</v>
          </cell>
          <cell r="V117">
            <v>33.6</v>
          </cell>
          <cell r="W117">
            <v>30.5</v>
          </cell>
          <cell r="X117">
            <v>36.799999999999997</v>
          </cell>
          <cell r="Y117">
            <v>20.399999999999999</v>
          </cell>
          <cell r="Z117">
            <v>19.899999999999999</v>
          </cell>
          <cell r="AA117">
            <v>21.1</v>
          </cell>
          <cell r="AB117">
            <v>1299</v>
          </cell>
          <cell r="AC117">
            <v>621</v>
          </cell>
          <cell r="AD117">
            <v>678</v>
          </cell>
          <cell r="AE117">
            <v>85.4</v>
          </cell>
          <cell r="AF117">
            <v>79.7</v>
          </cell>
          <cell r="AG117">
            <v>90.6</v>
          </cell>
          <cell r="AH117">
            <v>79</v>
          </cell>
          <cell r="AI117">
            <v>74.599999999999994</v>
          </cell>
          <cell r="AJ117">
            <v>83</v>
          </cell>
          <cell r="AK117">
            <v>98.2</v>
          </cell>
          <cell r="AL117">
            <v>97.7</v>
          </cell>
          <cell r="AM117">
            <v>98.7</v>
          </cell>
          <cell r="AN117">
            <v>96.5</v>
          </cell>
          <cell r="AO117">
            <v>95.3</v>
          </cell>
          <cell r="AP117">
            <v>97.6</v>
          </cell>
          <cell r="AQ117">
            <v>81</v>
          </cell>
          <cell r="AR117">
            <v>77.900000000000006</v>
          </cell>
          <cell r="AS117">
            <v>83.8</v>
          </cell>
          <cell r="AT117">
            <v>57.4</v>
          </cell>
          <cell r="AU117">
            <v>50.9</v>
          </cell>
          <cell r="AV117">
            <v>63.3</v>
          </cell>
          <cell r="AW117">
            <v>47</v>
          </cell>
          <cell r="AX117">
            <v>40.700000000000003</v>
          </cell>
          <cell r="AY117">
            <v>52.7</v>
          </cell>
          <cell r="AZ117">
            <v>1573</v>
          </cell>
          <cell r="BA117">
            <v>762</v>
          </cell>
          <cell r="BB117">
            <v>811</v>
          </cell>
          <cell r="BC117">
            <v>80.599999999999994</v>
          </cell>
          <cell r="BD117">
            <v>74.7</v>
          </cell>
          <cell r="BE117">
            <v>86.2</v>
          </cell>
          <cell r="BF117">
            <v>73.2</v>
          </cell>
          <cell r="BG117">
            <v>68.8</v>
          </cell>
          <cell r="BH117">
            <v>77.3</v>
          </cell>
          <cell r="BI117">
            <v>96.8</v>
          </cell>
          <cell r="BJ117">
            <v>95.8</v>
          </cell>
          <cell r="BK117">
            <v>97.8</v>
          </cell>
          <cell r="BL117">
            <v>94.8</v>
          </cell>
          <cell r="BM117">
            <v>92.8</v>
          </cell>
          <cell r="BN117">
            <v>96.7</v>
          </cell>
          <cell r="BO117">
            <v>75.7</v>
          </cell>
          <cell r="BP117">
            <v>72.8</v>
          </cell>
          <cell r="BQ117">
            <v>78.3</v>
          </cell>
          <cell r="BR117">
            <v>53.2</v>
          </cell>
          <cell r="BS117">
            <v>47.1</v>
          </cell>
          <cell r="BT117">
            <v>58.9</v>
          </cell>
          <cell r="BU117">
            <v>42.3</v>
          </cell>
          <cell r="BV117">
            <v>36.9</v>
          </cell>
          <cell r="BW117">
            <v>47.5</v>
          </cell>
        </row>
        <row r="118">
          <cell r="A118" t="str">
            <v>E09000024</v>
          </cell>
          <cell r="B118" t="str">
            <v>Merton</v>
          </cell>
          <cell r="C118" t="str">
            <v>Outer London</v>
          </cell>
          <cell r="D118">
            <v>511</v>
          </cell>
          <cell r="E118">
            <v>260</v>
          </cell>
          <cell r="F118">
            <v>251</v>
          </cell>
          <cell r="G118">
            <v>55</v>
          </cell>
          <cell r="H118">
            <v>54.2</v>
          </cell>
          <cell r="I118">
            <v>55.8</v>
          </cell>
          <cell r="J118">
            <v>44.6</v>
          </cell>
          <cell r="K118">
            <v>44.6</v>
          </cell>
          <cell r="L118">
            <v>44.6</v>
          </cell>
          <cell r="M118">
            <v>87.5</v>
          </cell>
          <cell r="N118">
            <v>88.8</v>
          </cell>
          <cell r="O118">
            <v>86.1</v>
          </cell>
          <cell r="P118">
            <v>83.4</v>
          </cell>
          <cell r="Q118">
            <v>85</v>
          </cell>
          <cell r="R118">
            <v>81.7</v>
          </cell>
          <cell r="S118">
            <v>46.8</v>
          </cell>
          <cell r="T118">
            <v>47.7</v>
          </cell>
          <cell r="U118">
            <v>45.8</v>
          </cell>
          <cell r="V118">
            <v>22.5</v>
          </cell>
          <cell r="W118">
            <v>21.2</v>
          </cell>
          <cell r="X118">
            <v>23.9</v>
          </cell>
          <cell r="Y118">
            <v>13.7</v>
          </cell>
          <cell r="Z118">
            <v>11.9</v>
          </cell>
          <cell r="AA118">
            <v>15.5</v>
          </cell>
          <cell r="AB118">
            <v>996</v>
          </cell>
          <cell r="AC118">
            <v>526</v>
          </cell>
          <cell r="AD118">
            <v>470</v>
          </cell>
          <cell r="AE118">
            <v>78.5</v>
          </cell>
          <cell r="AF118">
            <v>74</v>
          </cell>
          <cell r="AG118">
            <v>83.6</v>
          </cell>
          <cell r="AH118">
            <v>67.900000000000006</v>
          </cell>
          <cell r="AI118">
            <v>64.099999999999994</v>
          </cell>
          <cell r="AJ118">
            <v>72.099999999999994</v>
          </cell>
          <cell r="AK118">
            <v>97.7</v>
          </cell>
          <cell r="AL118">
            <v>97</v>
          </cell>
          <cell r="AM118">
            <v>98.5</v>
          </cell>
          <cell r="AN118">
            <v>95.6</v>
          </cell>
          <cell r="AO118">
            <v>96</v>
          </cell>
          <cell r="AP118">
            <v>95.1</v>
          </cell>
          <cell r="AQ118">
            <v>69.5</v>
          </cell>
          <cell r="AR118">
            <v>66.7</v>
          </cell>
          <cell r="AS118">
            <v>72.599999999999994</v>
          </cell>
          <cell r="AT118">
            <v>49.1</v>
          </cell>
          <cell r="AU118">
            <v>41.3</v>
          </cell>
          <cell r="AV118">
            <v>57.9</v>
          </cell>
          <cell r="AW118">
            <v>38.1</v>
          </cell>
          <cell r="AX118">
            <v>32.1</v>
          </cell>
          <cell r="AY118">
            <v>44.7</v>
          </cell>
          <cell r="AZ118">
            <v>1507</v>
          </cell>
          <cell r="BA118">
            <v>786</v>
          </cell>
          <cell r="BB118">
            <v>721</v>
          </cell>
          <cell r="BC118">
            <v>70.5</v>
          </cell>
          <cell r="BD118">
            <v>67.400000000000006</v>
          </cell>
          <cell r="BE118">
            <v>73.900000000000006</v>
          </cell>
          <cell r="BF118">
            <v>60</v>
          </cell>
          <cell r="BG118">
            <v>57.6</v>
          </cell>
          <cell r="BH118">
            <v>62.6</v>
          </cell>
          <cell r="BI118">
            <v>94.2</v>
          </cell>
          <cell r="BJ118">
            <v>94.3</v>
          </cell>
          <cell r="BK118">
            <v>94.2</v>
          </cell>
          <cell r="BL118">
            <v>91.4</v>
          </cell>
          <cell r="BM118">
            <v>92.4</v>
          </cell>
          <cell r="BN118">
            <v>90.4</v>
          </cell>
          <cell r="BO118">
            <v>61.8</v>
          </cell>
          <cell r="BP118">
            <v>60.4</v>
          </cell>
          <cell r="BQ118">
            <v>63.2</v>
          </cell>
          <cell r="BR118">
            <v>40.1</v>
          </cell>
          <cell r="BS118">
            <v>34.6</v>
          </cell>
          <cell r="BT118">
            <v>46</v>
          </cell>
          <cell r="BU118">
            <v>29.8</v>
          </cell>
          <cell r="BV118">
            <v>25.4</v>
          </cell>
          <cell r="BW118">
            <v>34.5</v>
          </cell>
        </row>
        <row r="119">
          <cell r="A119" t="str">
            <v>E09000026</v>
          </cell>
          <cell r="B119" t="str">
            <v>Redbridge</v>
          </cell>
          <cell r="C119" t="str">
            <v>Outer London</v>
          </cell>
          <cell r="D119">
            <v>974</v>
          </cell>
          <cell r="E119">
            <v>501</v>
          </cell>
          <cell r="F119">
            <v>473</v>
          </cell>
          <cell r="G119">
            <v>61.3</v>
          </cell>
          <cell r="H119">
            <v>54.1</v>
          </cell>
          <cell r="I119">
            <v>68.900000000000006</v>
          </cell>
          <cell r="J119">
            <v>44.3</v>
          </cell>
          <cell r="K119">
            <v>38.700000000000003</v>
          </cell>
          <cell r="L119">
            <v>50.1</v>
          </cell>
          <cell r="M119">
            <v>91.4</v>
          </cell>
          <cell r="N119">
            <v>88.4</v>
          </cell>
          <cell r="O119">
            <v>94.5</v>
          </cell>
          <cell r="P119">
            <v>87.5</v>
          </cell>
          <cell r="Q119">
            <v>85.4</v>
          </cell>
          <cell r="R119">
            <v>89.6</v>
          </cell>
          <cell r="S119">
            <v>45.1</v>
          </cell>
          <cell r="T119">
            <v>39.700000000000003</v>
          </cell>
          <cell r="U119">
            <v>50.7</v>
          </cell>
          <cell r="V119">
            <v>28.4</v>
          </cell>
          <cell r="W119">
            <v>22.2</v>
          </cell>
          <cell r="X119">
            <v>35.1</v>
          </cell>
          <cell r="Y119">
            <v>19</v>
          </cell>
          <cell r="Z119">
            <v>13.8</v>
          </cell>
          <cell r="AA119">
            <v>24.5</v>
          </cell>
          <cell r="AB119">
            <v>2405</v>
          </cell>
          <cell r="AC119">
            <v>1225</v>
          </cell>
          <cell r="AD119">
            <v>1180</v>
          </cell>
          <cell r="AE119">
            <v>81.2</v>
          </cell>
          <cell r="AF119">
            <v>75.900000000000006</v>
          </cell>
          <cell r="AG119">
            <v>86.7</v>
          </cell>
          <cell r="AH119">
            <v>71.099999999999994</v>
          </cell>
          <cell r="AI119">
            <v>66.2</v>
          </cell>
          <cell r="AJ119">
            <v>76.3</v>
          </cell>
          <cell r="AK119">
            <v>97.5</v>
          </cell>
          <cell r="AL119">
            <v>97.4</v>
          </cell>
          <cell r="AM119">
            <v>97.7</v>
          </cell>
          <cell r="AN119">
            <v>96.2</v>
          </cell>
          <cell r="AO119">
            <v>95.6</v>
          </cell>
          <cell r="AP119">
            <v>96.9</v>
          </cell>
          <cell r="AQ119">
            <v>72</v>
          </cell>
          <cell r="AR119">
            <v>67.599999999999994</v>
          </cell>
          <cell r="AS119">
            <v>76.5</v>
          </cell>
          <cell r="AT119">
            <v>47.2</v>
          </cell>
          <cell r="AU119">
            <v>41.2</v>
          </cell>
          <cell r="AV119">
            <v>53.4</v>
          </cell>
          <cell r="AW119">
            <v>36.799999999999997</v>
          </cell>
          <cell r="AX119">
            <v>30</v>
          </cell>
          <cell r="AY119">
            <v>43.8</v>
          </cell>
          <cell r="AZ119">
            <v>3379</v>
          </cell>
          <cell r="BA119">
            <v>1726</v>
          </cell>
          <cell r="BB119">
            <v>1653</v>
          </cell>
          <cell r="BC119">
            <v>75.5</v>
          </cell>
          <cell r="BD119">
            <v>69.599999999999994</v>
          </cell>
          <cell r="BE119">
            <v>81.599999999999994</v>
          </cell>
          <cell r="BF119">
            <v>63.4</v>
          </cell>
          <cell r="BG119">
            <v>58.2</v>
          </cell>
          <cell r="BH119">
            <v>68.8</v>
          </cell>
          <cell r="BI119">
            <v>95.8</v>
          </cell>
          <cell r="BJ119">
            <v>94.8</v>
          </cell>
          <cell r="BK119">
            <v>96.8</v>
          </cell>
          <cell r="BL119">
            <v>93.7</v>
          </cell>
          <cell r="BM119">
            <v>92.6</v>
          </cell>
          <cell r="BN119">
            <v>94.8</v>
          </cell>
          <cell r="BO119">
            <v>64.2</v>
          </cell>
          <cell r="BP119">
            <v>59.5</v>
          </cell>
          <cell r="BQ119">
            <v>69.099999999999994</v>
          </cell>
          <cell r="BR119">
            <v>41.8</v>
          </cell>
          <cell r="BS119">
            <v>35.700000000000003</v>
          </cell>
          <cell r="BT119">
            <v>48.2</v>
          </cell>
          <cell r="BU119">
            <v>31.7</v>
          </cell>
          <cell r="BV119">
            <v>25.3</v>
          </cell>
          <cell r="BW119">
            <v>38.299999999999997</v>
          </cell>
        </row>
        <row r="120">
          <cell r="A120" t="str">
            <v>E09000027</v>
          </cell>
          <cell r="B120" t="str">
            <v>Richmond upon Thames</v>
          </cell>
          <cell r="C120" t="str">
            <v>Outer London</v>
          </cell>
          <cell r="D120">
            <v>335</v>
          </cell>
          <cell r="E120">
            <v>180</v>
          </cell>
          <cell r="F120">
            <v>155</v>
          </cell>
          <cell r="G120">
            <v>52.2</v>
          </cell>
          <cell r="H120">
            <v>47.2</v>
          </cell>
          <cell r="I120">
            <v>58.1</v>
          </cell>
          <cell r="J120">
            <v>39.1</v>
          </cell>
          <cell r="K120">
            <v>37.799999999999997</v>
          </cell>
          <cell r="L120">
            <v>40.6</v>
          </cell>
          <cell r="M120">
            <v>89.9</v>
          </cell>
          <cell r="N120">
            <v>89.4</v>
          </cell>
          <cell r="O120">
            <v>90.3</v>
          </cell>
          <cell r="P120">
            <v>85.1</v>
          </cell>
          <cell r="Q120">
            <v>82.8</v>
          </cell>
          <cell r="R120">
            <v>87.7</v>
          </cell>
          <cell r="S120">
            <v>40.299999999999997</v>
          </cell>
          <cell r="T120">
            <v>38.9</v>
          </cell>
          <cell r="U120">
            <v>41.9</v>
          </cell>
          <cell r="V120">
            <v>33.1</v>
          </cell>
          <cell r="W120">
            <v>27.2</v>
          </cell>
          <cell r="X120">
            <v>40</v>
          </cell>
          <cell r="Y120">
            <v>17.3</v>
          </cell>
          <cell r="Z120">
            <v>15</v>
          </cell>
          <cell r="AA120">
            <v>20</v>
          </cell>
          <cell r="AB120">
            <v>1011</v>
          </cell>
          <cell r="AC120">
            <v>510</v>
          </cell>
          <cell r="AD120">
            <v>501</v>
          </cell>
          <cell r="AE120">
            <v>81.2</v>
          </cell>
          <cell r="AF120">
            <v>76.5</v>
          </cell>
          <cell r="AG120">
            <v>86</v>
          </cell>
          <cell r="AH120">
            <v>73.2</v>
          </cell>
          <cell r="AI120">
            <v>68</v>
          </cell>
          <cell r="AJ120">
            <v>78.400000000000006</v>
          </cell>
          <cell r="AK120">
            <v>96.3</v>
          </cell>
          <cell r="AL120">
            <v>95.3</v>
          </cell>
          <cell r="AM120">
            <v>97.4</v>
          </cell>
          <cell r="AN120">
            <v>94.8</v>
          </cell>
          <cell r="AO120">
            <v>93.1</v>
          </cell>
          <cell r="AP120">
            <v>96.4</v>
          </cell>
          <cell r="AQ120">
            <v>74</v>
          </cell>
          <cell r="AR120">
            <v>69</v>
          </cell>
          <cell r="AS120">
            <v>79</v>
          </cell>
          <cell r="AT120">
            <v>62.3</v>
          </cell>
          <cell r="AU120">
            <v>52.4</v>
          </cell>
          <cell r="AV120">
            <v>72.5</v>
          </cell>
          <cell r="AW120">
            <v>48.1</v>
          </cell>
          <cell r="AX120">
            <v>39.6</v>
          </cell>
          <cell r="AY120">
            <v>56.7</v>
          </cell>
          <cell r="AZ120">
            <v>1346</v>
          </cell>
          <cell r="BA120">
            <v>690</v>
          </cell>
          <cell r="BB120">
            <v>656</v>
          </cell>
          <cell r="BC120">
            <v>74</v>
          </cell>
          <cell r="BD120">
            <v>68.8</v>
          </cell>
          <cell r="BE120">
            <v>79.400000000000006</v>
          </cell>
          <cell r="BF120">
            <v>64.7</v>
          </cell>
          <cell r="BG120">
            <v>60.1</v>
          </cell>
          <cell r="BH120">
            <v>69.5</v>
          </cell>
          <cell r="BI120">
            <v>94.7</v>
          </cell>
          <cell r="BJ120">
            <v>93.8</v>
          </cell>
          <cell r="BK120">
            <v>95.7</v>
          </cell>
          <cell r="BL120">
            <v>92.3</v>
          </cell>
          <cell r="BM120">
            <v>90.4</v>
          </cell>
          <cell r="BN120">
            <v>94.4</v>
          </cell>
          <cell r="BO120">
            <v>65.599999999999994</v>
          </cell>
          <cell r="BP120">
            <v>61.2</v>
          </cell>
          <cell r="BQ120">
            <v>70.3</v>
          </cell>
          <cell r="BR120">
            <v>55.1</v>
          </cell>
          <cell r="BS120">
            <v>45.8</v>
          </cell>
          <cell r="BT120">
            <v>64.8</v>
          </cell>
          <cell r="BU120">
            <v>40.4</v>
          </cell>
          <cell r="BV120">
            <v>33.200000000000003</v>
          </cell>
          <cell r="BW120">
            <v>48</v>
          </cell>
        </row>
        <row r="121">
          <cell r="A121" t="str">
            <v>E09000029</v>
          </cell>
          <cell r="B121" t="str">
            <v>Sutton</v>
          </cell>
          <cell r="C121" t="str">
            <v>Outer London</v>
          </cell>
          <cell r="D121">
            <v>474</v>
          </cell>
          <cell r="E121">
            <v>250</v>
          </cell>
          <cell r="F121">
            <v>224</v>
          </cell>
          <cell r="G121">
            <v>55.7</v>
          </cell>
          <cell r="H121">
            <v>53.6</v>
          </cell>
          <cell r="I121">
            <v>58</v>
          </cell>
          <cell r="J121">
            <v>44.9</v>
          </cell>
          <cell r="K121">
            <v>46.4</v>
          </cell>
          <cell r="L121">
            <v>43.3</v>
          </cell>
          <cell r="M121">
            <v>87.1</v>
          </cell>
          <cell r="N121">
            <v>84.4</v>
          </cell>
          <cell r="O121">
            <v>90.2</v>
          </cell>
          <cell r="P121">
            <v>82.7</v>
          </cell>
          <cell r="Q121">
            <v>79.599999999999994</v>
          </cell>
          <cell r="R121">
            <v>86.2</v>
          </cell>
          <cell r="S121">
            <v>45.8</v>
          </cell>
          <cell r="T121">
            <v>47.6</v>
          </cell>
          <cell r="U121">
            <v>43.8</v>
          </cell>
          <cell r="V121">
            <v>26.4</v>
          </cell>
          <cell r="W121">
            <v>27.6</v>
          </cell>
          <cell r="X121">
            <v>25</v>
          </cell>
          <cell r="Y121">
            <v>18.399999999999999</v>
          </cell>
          <cell r="Z121">
            <v>18</v>
          </cell>
          <cell r="AA121">
            <v>18.8</v>
          </cell>
          <cell r="AB121">
            <v>2214</v>
          </cell>
          <cell r="AC121">
            <v>1140</v>
          </cell>
          <cell r="AD121">
            <v>1074</v>
          </cell>
          <cell r="AE121">
            <v>86.4</v>
          </cell>
          <cell r="AF121">
            <v>85.6</v>
          </cell>
          <cell r="AG121">
            <v>87.2</v>
          </cell>
          <cell r="AH121">
            <v>75.8</v>
          </cell>
          <cell r="AI121">
            <v>74.599999999999994</v>
          </cell>
          <cell r="AJ121">
            <v>77.2</v>
          </cell>
          <cell r="AK121">
            <v>98.6</v>
          </cell>
          <cell r="AL121">
            <v>98.6</v>
          </cell>
          <cell r="AM121">
            <v>98.6</v>
          </cell>
          <cell r="AN121">
            <v>97.2</v>
          </cell>
          <cell r="AO121">
            <v>97.3</v>
          </cell>
          <cell r="AP121">
            <v>97.1</v>
          </cell>
          <cell r="AQ121">
            <v>76.5</v>
          </cell>
          <cell r="AR121">
            <v>75.400000000000006</v>
          </cell>
          <cell r="AS121">
            <v>77.7</v>
          </cell>
          <cell r="AT121">
            <v>57.8</v>
          </cell>
          <cell r="AU121">
            <v>56.1</v>
          </cell>
          <cell r="AV121">
            <v>59.7</v>
          </cell>
          <cell r="AW121">
            <v>48.4</v>
          </cell>
          <cell r="AX121">
            <v>44.7</v>
          </cell>
          <cell r="AY121">
            <v>52.2</v>
          </cell>
          <cell r="AZ121">
            <v>2688</v>
          </cell>
          <cell r="BA121">
            <v>1390</v>
          </cell>
          <cell r="BB121">
            <v>1298</v>
          </cell>
          <cell r="BC121">
            <v>81</v>
          </cell>
          <cell r="BD121">
            <v>79.900000000000006</v>
          </cell>
          <cell r="BE121">
            <v>82.2</v>
          </cell>
          <cell r="BF121">
            <v>70.400000000000006</v>
          </cell>
          <cell r="BG121">
            <v>69.5</v>
          </cell>
          <cell r="BH121">
            <v>71.3</v>
          </cell>
          <cell r="BI121">
            <v>96.6</v>
          </cell>
          <cell r="BJ121">
            <v>96</v>
          </cell>
          <cell r="BK121">
            <v>97.1</v>
          </cell>
          <cell r="BL121">
            <v>94.6</v>
          </cell>
          <cell r="BM121">
            <v>94.1</v>
          </cell>
          <cell r="BN121">
            <v>95.2</v>
          </cell>
          <cell r="BO121">
            <v>71.099999999999994</v>
          </cell>
          <cell r="BP121">
            <v>70.400000000000006</v>
          </cell>
          <cell r="BQ121">
            <v>71.900000000000006</v>
          </cell>
          <cell r="BR121">
            <v>52.3</v>
          </cell>
          <cell r="BS121">
            <v>50.9</v>
          </cell>
          <cell r="BT121">
            <v>53.7</v>
          </cell>
          <cell r="BU121">
            <v>43.1</v>
          </cell>
          <cell r="BV121">
            <v>39.9</v>
          </cell>
          <cell r="BW121">
            <v>46.5</v>
          </cell>
        </row>
        <row r="122">
          <cell r="A122" t="str">
            <v>E09000031</v>
          </cell>
          <cell r="B122" t="str">
            <v>Waltham Forest</v>
          </cell>
          <cell r="C122" t="str">
            <v>Outer London</v>
          </cell>
          <cell r="D122">
            <v>1016</v>
          </cell>
          <cell r="E122">
            <v>527</v>
          </cell>
          <cell r="F122">
            <v>489</v>
          </cell>
          <cell r="G122">
            <v>57.9</v>
          </cell>
          <cell r="H122">
            <v>51.8</v>
          </cell>
          <cell r="I122">
            <v>64.400000000000006</v>
          </cell>
          <cell r="J122">
            <v>45.8</v>
          </cell>
          <cell r="K122">
            <v>42.3</v>
          </cell>
          <cell r="L122">
            <v>49.5</v>
          </cell>
          <cell r="M122">
            <v>93.6</v>
          </cell>
          <cell r="N122">
            <v>91.3</v>
          </cell>
          <cell r="O122">
            <v>96.1</v>
          </cell>
          <cell r="P122">
            <v>89</v>
          </cell>
          <cell r="Q122">
            <v>85.6</v>
          </cell>
          <cell r="R122">
            <v>92.6</v>
          </cell>
          <cell r="S122">
            <v>47.9</v>
          </cell>
          <cell r="T122">
            <v>45.5</v>
          </cell>
          <cell r="U122">
            <v>50.5</v>
          </cell>
          <cell r="V122">
            <v>30.9</v>
          </cell>
          <cell r="W122">
            <v>25.6</v>
          </cell>
          <cell r="X122">
            <v>36.6</v>
          </cell>
          <cell r="Y122">
            <v>16</v>
          </cell>
          <cell r="Z122">
            <v>12.5</v>
          </cell>
          <cell r="AA122">
            <v>19.8</v>
          </cell>
          <cell r="AB122">
            <v>1473</v>
          </cell>
          <cell r="AC122">
            <v>766</v>
          </cell>
          <cell r="AD122">
            <v>707</v>
          </cell>
          <cell r="AE122">
            <v>74.8</v>
          </cell>
          <cell r="AF122">
            <v>71</v>
          </cell>
          <cell r="AG122">
            <v>78.900000000000006</v>
          </cell>
          <cell r="AH122">
            <v>65.400000000000006</v>
          </cell>
          <cell r="AI122">
            <v>62.1</v>
          </cell>
          <cell r="AJ122">
            <v>68.900000000000006</v>
          </cell>
          <cell r="AK122">
            <v>97.4</v>
          </cell>
          <cell r="AL122">
            <v>96.9</v>
          </cell>
          <cell r="AM122">
            <v>97.9</v>
          </cell>
          <cell r="AN122">
            <v>95.3</v>
          </cell>
          <cell r="AO122">
            <v>94.5</v>
          </cell>
          <cell r="AP122">
            <v>96.2</v>
          </cell>
          <cell r="AQ122">
            <v>66.7</v>
          </cell>
          <cell r="AR122">
            <v>64.2</v>
          </cell>
          <cell r="AS122">
            <v>69.400000000000006</v>
          </cell>
          <cell r="AT122">
            <v>44.1</v>
          </cell>
          <cell r="AU122">
            <v>35.6</v>
          </cell>
          <cell r="AV122">
            <v>53.2</v>
          </cell>
          <cell r="AW122">
            <v>29.1</v>
          </cell>
          <cell r="AX122">
            <v>20.100000000000001</v>
          </cell>
          <cell r="AY122">
            <v>38.9</v>
          </cell>
          <cell r="AZ122">
            <v>2489</v>
          </cell>
          <cell r="BA122">
            <v>1293</v>
          </cell>
          <cell r="BB122">
            <v>1196</v>
          </cell>
          <cell r="BC122">
            <v>67.900000000000006</v>
          </cell>
          <cell r="BD122">
            <v>63.2</v>
          </cell>
          <cell r="BE122">
            <v>73</v>
          </cell>
          <cell r="BF122">
            <v>57.4</v>
          </cell>
          <cell r="BG122">
            <v>54.1</v>
          </cell>
          <cell r="BH122">
            <v>61</v>
          </cell>
          <cell r="BI122">
            <v>95.8</v>
          </cell>
          <cell r="BJ122">
            <v>94.6</v>
          </cell>
          <cell r="BK122">
            <v>97.2</v>
          </cell>
          <cell r="BL122">
            <v>92.7</v>
          </cell>
          <cell r="BM122">
            <v>90.9</v>
          </cell>
          <cell r="BN122">
            <v>94.7</v>
          </cell>
          <cell r="BO122">
            <v>59.1</v>
          </cell>
          <cell r="BP122">
            <v>56.6</v>
          </cell>
          <cell r="BQ122">
            <v>61.7</v>
          </cell>
          <cell r="BR122">
            <v>38.700000000000003</v>
          </cell>
          <cell r="BS122">
            <v>31.6</v>
          </cell>
          <cell r="BT122">
            <v>46.4</v>
          </cell>
          <cell r="BU122">
            <v>23.8</v>
          </cell>
          <cell r="BV122">
            <v>17</v>
          </cell>
          <cell r="BW122">
            <v>31.1</v>
          </cell>
        </row>
        <row r="123">
          <cell r="A123" t="str">
            <v>E06000036</v>
          </cell>
          <cell r="B123" t="str">
            <v>Bracknell Forest</v>
          </cell>
          <cell r="C123" t="str">
            <v>South East</v>
          </cell>
          <cell r="D123">
            <v>192</v>
          </cell>
          <cell r="E123">
            <v>101</v>
          </cell>
          <cell r="F123">
            <v>91</v>
          </cell>
          <cell r="G123">
            <v>41.7</v>
          </cell>
          <cell r="H123">
            <v>33.700000000000003</v>
          </cell>
          <cell r="I123">
            <v>50.5</v>
          </cell>
          <cell r="J123">
            <v>31.8</v>
          </cell>
          <cell r="K123">
            <v>23.8</v>
          </cell>
          <cell r="L123">
            <v>40.700000000000003</v>
          </cell>
          <cell r="M123">
            <v>91.7</v>
          </cell>
          <cell r="N123">
            <v>93.1</v>
          </cell>
          <cell r="O123">
            <v>90.1</v>
          </cell>
          <cell r="P123">
            <v>89.6</v>
          </cell>
          <cell r="Q123">
            <v>90.1</v>
          </cell>
          <cell r="R123">
            <v>89</v>
          </cell>
          <cell r="S123">
            <v>37.5</v>
          </cell>
          <cell r="T123">
            <v>31.7</v>
          </cell>
          <cell r="U123">
            <v>44</v>
          </cell>
          <cell r="V123">
            <v>14.6</v>
          </cell>
          <cell r="W123">
            <v>8.9</v>
          </cell>
          <cell r="X123">
            <v>20.9</v>
          </cell>
          <cell r="Y123">
            <v>5.7</v>
          </cell>
          <cell r="Z123" t="str">
            <v>x</v>
          </cell>
          <cell r="AA123" t="str">
            <v>x</v>
          </cell>
          <cell r="AB123">
            <v>927</v>
          </cell>
          <cell r="AC123">
            <v>497</v>
          </cell>
          <cell r="AD123">
            <v>430</v>
          </cell>
          <cell r="AE123">
            <v>75.099999999999994</v>
          </cell>
          <cell r="AF123">
            <v>69.599999999999994</v>
          </cell>
          <cell r="AG123">
            <v>81.400000000000006</v>
          </cell>
          <cell r="AH123">
            <v>63.6</v>
          </cell>
          <cell r="AI123">
            <v>59</v>
          </cell>
          <cell r="AJ123">
            <v>69.099999999999994</v>
          </cell>
          <cell r="AK123">
            <v>97.3</v>
          </cell>
          <cell r="AL123">
            <v>97.2</v>
          </cell>
          <cell r="AM123">
            <v>97.4</v>
          </cell>
          <cell r="AN123">
            <v>95.6</v>
          </cell>
          <cell r="AO123">
            <v>95</v>
          </cell>
          <cell r="AP123">
            <v>96.3</v>
          </cell>
          <cell r="AQ123">
            <v>66</v>
          </cell>
          <cell r="AR123">
            <v>60.6</v>
          </cell>
          <cell r="AS123">
            <v>72.3</v>
          </cell>
          <cell r="AT123">
            <v>35.700000000000003</v>
          </cell>
          <cell r="AU123">
            <v>30.6</v>
          </cell>
          <cell r="AV123">
            <v>41.6</v>
          </cell>
          <cell r="AW123">
            <v>24.9</v>
          </cell>
          <cell r="AX123" t="str">
            <v>x</v>
          </cell>
          <cell r="AY123" t="str">
            <v>x</v>
          </cell>
          <cell r="AZ123">
            <v>1119</v>
          </cell>
          <cell r="BA123">
            <v>598</v>
          </cell>
          <cell r="BB123">
            <v>521</v>
          </cell>
          <cell r="BC123">
            <v>69.3</v>
          </cell>
          <cell r="BD123">
            <v>63.5</v>
          </cell>
          <cell r="BE123">
            <v>76</v>
          </cell>
          <cell r="BF123">
            <v>58.2</v>
          </cell>
          <cell r="BG123">
            <v>53</v>
          </cell>
          <cell r="BH123">
            <v>64.099999999999994</v>
          </cell>
          <cell r="BI123">
            <v>96.3</v>
          </cell>
          <cell r="BJ123">
            <v>96.5</v>
          </cell>
          <cell r="BK123">
            <v>96.2</v>
          </cell>
          <cell r="BL123">
            <v>94.5</v>
          </cell>
          <cell r="BM123">
            <v>94.1</v>
          </cell>
          <cell r="BN123">
            <v>95</v>
          </cell>
          <cell r="BO123">
            <v>61.1</v>
          </cell>
          <cell r="BP123">
            <v>55.7</v>
          </cell>
          <cell r="BQ123">
            <v>67.400000000000006</v>
          </cell>
          <cell r="BR123">
            <v>32.1</v>
          </cell>
          <cell r="BS123">
            <v>26.9</v>
          </cell>
          <cell r="BT123">
            <v>38</v>
          </cell>
          <cell r="BU123">
            <v>21.6</v>
          </cell>
          <cell r="BV123">
            <v>16.2</v>
          </cell>
          <cell r="BW123">
            <v>27.8</v>
          </cell>
        </row>
        <row r="124">
          <cell r="A124" t="str">
            <v>E06000043</v>
          </cell>
          <cell r="B124" t="str">
            <v>Brighton and Hove</v>
          </cell>
          <cell r="C124" t="str">
            <v>South East</v>
          </cell>
          <cell r="D124">
            <v>610</v>
          </cell>
          <cell r="E124">
            <v>291</v>
          </cell>
          <cell r="F124">
            <v>319</v>
          </cell>
          <cell r="G124">
            <v>41.8</v>
          </cell>
          <cell r="H124">
            <v>35.1</v>
          </cell>
          <cell r="I124">
            <v>48</v>
          </cell>
          <cell r="J124">
            <v>35.1</v>
          </cell>
          <cell r="K124">
            <v>29.9</v>
          </cell>
          <cell r="L124">
            <v>39.799999999999997</v>
          </cell>
          <cell r="M124">
            <v>87</v>
          </cell>
          <cell r="N124">
            <v>83.8</v>
          </cell>
          <cell r="O124">
            <v>90</v>
          </cell>
          <cell r="P124">
            <v>83.9</v>
          </cell>
          <cell r="Q124">
            <v>80.099999999999994</v>
          </cell>
          <cell r="R124">
            <v>87.5</v>
          </cell>
          <cell r="S124">
            <v>38.4</v>
          </cell>
          <cell r="T124">
            <v>33.700000000000003</v>
          </cell>
          <cell r="U124">
            <v>42.6</v>
          </cell>
          <cell r="V124">
            <v>20.7</v>
          </cell>
          <cell r="W124">
            <v>17.5</v>
          </cell>
          <cell r="X124">
            <v>23.5</v>
          </cell>
          <cell r="Y124">
            <v>12.1</v>
          </cell>
          <cell r="Z124">
            <v>8.6</v>
          </cell>
          <cell r="AA124">
            <v>15.4</v>
          </cell>
          <cell r="AB124">
            <v>1604</v>
          </cell>
          <cell r="AC124">
            <v>823</v>
          </cell>
          <cell r="AD124">
            <v>781</v>
          </cell>
          <cell r="AE124">
            <v>77.2</v>
          </cell>
          <cell r="AF124">
            <v>73</v>
          </cell>
          <cell r="AG124">
            <v>81.7</v>
          </cell>
          <cell r="AH124">
            <v>70.8</v>
          </cell>
          <cell r="AI124">
            <v>67</v>
          </cell>
          <cell r="AJ124">
            <v>74.900000000000006</v>
          </cell>
          <cell r="AK124">
            <v>96.6</v>
          </cell>
          <cell r="AL124">
            <v>96.2</v>
          </cell>
          <cell r="AM124">
            <v>97.1</v>
          </cell>
          <cell r="AN124">
            <v>95.3</v>
          </cell>
          <cell r="AO124">
            <v>94.3</v>
          </cell>
          <cell r="AP124">
            <v>96.4</v>
          </cell>
          <cell r="AQ124">
            <v>72.7</v>
          </cell>
          <cell r="AR124">
            <v>69.400000000000006</v>
          </cell>
          <cell r="AS124">
            <v>76.2</v>
          </cell>
          <cell r="AT124">
            <v>44.1</v>
          </cell>
          <cell r="AU124">
            <v>39.4</v>
          </cell>
          <cell r="AV124">
            <v>49.2</v>
          </cell>
          <cell r="AW124">
            <v>34.200000000000003</v>
          </cell>
          <cell r="AX124">
            <v>30.1</v>
          </cell>
          <cell r="AY124">
            <v>38.5</v>
          </cell>
          <cell r="AZ124">
            <v>2214</v>
          </cell>
          <cell r="BA124">
            <v>1114</v>
          </cell>
          <cell r="BB124">
            <v>1100</v>
          </cell>
          <cell r="BC124">
            <v>67.5</v>
          </cell>
          <cell r="BD124">
            <v>63.1</v>
          </cell>
          <cell r="BE124">
            <v>71.900000000000006</v>
          </cell>
          <cell r="BF124">
            <v>61</v>
          </cell>
          <cell r="BG124">
            <v>57.3</v>
          </cell>
          <cell r="BH124">
            <v>64.7</v>
          </cell>
          <cell r="BI124">
            <v>94</v>
          </cell>
          <cell r="BJ124">
            <v>93</v>
          </cell>
          <cell r="BK124">
            <v>95</v>
          </cell>
          <cell r="BL124">
            <v>92.2</v>
          </cell>
          <cell r="BM124">
            <v>90.6</v>
          </cell>
          <cell r="BN124">
            <v>93.8</v>
          </cell>
          <cell r="BO124">
            <v>63.2</v>
          </cell>
          <cell r="BP124">
            <v>60.1</v>
          </cell>
          <cell r="BQ124">
            <v>66.5</v>
          </cell>
          <cell r="BR124">
            <v>37.700000000000003</v>
          </cell>
          <cell r="BS124">
            <v>33.700000000000003</v>
          </cell>
          <cell r="BT124">
            <v>41.7</v>
          </cell>
          <cell r="BU124">
            <v>28.1</v>
          </cell>
          <cell r="BV124">
            <v>24.5</v>
          </cell>
          <cell r="BW124">
            <v>31.8</v>
          </cell>
        </row>
        <row r="125">
          <cell r="A125" t="str">
            <v>E10000002</v>
          </cell>
          <cell r="B125" t="str">
            <v>Buckinghamshire</v>
          </cell>
          <cell r="C125" t="str">
            <v>South East</v>
          </cell>
          <cell r="D125">
            <v>812</v>
          </cell>
          <cell r="E125">
            <v>413</v>
          </cell>
          <cell r="F125">
            <v>399</v>
          </cell>
          <cell r="G125">
            <v>42.1</v>
          </cell>
          <cell r="H125">
            <v>34.6</v>
          </cell>
          <cell r="I125">
            <v>49.9</v>
          </cell>
          <cell r="J125">
            <v>35.5</v>
          </cell>
          <cell r="K125">
            <v>29.8</v>
          </cell>
          <cell r="L125">
            <v>41.4</v>
          </cell>
          <cell r="M125">
            <v>83.1</v>
          </cell>
          <cell r="N125">
            <v>78.2</v>
          </cell>
          <cell r="O125">
            <v>88.2</v>
          </cell>
          <cell r="P125">
            <v>79.099999999999994</v>
          </cell>
          <cell r="Q125">
            <v>73.599999999999994</v>
          </cell>
          <cell r="R125">
            <v>84.7</v>
          </cell>
          <cell r="S125">
            <v>38.4</v>
          </cell>
          <cell r="T125">
            <v>32.4</v>
          </cell>
          <cell r="U125">
            <v>44.6</v>
          </cell>
          <cell r="V125">
            <v>14.3</v>
          </cell>
          <cell r="W125">
            <v>11.4</v>
          </cell>
          <cell r="X125">
            <v>17.3</v>
          </cell>
          <cell r="Y125">
            <v>9</v>
          </cell>
          <cell r="Z125">
            <v>6.5</v>
          </cell>
          <cell r="AA125">
            <v>11.5</v>
          </cell>
          <cell r="AB125">
            <v>4924</v>
          </cell>
          <cell r="AC125">
            <v>2560</v>
          </cell>
          <cell r="AD125">
            <v>2364</v>
          </cell>
          <cell r="AE125">
            <v>80.599999999999994</v>
          </cell>
          <cell r="AF125">
            <v>75.5</v>
          </cell>
          <cell r="AG125">
            <v>86</v>
          </cell>
          <cell r="AH125">
            <v>74.5</v>
          </cell>
          <cell r="AI125">
            <v>69.599999999999994</v>
          </cell>
          <cell r="AJ125">
            <v>79.7</v>
          </cell>
          <cell r="AK125">
            <v>96.8</v>
          </cell>
          <cell r="AL125">
            <v>96</v>
          </cell>
          <cell r="AM125">
            <v>97.8</v>
          </cell>
          <cell r="AN125">
            <v>95.8</v>
          </cell>
          <cell r="AO125">
            <v>94.8</v>
          </cell>
          <cell r="AP125">
            <v>96.9</v>
          </cell>
          <cell r="AQ125">
            <v>76.099999999999994</v>
          </cell>
          <cell r="AR125">
            <v>71.8</v>
          </cell>
          <cell r="AS125">
            <v>80.8</v>
          </cell>
          <cell r="AT125">
            <v>42.2</v>
          </cell>
          <cell r="AU125">
            <v>32.1</v>
          </cell>
          <cell r="AV125">
            <v>53</v>
          </cell>
          <cell r="AW125">
            <v>35.700000000000003</v>
          </cell>
          <cell r="AX125">
            <v>25.7</v>
          </cell>
          <cell r="AY125">
            <v>46.5</v>
          </cell>
          <cell r="AZ125">
            <v>5736</v>
          </cell>
          <cell r="BA125">
            <v>2973</v>
          </cell>
          <cell r="BB125">
            <v>2763</v>
          </cell>
          <cell r="BC125">
            <v>75.099999999999994</v>
          </cell>
          <cell r="BD125">
            <v>69.900000000000006</v>
          </cell>
          <cell r="BE125">
            <v>80.8</v>
          </cell>
          <cell r="BF125">
            <v>68.900000000000006</v>
          </cell>
          <cell r="BG125">
            <v>64.099999999999994</v>
          </cell>
          <cell r="BH125">
            <v>74.2</v>
          </cell>
          <cell r="BI125">
            <v>94.9</v>
          </cell>
          <cell r="BJ125">
            <v>93.5</v>
          </cell>
          <cell r="BK125">
            <v>96.4</v>
          </cell>
          <cell r="BL125">
            <v>93.4</v>
          </cell>
          <cell r="BM125">
            <v>91.9</v>
          </cell>
          <cell r="BN125">
            <v>95.1</v>
          </cell>
          <cell r="BO125">
            <v>70.8</v>
          </cell>
          <cell r="BP125">
            <v>66.3</v>
          </cell>
          <cell r="BQ125">
            <v>75.599999999999994</v>
          </cell>
          <cell r="BR125">
            <v>38.200000000000003</v>
          </cell>
          <cell r="BS125">
            <v>29.3</v>
          </cell>
          <cell r="BT125">
            <v>47.8</v>
          </cell>
          <cell r="BU125">
            <v>31.9</v>
          </cell>
          <cell r="BV125">
            <v>23</v>
          </cell>
          <cell r="BW125">
            <v>41.5</v>
          </cell>
        </row>
        <row r="126">
          <cell r="A126" t="str">
            <v>E10000011</v>
          </cell>
          <cell r="B126" t="str">
            <v>East Sussex</v>
          </cell>
          <cell r="C126" t="str">
            <v>South East</v>
          </cell>
          <cell r="D126">
            <v>1205</v>
          </cell>
          <cell r="E126">
            <v>632</v>
          </cell>
          <cell r="F126">
            <v>573</v>
          </cell>
          <cell r="G126">
            <v>39.700000000000003</v>
          </cell>
          <cell r="H126">
            <v>36.1</v>
          </cell>
          <cell r="I126">
            <v>43.6</v>
          </cell>
          <cell r="J126">
            <v>32.4</v>
          </cell>
          <cell r="K126">
            <v>30.4</v>
          </cell>
          <cell r="L126">
            <v>34.700000000000003</v>
          </cell>
          <cell r="M126">
            <v>83.6</v>
          </cell>
          <cell r="N126">
            <v>81.3</v>
          </cell>
          <cell r="O126">
            <v>86</v>
          </cell>
          <cell r="P126">
            <v>77.8</v>
          </cell>
          <cell r="Q126">
            <v>75.2</v>
          </cell>
          <cell r="R126">
            <v>80.599999999999994</v>
          </cell>
          <cell r="S126">
            <v>34.9</v>
          </cell>
          <cell r="T126">
            <v>33.5</v>
          </cell>
          <cell r="U126">
            <v>36.299999999999997</v>
          </cell>
          <cell r="V126">
            <v>17.600000000000001</v>
          </cell>
          <cell r="W126">
            <v>15.7</v>
          </cell>
          <cell r="X126">
            <v>19.7</v>
          </cell>
          <cell r="Y126">
            <v>7.7</v>
          </cell>
          <cell r="Z126">
            <v>6.2</v>
          </cell>
          <cell r="AA126">
            <v>9.4</v>
          </cell>
          <cell r="AB126">
            <v>3954</v>
          </cell>
          <cell r="AC126">
            <v>2010</v>
          </cell>
          <cell r="AD126">
            <v>1944</v>
          </cell>
          <cell r="AE126">
            <v>73.099999999999994</v>
          </cell>
          <cell r="AF126">
            <v>67.8</v>
          </cell>
          <cell r="AG126">
            <v>78.7</v>
          </cell>
          <cell r="AH126">
            <v>63.6</v>
          </cell>
          <cell r="AI126">
            <v>58.4</v>
          </cell>
          <cell r="AJ126">
            <v>69</v>
          </cell>
          <cell r="AK126">
            <v>96.4</v>
          </cell>
          <cell r="AL126">
            <v>95.6</v>
          </cell>
          <cell r="AM126">
            <v>97.1</v>
          </cell>
          <cell r="AN126">
            <v>94.1</v>
          </cell>
          <cell r="AO126">
            <v>93.3</v>
          </cell>
          <cell r="AP126">
            <v>95</v>
          </cell>
          <cell r="AQ126">
            <v>65.7</v>
          </cell>
          <cell r="AR126">
            <v>61.1</v>
          </cell>
          <cell r="AS126">
            <v>70.400000000000006</v>
          </cell>
          <cell r="AT126">
            <v>43.5</v>
          </cell>
          <cell r="AU126">
            <v>38</v>
          </cell>
          <cell r="AV126">
            <v>49.2</v>
          </cell>
          <cell r="AW126">
            <v>26.7</v>
          </cell>
          <cell r="AX126">
            <v>21</v>
          </cell>
          <cell r="AY126">
            <v>32.700000000000003</v>
          </cell>
          <cell r="AZ126">
            <v>5159</v>
          </cell>
          <cell r="BA126">
            <v>2642</v>
          </cell>
          <cell r="BB126">
            <v>2517</v>
          </cell>
          <cell r="BC126">
            <v>65.3</v>
          </cell>
          <cell r="BD126">
            <v>60.2</v>
          </cell>
          <cell r="BE126">
            <v>70.7</v>
          </cell>
          <cell r="BF126">
            <v>56.3</v>
          </cell>
          <cell r="BG126">
            <v>51.7</v>
          </cell>
          <cell r="BH126">
            <v>61.2</v>
          </cell>
          <cell r="BI126">
            <v>93.4</v>
          </cell>
          <cell r="BJ126">
            <v>92.2</v>
          </cell>
          <cell r="BK126">
            <v>94.6</v>
          </cell>
          <cell r="BL126">
            <v>90.3</v>
          </cell>
          <cell r="BM126">
            <v>89</v>
          </cell>
          <cell r="BN126">
            <v>91.7</v>
          </cell>
          <cell r="BO126">
            <v>58.5</v>
          </cell>
          <cell r="BP126">
            <v>54.5</v>
          </cell>
          <cell r="BQ126">
            <v>62.6</v>
          </cell>
          <cell r="BR126">
            <v>37.4</v>
          </cell>
          <cell r="BS126">
            <v>32.6</v>
          </cell>
          <cell r="BT126">
            <v>42.5</v>
          </cell>
          <cell r="BU126">
            <v>22.3</v>
          </cell>
          <cell r="BV126">
            <v>17.399999999999999</v>
          </cell>
          <cell r="BW126">
            <v>27.4</v>
          </cell>
        </row>
        <row r="127">
          <cell r="A127" t="str">
            <v>E10000014</v>
          </cell>
          <cell r="B127" t="str">
            <v>Hampshire</v>
          </cell>
          <cell r="C127" t="str">
            <v>South East</v>
          </cell>
          <cell r="D127">
            <v>2561</v>
          </cell>
          <cell r="E127">
            <v>1318</v>
          </cell>
          <cell r="F127">
            <v>1243</v>
          </cell>
          <cell r="G127">
            <v>38.799999999999997</v>
          </cell>
          <cell r="H127">
            <v>35.5</v>
          </cell>
          <cell r="I127">
            <v>42.2</v>
          </cell>
          <cell r="J127">
            <v>31.4</v>
          </cell>
          <cell r="K127">
            <v>28.5</v>
          </cell>
          <cell r="L127">
            <v>34.5</v>
          </cell>
          <cell r="M127">
            <v>84.8</v>
          </cell>
          <cell r="N127">
            <v>81.599999999999994</v>
          </cell>
          <cell r="O127">
            <v>88.3</v>
          </cell>
          <cell r="P127">
            <v>79.099999999999994</v>
          </cell>
          <cell r="Q127">
            <v>76.2</v>
          </cell>
          <cell r="R127">
            <v>82.3</v>
          </cell>
          <cell r="S127">
            <v>34.200000000000003</v>
          </cell>
          <cell r="T127">
            <v>31</v>
          </cell>
          <cell r="U127">
            <v>37.5</v>
          </cell>
          <cell r="V127">
            <v>17.5</v>
          </cell>
          <cell r="W127">
            <v>14.9</v>
          </cell>
          <cell r="X127">
            <v>20.2</v>
          </cell>
          <cell r="Y127">
            <v>7.5</v>
          </cell>
          <cell r="Z127">
            <v>5.6</v>
          </cell>
          <cell r="AA127">
            <v>9.6</v>
          </cell>
          <cell r="AB127">
            <v>11290</v>
          </cell>
          <cell r="AC127">
            <v>5878</v>
          </cell>
          <cell r="AD127">
            <v>5412</v>
          </cell>
          <cell r="AE127">
            <v>74.3</v>
          </cell>
          <cell r="AF127">
            <v>69</v>
          </cell>
          <cell r="AG127">
            <v>80.099999999999994</v>
          </cell>
          <cell r="AH127">
            <v>66.099999999999994</v>
          </cell>
          <cell r="AI127">
            <v>61.2</v>
          </cell>
          <cell r="AJ127">
            <v>71.400000000000006</v>
          </cell>
          <cell r="AK127">
            <v>96.6</v>
          </cell>
          <cell r="AL127">
            <v>95.8</v>
          </cell>
          <cell r="AM127">
            <v>97.5</v>
          </cell>
          <cell r="AN127">
            <v>94.9</v>
          </cell>
          <cell r="AO127">
            <v>94.1</v>
          </cell>
          <cell r="AP127">
            <v>95.9</v>
          </cell>
          <cell r="AQ127">
            <v>68.400000000000006</v>
          </cell>
          <cell r="AR127">
            <v>64.2</v>
          </cell>
          <cell r="AS127">
            <v>73</v>
          </cell>
          <cell r="AT127">
            <v>45.7</v>
          </cell>
          <cell r="AU127">
            <v>41.6</v>
          </cell>
          <cell r="AV127">
            <v>50.2</v>
          </cell>
          <cell r="AW127">
            <v>29.7</v>
          </cell>
          <cell r="AX127">
            <v>24.8</v>
          </cell>
          <cell r="AY127">
            <v>34.9</v>
          </cell>
          <cell r="AZ127">
            <v>13851</v>
          </cell>
          <cell r="BA127">
            <v>7196</v>
          </cell>
          <cell r="BB127">
            <v>6655</v>
          </cell>
          <cell r="BC127">
            <v>67.7</v>
          </cell>
          <cell r="BD127">
            <v>62.9</v>
          </cell>
          <cell r="BE127">
            <v>73</v>
          </cell>
          <cell r="BF127">
            <v>59.7</v>
          </cell>
          <cell r="BG127">
            <v>55.2</v>
          </cell>
          <cell r="BH127">
            <v>64.5</v>
          </cell>
          <cell r="BI127">
            <v>94.4</v>
          </cell>
          <cell r="BJ127">
            <v>93.2</v>
          </cell>
          <cell r="BK127">
            <v>95.7</v>
          </cell>
          <cell r="BL127">
            <v>92</v>
          </cell>
          <cell r="BM127">
            <v>90.8</v>
          </cell>
          <cell r="BN127">
            <v>93.3</v>
          </cell>
          <cell r="BO127">
            <v>62.1</v>
          </cell>
          <cell r="BP127">
            <v>58.1</v>
          </cell>
          <cell r="BQ127">
            <v>66.400000000000006</v>
          </cell>
          <cell r="BR127">
            <v>40.5</v>
          </cell>
          <cell r="BS127">
            <v>36.700000000000003</v>
          </cell>
          <cell r="BT127">
            <v>44.6</v>
          </cell>
          <cell r="BU127">
            <v>25.6</v>
          </cell>
          <cell r="BV127">
            <v>21.3</v>
          </cell>
          <cell r="BW127">
            <v>30.2</v>
          </cell>
        </row>
        <row r="128">
          <cell r="A128" t="str">
            <v>E06000046</v>
          </cell>
          <cell r="B128" t="str">
            <v>Isle of Wight</v>
          </cell>
          <cell r="C128" t="str">
            <v>South East</v>
          </cell>
          <cell r="D128">
            <v>397</v>
          </cell>
          <cell r="E128">
            <v>186</v>
          </cell>
          <cell r="F128">
            <v>211</v>
          </cell>
          <cell r="G128">
            <v>35.5</v>
          </cell>
          <cell r="H128">
            <v>26.9</v>
          </cell>
          <cell r="I128">
            <v>43.1</v>
          </cell>
          <cell r="J128">
            <v>27</v>
          </cell>
          <cell r="K128">
            <v>23.1</v>
          </cell>
          <cell r="L128">
            <v>30.3</v>
          </cell>
          <cell r="M128">
            <v>82.4</v>
          </cell>
          <cell r="N128">
            <v>78</v>
          </cell>
          <cell r="O128">
            <v>86.3</v>
          </cell>
          <cell r="P128">
            <v>78.099999999999994</v>
          </cell>
          <cell r="Q128">
            <v>72.599999999999994</v>
          </cell>
          <cell r="R128">
            <v>82.9</v>
          </cell>
          <cell r="S128">
            <v>29.7</v>
          </cell>
          <cell r="T128">
            <v>26.9</v>
          </cell>
          <cell r="U128">
            <v>32.200000000000003</v>
          </cell>
          <cell r="V128">
            <v>14.4</v>
          </cell>
          <cell r="W128">
            <v>10.199999999999999</v>
          </cell>
          <cell r="X128">
            <v>18</v>
          </cell>
          <cell r="Y128">
            <v>5</v>
          </cell>
          <cell r="Z128">
            <v>3.8</v>
          </cell>
          <cell r="AA128">
            <v>6.2</v>
          </cell>
          <cell r="AB128">
            <v>974</v>
          </cell>
          <cell r="AC128">
            <v>498</v>
          </cell>
          <cell r="AD128">
            <v>476</v>
          </cell>
          <cell r="AE128">
            <v>63.7</v>
          </cell>
          <cell r="AF128">
            <v>57.2</v>
          </cell>
          <cell r="AG128">
            <v>70.400000000000006</v>
          </cell>
          <cell r="AH128">
            <v>56.1</v>
          </cell>
          <cell r="AI128">
            <v>51.6</v>
          </cell>
          <cell r="AJ128">
            <v>60.7</v>
          </cell>
          <cell r="AK128">
            <v>96.1</v>
          </cell>
          <cell r="AL128">
            <v>95.2</v>
          </cell>
          <cell r="AM128">
            <v>97.1</v>
          </cell>
          <cell r="AN128">
            <v>93.9</v>
          </cell>
          <cell r="AO128">
            <v>93</v>
          </cell>
          <cell r="AP128">
            <v>95</v>
          </cell>
          <cell r="AQ128">
            <v>59.9</v>
          </cell>
          <cell r="AR128">
            <v>57</v>
          </cell>
          <cell r="AS128">
            <v>62.8</v>
          </cell>
          <cell r="AT128">
            <v>32.799999999999997</v>
          </cell>
          <cell r="AU128">
            <v>30.5</v>
          </cell>
          <cell r="AV128">
            <v>35.1</v>
          </cell>
          <cell r="AW128">
            <v>16.600000000000001</v>
          </cell>
          <cell r="AX128">
            <v>12.2</v>
          </cell>
          <cell r="AY128">
            <v>21.2</v>
          </cell>
          <cell r="AZ128">
            <v>1371</v>
          </cell>
          <cell r="BA128">
            <v>684</v>
          </cell>
          <cell r="BB128">
            <v>687</v>
          </cell>
          <cell r="BC128">
            <v>55.5</v>
          </cell>
          <cell r="BD128">
            <v>49</v>
          </cell>
          <cell r="BE128">
            <v>62</v>
          </cell>
          <cell r="BF128">
            <v>47.6</v>
          </cell>
          <cell r="BG128">
            <v>43.9</v>
          </cell>
          <cell r="BH128">
            <v>51.4</v>
          </cell>
          <cell r="BI128">
            <v>92.1</v>
          </cell>
          <cell r="BJ128">
            <v>90.5</v>
          </cell>
          <cell r="BK128">
            <v>93.7</v>
          </cell>
          <cell r="BL128">
            <v>89.4</v>
          </cell>
          <cell r="BM128">
            <v>87.4</v>
          </cell>
          <cell r="BN128">
            <v>91.3</v>
          </cell>
          <cell r="BO128">
            <v>51.1</v>
          </cell>
          <cell r="BP128">
            <v>48.8</v>
          </cell>
          <cell r="BQ128">
            <v>53.4</v>
          </cell>
          <cell r="BR128">
            <v>27.4</v>
          </cell>
          <cell r="BS128">
            <v>25</v>
          </cell>
          <cell r="BT128">
            <v>29.8</v>
          </cell>
          <cell r="BU128">
            <v>13.3</v>
          </cell>
          <cell r="BV128">
            <v>9.9</v>
          </cell>
          <cell r="BW128">
            <v>16.600000000000001</v>
          </cell>
        </row>
        <row r="129">
          <cell r="A129" t="str">
            <v>E10000016</v>
          </cell>
          <cell r="B129" t="str">
            <v>Kent</v>
          </cell>
          <cell r="C129" t="str">
            <v>South East</v>
          </cell>
          <cell r="D129">
            <v>3615</v>
          </cell>
          <cell r="E129">
            <v>1857</v>
          </cell>
          <cell r="F129">
            <v>1758</v>
          </cell>
          <cell r="G129">
            <v>38</v>
          </cell>
          <cell r="H129">
            <v>32.799999999999997</v>
          </cell>
          <cell r="I129">
            <v>43.4</v>
          </cell>
          <cell r="J129">
            <v>30.5</v>
          </cell>
          <cell r="K129">
            <v>26.4</v>
          </cell>
          <cell r="L129">
            <v>34.799999999999997</v>
          </cell>
          <cell r="M129">
            <v>83</v>
          </cell>
          <cell r="N129">
            <v>79.2</v>
          </cell>
          <cell r="O129">
            <v>87.1</v>
          </cell>
          <cell r="P129">
            <v>77.7</v>
          </cell>
          <cell r="Q129">
            <v>74.3</v>
          </cell>
          <cell r="R129">
            <v>81.3</v>
          </cell>
          <cell r="S129">
            <v>33.299999999999997</v>
          </cell>
          <cell r="T129">
            <v>29.7</v>
          </cell>
          <cell r="U129">
            <v>37.1</v>
          </cell>
          <cell r="V129">
            <v>19.8</v>
          </cell>
          <cell r="W129">
            <v>16.399999999999999</v>
          </cell>
          <cell r="X129">
            <v>23.3</v>
          </cell>
          <cell r="Y129">
            <v>8.9</v>
          </cell>
          <cell r="Z129">
            <v>6.5</v>
          </cell>
          <cell r="AA129">
            <v>11.3</v>
          </cell>
          <cell r="AB129">
            <v>12494</v>
          </cell>
          <cell r="AC129">
            <v>6371</v>
          </cell>
          <cell r="AD129">
            <v>6123</v>
          </cell>
          <cell r="AE129">
            <v>72.400000000000006</v>
          </cell>
          <cell r="AF129">
            <v>67.5</v>
          </cell>
          <cell r="AG129">
            <v>77.5</v>
          </cell>
          <cell r="AH129">
            <v>65.099999999999994</v>
          </cell>
          <cell r="AI129">
            <v>60.7</v>
          </cell>
          <cell r="AJ129">
            <v>69.7</v>
          </cell>
          <cell r="AK129">
            <v>96.4</v>
          </cell>
          <cell r="AL129">
            <v>95.4</v>
          </cell>
          <cell r="AM129">
            <v>97.4</v>
          </cell>
          <cell r="AN129">
            <v>94.3</v>
          </cell>
          <cell r="AO129">
            <v>93.2</v>
          </cell>
          <cell r="AP129">
            <v>95.5</v>
          </cell>
          <cell r="AQ129">
            <v>67.400000000000006</v>
          </cell>
          <cell r="AR129">
            <v>63.8</v>
          </cell>
          <cell r="AS129">
            <v>71.2</v>
          </cell>
          <cell r="AT129">
            <v>47.9</v>
          </cell>
          <cell r="AU129">
            <v>42.7</v>
          </cell>
          <cell r="AV129">
            <v>53.2</v>
          </cell>
          <cell r="AW129">
            <v>31.7</v>
          </cell>
          <cell r="AX129">
            <v>26.1</v>
          </cell>
          <cell r="AY129">
            <v>37.4</v>
          </cell>
          <cell r="AZ129">
            <v>16109</v>
          </cell>
          <cell r="BA129">
            <v>8228</v>
          </cell>
          <cell r="BB129">
            <v>7881</v>
          </cell>
          <cell r="BC129">
            <v>64.7</v>
          </cell>
          <cell r="BD129">
            <v>59.6</v>
          </cell>
          <cell r="BE129">
            <v>69.900000000000006</v>
          </cell>
          <cell r="BF129">
            <v>57.3</v>
          </cell>
          <cell r="BG129">
            <v>53</v>
          </cell>
          <cell r="BH129">
            <v>61.9</v>
          </cell>
          <cell r="BI129">
            <v>93.4</v>
          </cell>
          <cell r="BJ129">
            <v>91.8</v>
          </cell>
          <cell r="BK129">
            <v>95.1</v>
          </cell>
          <cell r="BL129">
            <v>90.6</v>
          </cell>
          <cell r="BM129">
            <v>88.9</v>
          </cell>
          <cell r="BN129">
            <v>92.3</v>
          </cell>
          <cell r="BO129">
            <v>59.8</v>
          </cell>
          <cell r="BP129">
            <v>56.1</v>
          </cell>
          <cell r="BQ129">
            <v>63.6</v>
          </cell>
          <cell r="BR129">
            <v>41.5</v>
          </cell>
          <cell r="BS129">
            <v>36.700000000000003</v>
          </cell>
          <cell r="BT129">
            <v>46.6</v>
          </cell>
          <cell r="BU129">
            <v>26.5</v>
          </cell>
          <cell r="BV129">
            <v>21.7</v>
          </cell>
          <cell r="BW129">
            <v>31.6</v>
          </cell>
        </row>
        <row r="130">
          <cell r="A130" t="str">
            <v>E06000035</v>
          </cell>
          <cell r="B130" t="str">
            <v>Medway</v>
          </cell>
          <cell r="C130" t="str">
            <v>South East</v>
          </cell>
          <cell r="D130">
            <v>800</v>
          </cell>
          <cell r="E130">
            <v>378</v>
          </cell>
          <cell r="F130">
            <v>422</v>
          </cell>
          <cell r="G130">
            <v>44.3</v>
          </cell>
          <cell r="H130">
            <v>41.3</v>
          </cell>
          <cell r="I130">
            <v>46.9</v>
          </cell>
          <cell r="J130">
            <v>36.4</v>
          </cell>
          <cell r="K130">
            <v>34.700000000000003</v>
          </cell>
          <cell r="L130">
            <v>37.9</v>
          </cell>
          <cell r="M130">
            <v>85.8</v>
          </cell>
          <cell r="N130">
            <v>82.3</v>
          </cell>
          <cell r="O130">
            <v>88.9</v>
          </cell>
          <cell r="P130">
            <v>79.900000000000006</v>
          </cell>
          <cell r="Q130">
            <v>77.8</v>
          </cell>
          <cell r="R130">
            <v>81.8</v>
          </cell>
          <cell r="S130">
            <v>38.1</v>
          </cell>
          <cell r="T130">
            <v>37</v>
          </cell>
          <cell r="U130">
            <v>39.1</v>
          </cell>
          <cell r="V130">
            <v>19.100000000000001</v>
          </cell>
          <cell r="W130">
            <v>15.9</v>
          </cell>
          <cell r="X130">
            <v>22</v>
          </cell>
          <cell r="Y130">
            <v>11</v>
          </cell>
          <cell r="Z130">
            <v>8.5</v>
          </cell>
          <cell r="AA130">
            <v>13.3</v>
          </cell>
          <cell r="AB130">
            <v>2344</v>
          </cell>
          <cell r="AC130">
            <v>1177</v>
          </cell>
          <cell r="AD130">
            <v>1167</v>
          </cell>
          <cell r="AE130">
            <v>74.2</v>
          </cell>
          <cell r="AF130">
            <v>70.5</v>
          </cell>
          <cell r="AG130">
            <v>78</v>
          </cell>
          <cell r="AH130">
            <v>65.099999999999994</v>
          </cell>
          <cell r="AI130">
            <v>62.5</v>
          </cell>
          <cell r="AJ130">
            <v>67.7</v>
          </cell>
          <cell r="AK130">
            <v>96.5</v>
          </cell>
          <cell r="AL130">
            <v>95.8</v>
          </cell>
          <cell r="AM130">
            <v>97.3</v>
          </cell>
          <cell r="AN130">
            <v>94.8</v>
          </cell>
          <cell r="AO130">
            <v>94.2</v>
          </cell>
          <cell r="AP130">
            <v>95.3</v>
          </cell>
          <cell r="AQ130">
            <v>66.900000000000006</v>
          </cell>
          <cell r="AR130">
            <v>64.900000000000006</v>
          </cell>
          <cell r="AS130">
            <v>69</v>
          </cell>
          <cell r="AT130">
            <v>43.7</v>
          </cell>
          <cell r="AU130">
            <v>39.799999999999997</v>
          </cell>
          <cell r="AV130">
            <v>47.7</v>
          </cell>
          <cell r="AW130">
            <v>31</v>
          </cell>
          <cell r="AX130">
            <v>27.6</v>
          </cell>
          <cell r="AY130">
            <v>34.4</v>
          </cell>
          <cell r="AZ130">
            <v>3144</v>
          </cell>
          <cell r="BA130">
            <v>1555</v>
          </cell>
          <cell r="BB130">
            <v>1589</v>
          </cell>
          <cell r="BC130">
            <v>66.599999999999994</v>
          </cell>
          <cell r="BD130">
            <v>63.4</v>
          </cell>
          <cell r="BE130">
            <v>69.7</v>
          </cell>
          <cell r="BF130">
            <v>57.8</v>
          </cell>
          <cell r="BG130">
            <v>55.8</v>
          </cell>
          <cell r="BH130">
            <v>59.8</v>
          </cell>
          <cell r="BI130">
            <v>93.8</v>
          </cell>
          <cell r="BJ130">
            <v>92.5</v>
          </cell>
          <cell r="BK130">
            <v>95</v>
          </cell>
          <cell r="BL130">
            <v>91</v>
          </cell>
          <cell r="BM130">
            <v>90.2</v>
          </cell>
          <cell r="BN130">
            <v>91.7</v>
          </cell>
          <cell r="BO130">
            <v>59.6</v>
          </cell>
          <cell r="BP130">
            <v>58.1</v>
          </cell>
          <cell r="BQ130">
            <v>61</v>
          </cell>
          <cell r="BR130">
            <v>37.5</v>
          </cell>
          <cell r="BS130">
            <v>34</v>
          </cell>
          <cell r="BT130">
            <v>40.9</v>
          </cell>
          <cell r="BU130">
            <v>25.9</v>
          </cell>
          <cell r="BV130">
            <v>23</v>
          </cell>
          <cell r="BW130">
            <v>28.8</v>
          </cell>
        </row>
        <row r="131">
          <cell r="A131" t="str">
            <v>E06000042</v>
          </cell>
          <cell r="B131" t="str">
            <v>Milton Keynes</v>
          </cell>
          <cell r="C131" t="str">
            <v>South East</v>
          </cell>
          <cell r="D131">
            <v>775</v>
          </cell>
          <cell r="E131">
            <v>401</v>
          </cell>
          <cell r="F131">
            <v>374</v>
          </cell>
          <cell r="G131">
            <v>39.6</v>
          </cell>
          <cell r="H131">
            <v>32.9</v>
          </cell>
          <cell r="I131">
            <v>46.8</v>
          </cell>
          <cell r="J131">
            <v>31.7</v>
          </cell>
          <cell r="K131">
            <v>25.7</v>
          </cell>
          <cell r="L131">
            <v>38.200000000000003</v>
          </cell>
          <cell r="M131">
            <v>86.3</v>
          </cell>
          <cell r="N131">
            <v>84</v>
          </cell>
          <cell r="O131">
            <v>88.8</v>
          </cell>
          <cell r="P131">
            <v>82.8</v>
          </cell>
          <cell r="Q131">
            <v>81.5</v>
          </cell>
          <cell r="R131">
            <v>84.2</v>
          </cell>
          <cell r="S131">
            <v>33.4</v>
          </cell>
          <cell r="T131">
            <v>27.7</v>
          </cell>
          <cell r="U131">
            <v>39.6</v>
          </cell>
          <cell r="V131">
            <v>24.5</v>
          </cell>
          <cell r="W131">
            <v>20</v>
          </cell>
          <cell r="X131">
            <v>29.4</v>
          </cell>
          <cell r="Y131">
            <v>8.3000000000000007</v>
          </cell>
          <cell r="Z131">
            <v>5.2</v>
          </cell>
          <cell r="AA131">
            <v>11.5</v>
          </cell>
          <cell r="AB131">
            <v>2144</v>
          </cell>
          <cell r="AC131">
            <v>1086</v>
          </cell>
          <cell r="AD131">
            <v>1058</v>
          </cell>
          <cell r="AE131">
            <v>69.5</v>
          </cell>
          <cell r="AF131">
            <v>64</v>
          </cell>
          <cell r="AG131">
            <v>75.2</v>
          </cell>
          <cell r="AH131">
            <v>59.3</v>
          </cell>
          <cell r="AI131">
            <v>54.8</v>
          </cell>
          <cell r="AJ131">
            <v>63.9</v>
          </cell>
          <cell r="AK131">
            <v>96.6</v>
          </cell>
          <cell r="AL131">
            <v>96</v>
          </cell>
          <cell r="AM131">
            <v>97.3</v>
          </cell>
          <cell r="AN131">
            <v>95.5</v>
          </cell>
          <cell r="AO131">
            <v>94.9</v>
          </cell>
          <cell r="AP131">
            <v>96</v>
          </cell>
          <cell r="AQ131">
            <v>61.9</v>
          </cell>
          <cell r="AR131">
            <v>58.7</v>
          </cell>
          <cell r="AS131">
            <v>65.099999999999994</v>
          </cell>
          <cell r="AT131">
            <v>46.7</v>
          </cell>
          <cell r="AU131">
            <v>41.7</v>
          </cell>
          <cell r="AV131">
            <v>51.9</v>
          </cell>
          <cell r="AW131">
            <v>25.1</v>
          </cell>
          <cell r="AX131">
            <v>18.399999999999999</v>
          </cell>
          <cell r="AY131">
            <v>32</v>
          </cell>
          <cell r="AZ131">
            <v>2919</v>
          </cell>
          <cell r="BA131">
            <v>1487</v>
          </cell>
          <cell r="BB131">
            <v>1432</v>
          </cell>
          <cell r="BC131">
            <v>61.6</v>
          </cell>
          <cell r="BD131">
            <v>55.6</v>
          </cell>
          <cell r="BE131">
            <v>67.8</v>
          </cell>
          <cell r="BF131">
            <v>52</v>
          </cell>
          <cell r="BG131">
            <v>46.9</v>
          </cell>
          <cell r="BH131">
            <v>57.2</v>
          </cell>
          <cell r="BI131">
            <v>93.9</v>
          </cell>
          <cell r="BJ131">
            <v>92.8</v>
          </cell>
          <cell r="BK131">
            <v>95</v>
          </cell>
          <cell r="BL131">
            <v>92.1</v>
          </cell>
          <cell r="BM131">
            <v>91.3</v>
          </cell>
          <cell r="BN131">
            <v>92.9</v>
          </cell>
          <cell r="BO131">
            <v>54.3</v>
          </cell>
          <cell r="BP131">
            <v>50.4</v>
          </cell>
          <cell r="BQ131">
            <v>58.4</v>
          </cell>
          <cell r="BR131">
            <v>40.799999999999997</v>
          </cell>
          <cell r="BS131">
            <v>35.799999999999997</v>
          </cell>
          <cell r="BT131">
            <v>46</v>
          </cell>
          <cell r="BU131">
            <v>20.7</v>
          </cell>
          <cell r="BV131">
            <v>14.9</v>
          </cell>
          <cell r="BW131">
            <v>26.7</v>
          </cell>
        </row>
        <row r="132">
          <cell r="A132" t="str">
            <v>E10000025</v>
          </cell>
          <cell r="B132" t="str">
            <v>Oxfordshire</v>
          </cell>
          <cell r="C132" t="str">
            <v>South East</v>
          </cell>
          <cell r="D132">
            <v>1149</v>
          </cell>
          <cell r="E132">
            <v>569</v>
          </cell>
          <cell r="F132">
            <v>580</v>
          </cell>
          <cell r="G132">
            <v>42.1</v>
          </cell>
          <cell r="H132">
            <v>35</v>
          </cell>
          <cell r="I132">
            <v>49.1</v>
          </cell>
          <cell r="J132">
            <v>35</v>
          </cell>
          <cell r="K132">
            <v>29.3</v>
          </cell>
          <cell r="L132">
            <v>40.5</v>
          </cell>
          <cell r="M132">
            <v>85.6</v>
          </cell>
          <cell r="N132">
            <v>81.5</v>
          </cell>
          <cell r="O132">
            <v>89.5</v>
          </cell>
          <cell r="P132">
            <v>81.2</v>
          </cell>
          <cell r="Q132">
            <v>77.5</v>
          </cell>
          <cell r="R132">
            <v>84.8</v>
          </cell>
          <cell r="S132">
            <v>37.6</v>
          </cell>
          <cell r="T132">
            <v>32.299999999999997</v>
          </cell>
          <cell r="U132">
            <v>42.8</v>
          </cell>
          <cell r="V132">
            <v>19.5</v>
          </cell>
          <cell r="W132">
            <v>16.899999999999999</v>
          </cell>
          <cell r="X132">
            <v>22.1</v>
          </cell>
          <cell r="Y132">
            <v>9</v>
          </cell>
          <cell r="Z132">
            <v>7.4</v>
          </cell>
          <cell r="AA132">
            <v>10.5</v>
          </cell>
          <cell r="AB132">
            <v>5027</v>
          </cell>
          <cell r="AC132">
            <v>2589</v>
          </cell>
          <cell r="AD132">
            <v>2438</v>
          </cell>
          <cell r="AE132">
            <v>73.400000000000006</v>
          </cell>
          <cell r="AF132">
            <v>67.7</v>
          </cell>
          <cell r="AG132">
            <v>79.5</v>
          </cell>
          <cell r="AH132">
            <v>65.3</v>
          </cell>
          <cell r="AI132">
            <v>60.3</v>
          </cell>
          <cell r="AJ132">
            <v>70.5</v>
          </cell>
          <cell r="AK132">
            <v>96.6</v>
          </cell>
          <cell r="AL132">
            <v>96</v>
          </cell>
          <cell r="AM132">
            <v>97.2</v>
          </cell>
          <cell r="AN132">
            <v>94.5</v>
          </cell>
          <cell r="AO132">
            <v>94</v>
          </cell>
          <cell r="AP132">
            <v>95.1</v>
          </cell>
          <cell r="AQ132">
            <v>67.7</v>
          </cell>
          <cell r="AR132">
            <v>64</v>
          </cell>
          <cell r="AS132">
            <v>71.7</v>
          </cell>
          <cell r="AT132">
            <v>43.7</v>
          </cell>
          <cell r="AU132">
            <v>39.1</v>
          </cell>
          <cell r="AV132">
            <v>48.6</v>
          </cell>
          <cell r="AW132">
            <v>29.1</v>
          </cell>
          <cell r="AX132">
            <v>23.2</v>
          </cell>
          <cell r="AY132">
            <v>35.4</v>
          </cell>
          <cell r="AZ132">
            <v>6176</v>
          </cell>
          <cell r="BA132">
            <v>3158</v>
          </cell>
          <cell r="BB132">
            <v>3018</v>
          </cell>
          <cell r="BC132">
            <v>67.599999999999994</v>
          </cell>
          <cell r="BD132">
            <v>61.8</v>
          </cell>
          <cell r="BE132">
            <v>73.7</v>
          </cell>
          <cell r="BF132">
            <v>59.7</v>
          </cell>
          <cell r="BG132">
            <v>54.7</v>
          </cell>
          <cell r="BH132">
            <v>64.8</v>
          </cell>
          <cell r="BI132">
            <v>94.5</v>
          </cell>
          <cell r="BJ132">
            <v>93.4</v>
          </cell>
          <cell r="BK132">
            <v>95.7</v>
          </cell>
          <cell r="BL132">
            <v>92</v>
          </cell>
          <cell r="BM132">
            <v>91</v>
          </cell>
          <cell r="BN132">
            <v>93.1</v>
          </cell>
          <cell r="BO132">
            <v>62.1</v>
          </cell>
          <cell r="BP132">
            <v>58.3</v>
          </cell>
          <cell r="BQ132">
            <v>66.2</v>
          </cell>
          <cell r="BR132">
            <v>39.200000000000003</v>
          </cell>
          <cell r="BS132">
            <v>35.1</v>
          </cell>
          <cell r="BT132">
            <v>43.5</v>
          </cell>
          <cell r="BU132">
            <v>25.4</v>
          </cell>
          <cell r="BV132">
            <v>20.3</v>
          </cell>
          <cell r="BW132">
            <v>30.6</v>
          </cell>
        </row>
        <row r="133">
          <cell r="A133" t="str">
            <v>E06000044</v>
          </cell>
          <cell r="B133" t="str">
            <v>Portsmouth</v>
          </cell>
          <cell r="C133" t="str">
            <v>South East</v>
          </cell>
          <cell r="D133">
            <v>606</v>
          </cell>
          <cell r="E133">
            <v>318</v>
          </cell>
          <cell r="F133">
            <v>288</v>
          </cell>
          <cell r="G133">
            <v>40.9</v>
          </cell>
          <cell r="H133">
            <v>39.6</v>
          </cell>
          <cell r="I133">
            <v>42.4</v>
          </cell>
          <cell r="J133">
            <v>33</v>
          </cell>
          <cell r="K133">
            <v>32.4</v>
          </cell>
          <cell r="L133">
            <v>33.700000000000003</v>
          </cell>
          <cell r="M133">
            <v>81</v>
          </cell>
          <cell r="N133">
            <v>78.900000000000006</v>
          </cell>
          <cell r="O133">
            <v>83.3</v>
          </cell>
          <cell r="P133">
            <v>75.7</v>
          </cell>
          <cell r="Q133">
            <v>72.599999999999994</v>
          </cell>
          <cell r="R133">
            <v>79.2</v>
          </cell>
          <cell r="S133">
            <v>34.799999999999997</v>
          </cell>
          <cell r="T133">
            <v>35.200000000000003</v>
          </cell>
          <cell r="U133">
            <v>34.4</v>
          </cell>
          <cell r="V133">
            <v>21.1</v>
          </cell>
          <cell r="W133">
            <v>19.8</v>
          </cell>
          <cell r="X133">
            <v>22.6</v>
          </cell>
          <cell r="Y133">
            <v>8.6</v>
          </cell>
          <cell r="Z133">
            <v>6.6</v>
          </cell>
          <cell r="AA133">
            <v>10.8</v>
          </cell>
          <cell r="AB133">
            <v>1098</v>
          </cell>
          <cell r="AC133">
            <v>550</v>
          </cell>
          <cell r="AD133">
            <v>548</v>
          </cell>
          <cell r="AE133">
            <v>68.3</v>
          </cell>
          <cell r="AF133">
            <v>61.3</v>
          </cell>
          <cell r="AG133">
            <v>75.400000000000006</v>
          </cell>
          <cell r="AH133">
            <v>60.5</v>
          </cell>
          <cell r="AI133">
            <v>54.5</v>
          </cell>
          <cell r="AJ133">
            <v>66.400000000000006</v>
          </cell>
          <cell r="AK133">
            <v>94.2</v>
          </cell>
          <cell r="AL133">
            <v>91.8</v>
          </cell>
          <cell r="AM133">
            <v>96.5</v>
          </cell>
          <cell r="AN133">
            <v>92</v>
          </cell>
          <cell r="AO133">
            <v>88.9</v>
          </cell>
          <cell r="AP133">
            <v>95.1</v>
          </cell>
          <cell r="AQ133">
            <v>62.4</v>
          </cell>
          <cell r="AR133">
            <v>56.9</v>
          </cell>
          <cell r="AS133">
            <v>67.900000000000006</v>
          </cell>
          <cell r="AT133">
            <v>44.3</v>
          </cell>
          <cell r="AU133">
            <v>40.4</v>
          </cell>
          <cell r="AV133">
            <v>48.2</v>
          </cell>
          <cell r="AW133">
            <v>25.9</v>
          </cell>
          <cell r="AX133">
            <v>22</v>
          </cell>
          <cell r="AY133">
            <v>29.7</v>
          </cell>
          <cell r="AZ133">
            <v>1704</v>
          </cell>
          <cell r="BA133">
            <v>868</v>
          </cell>
          <cell r="BB133">
            <v>836</v>
          </cell>
          <cell r="BC133">
            <v>58.6</v>
          </cell>
          <cell r="BD133">
            <v>53.3</v>
          </cell>
          <cell r="BE133">
            <v>64</v>
          </cell>
          <cell r="BF133">
            <v>50.7</v>
          </cell>
          <cell r="BG133">
            <v>46.4</v>
          </cell>
          <cell r="BH133">
            <v>55.1</v>
          </cell>
          <cell r="BI133">
            <v>89.5</v>
          </cell>
          <cell r="BJ133">
            <v>87.1</v>
          </cell>
          <cell r="BK133">
            <v>92</v>
          </cell>
          <cell r="BL133">
            <v>86.2</v>
          </cell>
          <cell r="BM133">
            <v>82.9</v>
          </cell>
          <cell r="BN133">
            <v>89.6</v>
          </cell>
          <cell r="BO133">
            <v>52.6</v>
          </cell>
          <cell r="BP133">
            <v>49</v>
          </cell>
          <cell r="BQ133">
            <v>56.3</v>
          </cell>
          <cell r="BR133">
            <v>36</v>
          </cell>
          <cell r="BS133">
            <v>32.799999999999997</v>
          </cell>
          <cell r="BT133">
            <v>39.4</v>
          </cell>
          <cell r="BU133">
            <v>19.7</v>
          </cell>
          <cell r="BV133">
            <v>16.399999999999999</v>
          </cell>
          <cell r="BW133">
            <v>23.2</v>
          </cell>
        </row>
        <row r="134">
          <cell r="A134" t="str">
            <v>E06000038</v>
          </cell>
          <cell r="B134" t="str">
            <v>Reading</v>
          </cell>
          <cell r="C134" t="str">
            <v>South East</v>
          </cell>
          <cell r="D134">
            <v>322</v>
          </cell>
          <cell r="E134">
            <v>149</v>
          </cell>
          <cell r="F134">
            <v>173</v>
          </cell>
          <cell r="G134">
            <v>37.9</v>
          </cell>
          <cell r="H134">
            <v>32.9</v>
          </cell>
          <cell r="I134">
            <v>42.2</v>
          </cell>
          <cell r="J134">
            <v>30.4</v>
          </cell>
          <cell r="K134">
            <v>28.2</v>
          </cell>
          <cell r="L134">
            <v>32.4</v>
          </cell>
          <cell r="M134">
            <v>90.7</v>
          </cell>
          <cell r="N134">
            <v>87.9</v>
          </cell>
          <cell r="O134">
            <v>93.1</v>
          </cell>
          <cell r="P134">
            <v>85.4</v>
          </cell>
          <cell r="Q134">
            <v>83.2</v>
          </cell>
          <cell r="R134">
            <v>87.3</v>
          </cell>
          <cell r="S134">
            <v>33.9</v>
          </cell>
          <cell r="T134">
            <v>32.200000000000003</v>
          </cell>
          <cell r="U134">
            <v>35.299999999999997</v>
          </cell>
          <cell r="V134">
            <v>17.399999999999999</v>
          </cell>
          <cell r="W134">
            <v>13.4</v>
          </cell>
          <cell r="X134">
            <v>20.8</v>
          </cell>
          <cell r="Y134">
            <v>8.6999999999999993</v>
          </cell>
          <cell r="Z134">
            <v>7.4</v>
          </cell>
          <cell r="AA134">
            <v>9.8000000000000007</v>
          </cell>
          <cell r="AB134">
            <v>835</v>
          </cell>
          <cell r="AC134">
            <v>417</v>
          </cell>
          <cell r="AD134">
            <v>418</v>
          </cell>
          <cell r="AE134">
            <v>75.400000000000006</v>
          </cell>
          <cell r="AF134">
            <v>72.900000000000006</v>
          </cell>
          <cell r="AG134">
            <v>78</v>
          </cell>
          <cell r="AH134">
            <v>67.900000000000006</v>
          </cell>
          <cell r="AI134">
            <v>66.900000000000006</v>
          </cell>
          <cell r="AJ134">
            <v>68.900000000000006</v>
          </cell>
          <cell r="AK134">
            <v>97</v>
          </cell>
          <cell r="AL134">
            <v>97.4</v>
          </cell>
          <cell r="AM134">
            <v>96.7</v>
          </cell>
          <cell r="AN134">
            <v>95.6</v>
          </cell>
          <cell r="AO134">
            <v>95.2</v>
          </cell>
          <cell r="AP134">
            <v>95.9</v>
          </cell>
          <cell r="AQ134">
            <v>69.5</v>
          </cell>
          <cell r="AR134">
            <v>69.3</v>
          </cell>
          <cell r="AS134">
            <v>69.599999999999994</v>
          </cell>
          <cell r="AT134">
            <v>47.1</v>
          </cell>
          <cell r="AU134">
            <v>48.7</v>
          </cell>
          <cell r="AV134">
            <v>45.5</v>
          </cell>
          <cell r="AW134">
            <v>37.1</v>
          </cell>
          <cell r="AX134">
            <v>36.5</v>
          </cell>
          <cell r="AY134">
            <v>37.799999999999997</v>
          </cell>
          <cell r="AZ134">
            <v>1157</v>
          </cell>
          <cell r="BA134">
            <v>566</v>
          </cell>
          <cell r="BB134">
            <v>591</v>
          </cell>
          <cell r="BC134">
            <v>65</v>
          </cell>
          <cell r="BD134">
            <v>62.4</v>
          </cell>
          <cell r="BE134">
            <v>67.5</v>
          </cell>
          <cell r="BF134">
            <v>57.5</v>
          </cell>
          <cell r="BG134">
            <v>56.7</v>
          </cell>
          <cell r="BH134">
            <v>58.2</v>
          </cell>
          <cell r="BI134">
            <v>95.2</v>
          </cell>
          <cell r="BJ134">
            <v>94.9</v>
          </cell>
          <cell r="BK134">
            <v>95.6</v>
          </cell>
          <cell r="BL134">
            <v>92.7</v>
          </cell>
          <cell r="BM134">
            <v>92</v>
          </cell>
          <cell r="BN134">
            <v>93.4</v>
          </cell>
          <cell r="BO134">
            <v>59.6</v>
          </cell>
          <cell r="BP134">
            <v>59.5</v>
          </cell>
          <cell r="BQ134">
            <v>59.6</v>
          </cell>
          <cell r="BR134">
            <v>38.799999999999997</v>
          </cell>
          <cell r="BS134">
            <v>39.4</v>
          </cell>
          <cell r="BT134">
            <v>38.200000000000003</v>
          </cell>
          <cell r="BU134">
            <v>29.2</v>
          </cell>
          <cell r="BV134">
            <v>28.8</v>
          </cell>
          <cell r="BW134">
            <v>29.6</v>
          </cell>
        </row>
        <row r="135">
          <cell r="A135" t="str">
            <v>E06000039</v>
          </cell>
          <cell r="B135" t="str">
            <v>Slough</v>
          </cell>
          <cell r="C135" t="str">
            <v>South East</v>
          </cell>
          <cell r="D135">
            <v>412</v>
          </cell>
          <cell r="E135">
            <v>211</v>
          </cell>
          <cell r="F135">
            <v>201</v>
          </cell>
          <cell r="G135">
            <v>57.8</v>
          </cell>
          <cell r="H135">
            <v>51.2</v>
          </cell>
          <cell r="I135">
            <v>64.7</v>
          </cell>
          <cell r="J135">
            <v>49.5</v>
          </cell>
          <cell r="K135">
            <v>46.4</v>
          </cell>
          <cell r="L135">
            <v>52.7</v>
          </cell>
          <cell r="M135">
            <v>94.2</v>
          </cell>
          <cell r="N135">
            <v>91</v>
          </cell>
          <cell r="O135">
            <v>97.5</v>
          </cell>
          <cell r="P135">
            <v>88.8</v>
          </cell>
          <cell r="Q135">
            <v>85.3</v>
          </cell>
          <cell r="R135">
            <v>92.5</v>
          </cell>
          <cell r="S135">
            <v>51.9</v>
          </cell>
          <cell r="T135">
            <v>49.3</v>
          </cell>
          <cell r="U135">
            <v>54.7</v>
          </cell>
          <cell r="V135">
            <v>20.100000000000001</v>
          </cell>
          <cell r="W135">
            <v>17.100000000000001</v>
          </cell>
          <cell r="X135">
            <v>23.4</v>
          </cell>
          <cell r="Y135">
            <v>12.6</v>
          </cell>
          <cell r="Z135">
            <v>10</v>
          </cell>
          <cell r="AA135">
            <v>15.4</v>
          </cell>
          <cell r="AB135">
            <v>1222</v>
          </cell>
          <cell r="AC135">
            <v>634</v>
          </cell>
          <cell r="AD135">
            <v>588</v>
          </cell>
          <cell r="AE135">
            <v>80.099999999999994</v>
          </cell>
          <cell r="AF135">
            <v>75.900000000000006</v>
          </cell>
          <cell r="AG135">
            <v>84.7</v>
          </cell>
          <cell r="AH135">
            <v>74.099999999999994</v>
          </cell>
          <cell r="AI135">
            <v>70.2</v>
          </cell>
          <cell r="AJ135">
            <v>78.400000000000006</v>
          </cell>
          <cell r="AK135">
            <v>97.9</v>
          </cell>
          <cell r="AL135">
            <v>97</v>
          </cell>
          <cell r="AM135">
            <v>98.8</v>
          </cell>
          <cell r="AN135">
            <v>96.4</v>
          </cell>
          <cell r="AO135">
            <v>95.1</v>
          </cell>
          <cell r="AP135">
            <v>97.8</v>
          </cell>
          <cell r="AQ135">
            <v>75.599999999999994</v>
          </cell>
          <cell r="AR135">
            <v>72.400000000000006</v>
          </cell>
          <cell r="AS135">
            <v>79.099999999999994</v>
          </cell>
          <cell r="AT135">
            <v>36</v>
          </cell>
          <cell r="AU135">
            <v>34.5</v>
          </cell>
          <cell r="AV135">
            <v>37.6</v>
          </cell>
          <cell r="AW135">
            <v>27.9</v>
          </cell>
          <cell r="AX135">
            <v>25.6</v>
          </cell>
          <cell r="AY135">
            <v>30.4</v>
          </cell>
          <cell r="AZ135">
            <v>1634</v>
          </cell>
          <cell r="BA135">
            <v>845</v>
          </cell>
          <cell r="BB135">
            <v>789</v>
          </cell>
          <cell r="BC135">
            <v>74.5</v>
          </cell>
          <cell r="BD135">
            <v>69.7</v>
          </cell>
          <cell r="BE135">
            <v>79.599999999999994</v>
          </cell>
          <cell r="BF135">
            <v>67.900000000000006</v>
          </cell>
          <cell r="BG135">
            <v>64.3</v>
          </cell>
          <cell r="BH135">
            <v>71.900000000000006</v>
          </cell>
          <cell r="BI135">
            <v>96.9</v>
          </cell>
          <cell r="BJ135">
            <v>95.5</v>
          </cell>
          <cell r="BK135">
            <v>98.5</v>
          </cell>
          <cell r="BL135">
            <v>94.5</v>
          </cell>
          <cell r="BM135">
            <v>92.7</v>
          </cell>
          <cell r="BN135">
            <v>96.5</v>
          </cell>
          <cell r="BO135">
            <v>69.599999999999994</v>
          </cell>
          <cell r="BP135">
            <v>66.599999999999994</v>
          </cell>
          <cell r="BQ135">
            <v>72.900000000000006</v>
          </cell>
          <cell r="BR135">
            <v>32</v>
          </cell>
          <cell r="BS135">
            <v>30.2</v>
          </cell>
          <cell r="BT135">
            <v>34</v>
          </cell>
          <cell r="BU135">
            <v>24.1</v>
          </cell>
          <cell r="BV135">
            <v>21.7</v>
          </cell>
          <cell r="BW135">
            <v>26.6</v>
          </cell>
        </row>
        <row r="136">
          <cell r="A136" t="str">
            <v>E06000045</v>
          </cell>
          <cell r="B136" t="str">
            <v>Southampton</v>
          </cell>
          <cell r="C136" t="str">
            <v>South East</v>
          </cell>
          <cell r="D136">
            <v>692</v>
          </cell>
          <cell r="E136">
            <v>330</v>
          </cell>
          <cell r="F136">
            <v>362</v>
          </cell>
          <cell r="G136">
            <v>42.2</v>
          </cell>
          <cell r="H136">
            <v>36.1</v>
          </cell>
          <cell r="I136">
            <v>47.8</v>
          </cell>
          <cell r="J136">
            <v>32.799999999999997</v>
          </cell>
          <cell r="K136">
            <v>28.5</v>
          </cell>
          <cell r="L136">
            <v>36.700000000000003</v>
          </cell>
          <cell r="M136">
            <v>88.2</v>
          </cell>
          <cell r="N136">
            <v>84.5</v>
          </cell>
          <cell r="O136">
            <v>91.4</v>
          </cell>
          <cell r="P136">
            <v>83.1</v>
          </cell>
          <cell r="Q136">
            <v>80</v>
          </cell>
          <cell r="R136">
            <v>85.9</v>
          </cell>
          <cell r="S136">
            <v>35.700000000000003</v>
          </cell>
          <cell r="T136">
            <v>31.2</v>
          </cell>
          <cell r="U136">
            <v>39.799999999999997</v>
          </cell>
          <cell r="V136">
            <v>23</v>
          </cell>
          <cell r="W136">
            <v>20.3</v>
          </cell>
          <cell r="X136">
            <v>25.4</v>
          </cell>
          <cell r="Y136">
            <v>8.8000000000000007</v>
          </cell>
          <cell r="Z136">
            <v>7.3</v>
          </cell>
          <cell r="AA136">
            <v>10.199999999999999</v>
          </cell>
          <cell r="AB136">
            <v>1213</v>
          </cell>
          <cell r="AC136">
            <v>578</v>
          </cell>
          <cell r="AD136">
            <v>635</v>
          </cell>
          <cell r="AE136">
            <v>71.3</v>
          </cell>
          <cell r="AF136">
            <v>67</v>
          </cell>
          <cell r="AG136">
            <v>75.3</v>
          </cell>
          <cell r="AH136">
            <v>60.7</v>
          </cell>
          <cell r="AI136">
            <v>55.2</v>
          </cell>
          <cell r="AJ136">
            <v>65.7</v>
          </cell>
          <cell r="AK136">
            <v>96.3</v>
          </cell>
          <cell r="AL136">
            <v>95</v>
          </cell>
          <cell r="AM136">
            <v>97.5</v>
          </cell>
          <cell r="AN136">
            <v>94.9</v>
          </cell>
          <cell r="AO136">
            <v>93.9</v>
          </cell>
          <cell r="AP136">
            <v>95.7</v>
          </cell>
          <cell r="AQ136">
            <v>61.7</v>
          </cell>
          <cell r="AR136">
            <v>56.7</v>
          </cell>
          <cell r="AS136">
            <v>66.3</v>
          </cell>
          <cell r="AT136">
            <v>49.1</v>
          </cell>
          <cell r="AU136">
            <v>45</v>
          </cell>
          <cell r="AV136">
            <v>52.9</v>
          </cell>
          <cell r="AW136">
            <v>27.8</v>
          </cell>
          <cell r="AX136">
            <v>20.8</v>
          </cell>
          <cell r="AY136">
            <v>34.200000000000003</v>
          </cell>
          <cell r="AZ136">
            <v>1905</v>
          </cell>
          <cell r="BA136">
            <v>908</v>
          </cell>
          <cell r="BB136">
            <v>997</v>
          </cell>
          <cell r="BC136">
            <v>60.7</v>
          </cell>
          <cell r="BD136">
            <v>55.7</v>
          </cell>
          <cell r="BE136">
            <v>65.3</v>
          </cell>
          <cell r="BF136">
            <v>50.6</v>
          </cell>
          <cell r="BG136">
            <v>45.5</v>
          </cell>
          <cell r="BH136">
            <v>55.2</v>
          </cell>
          <cell r="BI136">
            <v>93.3</v>
          </cell>
          <cell r="BJ136">
            <v>91.2</v>
          </cell>
          <cell r="BK136">
            <v>95.3</v>
          </cell>
          <cell r="BL136">
            <v>90.6</v>
          </cell>
          <cell r="BM136">
            <v>88.9</v>
          </cell>
          <cell r="BN136">
            <v>92.2</v>
          </cell>
          <cell r="BO136">
            <v>52.3</v>
          </cell>
          <cell r="BP136">
            <v>47.5</v>
          </cell>
          <cell r="BQ136">
            <v>56.7</v>
          </cell>
          <cell r="BR136">
            <v>39.6</v>
          </cell>
          <cell r="BS136">
            <v>36</v>
          </cell>
          <cell r="BT136">
            <v>42.9</v>
          </cell>
          <cell r="BU136">
            <v>20.9</v>
          </cell>
          <cell r="BV136">
            <v>15.9</v>
          </cell>
          <cell r="BW136">
            <v>25.5</v>
          </cell>
        </row>
        <row r="137">
          <cell r="A137" t="str">
            <v>E10000030</v>
          </cell>
          <cell r="B137" t="str">
            <v>Surrey</v>
          </cell>
          <cell r="C137" t="str">
            <v>South East</v>
          </cell>
          <cell r="D137">
            <v>1742</v>
          </cell>
          <cell r="E137">
            <v>903</v>
          </cell>
          <cell r="F137">
            <v>839</v>
          </cell>
          <cell r="G137">
            <v>43.9</v>
          </cell>
          <cell r="H137">
            <v>37.4</v>
          </cell>
          <cell r="I137">
            <v>50.9</v>
          </cell>
          <cell r="J137">
            <v>35.200000000000003</v>
          </cell>
          <cell r="K137">
            <v>31.1</v>
          </cell>
          <cell r="L137">
            <v>39.6</v>
          </cell>
          <cell r="M137">
            <v>85.9</v>
          </cell>
          <cell r="N137">
            <v>83.7</v>
          </cell>
          <cell r="O137">
            <v>88.2</v>
          </cell>
          <cell r="P137">
            <v>82.5</v>
          </cell>
          <cell r="Q137">
            <v>79.8</v>
          </cell>
          <cell r="R137">
            <v>85.5</v>
          </cell>
          <cell r="S137">
            <v>38</v>
          </cell>
          <cell r="T137">
            <v>34.9</v>
          </cell>
          <cell r="U137">
            <v>41.4</v>
          </cell>
          <cell r="V137">
            <v>24.6</v>
          </cell>
          <cell r="W137">
            <v>19.399999999999999</v>
          </cell>
          <cell r="X137">
            <v>30.3</v>
          </cell>
          <cell r="Y137">
            <v>11.1</v>
          </cell>
          <cell r="Z137">
            <v>7.1</v>
          </cell>
          <cell r="AA137">
            <v>15.5</v>
          </cell>
          <cell r="AB137">
            <v>9033</v>
          </cell>
          <cell r="AC137">
            <v>4645</v>
          </cell>
          <cell r="AD137">
            <v>4388</v>
          </cell>
          <cell r="AE137">
            <v>78.599999999999994</v>
          </cell>
          <cell r="AF137">
            <v>74.5</v>
          </cell>
          <cell r="AG137">
            <v>82.9</v>
          </cell>
          <cell r="AH137">
            <v>70.400000000000006</v>
          </cell>
          <cell r="AI137">
            <v>66.599999999999994</v>
          </cell>
          <cell r="AJ137">
            <v>74.400000000000006</v>
          </cell>
          <cell r="AK137">
            <v>97.4</v>
          </cell>
          <cell r="AL137">
            <v>96.9</v>
          </cell>
          <cell r="AM137">
            <v>97.9</v>
          </cell>
          <cell r="AN137">
            <v>96.1</v>
          </cell>
          <cell r="AO137">
            <v>95.8</v>
          </cell>
          <cell r="AP137">
            <v>96.5</v>
          </cell>
          <cell r="AQ137">
            <v>71.900000000000006</v>
          </cell>
          <cell r="AR137">
            <v>68.599999999999994</v>
          </cell>
          <cell r="AS137">
            <v>75.5</v>
          </cell>
          <cell r="AT137">
            <v>51.7</v>
          </cell>
          <cell r="AU137">
            <v>46.8</v>
          </cell>
          <cell r="AV137">
            <v>56.8</v>
          </cell>
          <cell r="AW137">
            <v>34.799999999999997</v>
          </cell>
          <cell r="AX137">
            <v>28.5</v>
          </cell>
          <cell r="AY137">
            <v>41.4</v>
          </cell>
          <cell r="AZ137">
            <v>10775</v>
          </cell>
          <cell r="BA137">
            <v>5548</v>
          </cell>
          <cell r="BB137">
            <v>5227</v>
          </cell>
          <cell r="BC137">
            <v>73</v>
          </cell>
          <cell r="BD137">
            <v>68.400000000000006</v>
          </cell>
          <cell r="BE137">
            <v>77.8</v>
          </cell>
          <cell r="BF137">
            <v>64.7</v>
          </cell>
          <cell r="BG137">
            <v>60.8</v>
          </cell>
          <cell r="BH137">
            <v>68.8</v>
          </cell>
          <cell r="BI137">
            <v>95.5</v>
          </cell>
          <cell r="BJ137">
            <v>94.8</v>
          </cell>
          <cell r="BK137">
            <v>96.3</v>
          </cell>
          <cell r="BL137">
            <v>93.9</v>
          </cell>
          <cell r="BM137">
            <v>93.2</v>
          </cell>
          <cell r="BN137">
            <v>94.7</v>
          </cell>
          <cell r="BO137">
            <v>66.400000000000006</v>
          </cell>
          <cell r="BP137">
            <v>63.1</v>
          </cell>
          <cell r="BQ137">
            <v>70</v>
          </cell>
          <cell r="BR137">
            <v>47.3</v>
          </cell>
          <cell r="BS137">
            <v>42.3</v>
          </cell>
          <cell r="BT137">
            <v>52.6</v>
          </cell>
          <cell r="BU137">
            <v>31</v>
          </cell>
          <cell r="BV137">
            <v>25.1</v>
          </cell>
          <cell r="BW137">
            <v>37.200000000000003</v>
          </cell>
        </row>
        <row r="138">
          <cell r="A138" t="str">
            <v>E06000037</v>
          </cell>
          <cell r="B138" t="str">
            <v>West Berkshire</v>
          </cell>
          <cell r="C138" t="str">
            <v>South East</v>
          </cell>
          <cell r="D138">
            <v>296</v>
          </cell>
          <cell r="E138">
            <v>151</v>
          </cell>
          <cell r="F138">
            <v>145</v>
          </cell>
          <cell r="G138">
            <v>41.6</v>
          </cell>
          <cell r="H138">
            <v>35.799999999999997</v>
          </cell>
          <cell r="I138">
            <v>47.6</v>
          </cell>
          <cell r="J138">
            <v>33.1</v>
          </cell>
          <cell r="K138">
            <v>27.8</v>
          </cell>
          <cell r="L138">
            <v>38.6</v>
          </cell>
          <cell r="M138">
            <v>91.6</v>
          </cell>
          <cell r="N138">
            <v>91.4</v>
          </cell>
          <cell r="O138">
            <v>91.7</v>
          </cell>
          <cell r="P138">
            <v>84.5</v>
          </cell>
          <cell r="Q138">
            <v>83.4</v>
          </cell>
          <cell r="R138">
            <v>85.5</v>
          </cell>
          <cell r="S138">
            <v>36.5</v>
          </cell>
          <cell r="T138">
            <v>32.5</v>
          </cell>
          <cell r="U138">
            <v>40.700000000000003</v>
          </cell>
          <cell r="V138">
            <v>23.6</v>
          </cell>
          <cell r="W138">
            <v>21.2</v>
          </cell>
          <cell r="X138">
            <v>26.2</v>
          </cell>
          <cell r="Y138">
            <v>8.1</v>
          </cell>
          <cell r="Z138">
            <v>8.6</v>
          </cell>
          <cell r="AA138">
            <v>7.6</v>
          </cell>
          <cell r="AB138">
            <v>1605</v>
          </cell>
          <cell r="AC138">
            <v>801</v>
          </cell>
          <cell r="AD138">
            <v>804</v>
          </cell>
          <cell r="AE138">
            <v>76.599999999999994</v>
          </cell>
          <cell r="AF138">
            <v>71.900000000000006</v>
          </cell>
          <cell r="AG138">
            <v>81.2</v>
          </cell>
          <cell r="AH138">
            <v>67.8</v>
          </cell>
          <cell r="AI138">
            <v>64.3</v>
          </cell>
          <cell r="AJ138">
            <v>71.3</v>
          </cell>
          <cell r="AK138">
            <v>98.1</v>
          </cell>
          <cell r="AL138">
            <v>97.6</v>
          </cell>
          <cell r="AM138">
            <v>98.5</v>
          </cell>
          <cell r="AN138">
            <v>96.8</v>
          </cell>
          <cell r="AO138">
            <v>96.4</v>
          </cell>
          <cell r="AP138">
            <v>97.3</v>
          </cell>
          <cell r="AQ138">
            <v>69</v>
          </cell>
          <cell r="AR138">
            <v>65.900000000000006</v>
          </cell>
          <cell r="AS138">
            <v>72</v>
          </cell>
          <cell r="AT138">
            <v>51.7</v>
          </cell>
          <cell r="AU138">
            <v>47.2</v>
          </cell>
          <cell r="AV138">
            <v>56.1</v>
          </cell>
          <cell r="AW138">
            <v>35.299999999999997</v>
          </cell>
          <cell r="AX138">
            <v>29.3</v>
          </cell>
          <cell r="AY138">
            <v>41.2</v>
          </cell>
          <cell r="AZ138">
            <v>1901</v>
          </cell>
          <cell r="BA138">
            <v>952</v>
          </cell>
          <cell r="BB138">
            <v>949</v>
          </cell>
          <cell r="BC138">
            <v>71.099999999999994</v>
          </cell>
          <cell r="BD138">
            <v>66.2</v>
          </cell>
          <cell r="BE138">
            <v>76.099999999999994</v>
          </cell>
          <cell r="BF138">
            <v>62.4</v>
          </cell>
          <cell r="BG138">
            <v>58.5</v>
          </cell>
          <cell r="BH138">
            <v>66.3</v>
          </cell>
          <cell r="BI138">
            <v>97.1</v>
          </cell>
          <cell r="BJ138">
            <v>96.6</v>
          </cell>
          <cell r="BK138">
            <v>97.5</v>
          </cell>
          <cell r="BL138">
            <v>94.9</v>
          </cell>
          <cell r="BM138">
            <v>94.3</v>
          </cell>
          <cell r="BN138">
            <v>95.5</v>
          </cell>
          <cell r="BO138">
            <v>63.9</v>
          </cell>
          <cell r="BP138">
            <v>60.6</v>
          </cell>
          <cell r="BQ138">
            <v>67.2</v>
          </cell>
          <cell r="BR138">
            <v>47.3</v>
          </cell>
          <cell r="BS138">
            <v>43.1</v>
          </cell>
          <cell r="BT138">
            <v>51.5</v>
          </cell>
          <cell r="BU138">
            <v>31</v>
          </cell>
          <cell r="BV138">
            <v>26.1</v>
          </cell>
          <cell r="BW138">
            <v>36</v>
          </cell>
        </row>
        <row r="139">
          <cell r="A139" t="str">
            <v>E10000032</v>
          </cell>
          <cell r="B139" t="str">
            <v>West Sussex</v>
          </cell>
          <cell r="C139" t="str">
            <v>South East</v>
          </cell>
          <cell r="D139">
            <v>1354</v>
          </cell>
          <cell r="E139">
            <v>679</v>
          </cell>
          <cell r="F139">
            <v>675</v>
          </cell>
          <cell r="G139">
            <v>42.4</v>
          </cell>
          <cell r="H139">
            <v>35.200000000000003</v>
          </cell>
          <cell r="I139">
            <v>49.6</v>
          </cell>
          <cell r="J139">
            <v>34</v>
          </cell>
          <cell r="K139">
            <v>29.3</v>
          </cell>
          <cell r="L139">
            <v>38.700000000000003</v>
          </cell>
          <cell r="M139">
            <v>83.6</v>
          </cell>
          <cell r="N139">
            <v>80</v>
          </cell>
          <cell r="O139">
            <v>87.3</v>
          </cell>
          <cell r="P139">
            <v>79.099999999999994</v>
          </cell>
          <cell r="Q139">
            <v>75.7</v>
          </cell>
          <cell r="R139">
            <v>82.5</v>
          </cell>
          <cell r="S139">
            <v>36.9</v>
          </cell>
          <cell r="T139">
            <v>32.4</v>
          </cell>
          <cell r="U139">
            <v>41.3</v>
          </cell>
          <cell r="V139">
            <v>20.2</v>
          </cell>
          <cell r="W139">
            <v>15</v>
          </cell>
          <cell r="X139">
            <v>25.5</v>
          </cell>
          <cell r="Y139">
            <v>8.6</v>
          </cell>
          <cell r="Z139">
            <v>4.5999999999999996</v>
          </cell>
          <cell r="AA139">
            <v>12.7</v>
          </cell>
          <cell r="AB139">
            <v>6793</v>
          </cell>
          <cell r="AC139">
            <v>3512</v>
          </cell>
          <cell r="AD139">
            <v>3281</v>
          </cell>
          <cell r="AE139">
            <v>74.599999999999994</v>
          </cell>
          <cell r="AF139">
            <v>70.099999999999994</v>
          </cell>
          <cell r="AG139">
            <v>79.3</v>
          </cell>
          <cell r="AH139">
            <v>65.599999999999994</v>
          </cell>
          <cell r="AI139">
            <v>61.6</v>
          </cell>
          <cell r="AJ139">
            <v>69.900000000000006</v>
          </cell>
          <cell r="AK139">
            <v>96.8</v>
          </cell>
          <cell r="AL139">
            <v>96.5</v>
          </cell>
          <cell r="AM139">
            <v>97.1</v>
          </cell>
          <cell r="AN139">
            <v>94.7</v>
          </cell>
          <cell r="AO139">
            <v>94.2</v>
          </cell>
          <cell r="AP139">
            <v>95.2</v>
          </cell>
          <cell r="AQ139">
            <v>67.400000000000006</v>
          </cell>
          <cell r="AR139">
            <v>64.2</v>
          </cell>
          <cell r="AS139">
            <v>70.8</v>
          </cell>
          <cell r="AT139">
            <v>45.9</v>
          </cell>
          <cell r="AU139">
            <v>39.9</v>
          </cell>
          <cell r="AV139">
            <v>52.2</v>
          </cell>
          <cell r="AW139">
            <v>30.3</v>
          </cell>
          <cell r="AX139">
            <v>24.3</v>
          </cell>
          <cell r="AY139">
            <v>36.700000000000003</v>
          </cell>
          <cell r="AZ139">
            <v>8147</v>
          </cell>
          <cell r="BA139">
            <v>4191</v>
          </cell>
          <cell r="BB139">
            <v>3956</v>
          </cell>
          <cell r="BC139">
            <v>69.2</v>
          </cell>
          <cell r="BD139">
            <v>64.400000000000006</v>
          </cell>
          <cell r="BE139">
            <v>74.3</v>
          </cell>
          <cell r="BF139">
            <v>60.3</v>
          </cell>
          <cell r="BG139">
            <v>56.3</v>
          </cell>
          <cell r="BH139">
            <v>64.599999999999994</v>
          </cell>
          <cell r="BI139">
            <v>94.6</v>
          </cell>
          <cell r="BJ139">
            <v>93.8</v>
          </cell>
          <cell r="BK139">
            <v>95.4</v>
          </cell>
          <cell r="BL139">
            <v>92.1</v>
          </cell>
          <cell r="BM139">
            <v>91.2</v>
          </cell>
          <cell r="BN139">
            <v>93.1</v>
          </cell>
          <cell r="BO139">
            <v>62.3</v>
          </cell>
          <cell r="BP139">
            <v>59</v>
          </cell>
          <cell r="BQ139">
            <v>65.8</v>
          </cell>
          <cell r="BR139">
            <v>41.6</v>
          </cell>
          <cell r="BS139">
            <v>35.9</v>
          </cell>
          <cell r="BT139">
            <v>47.6</v>
          </cell>
          <cell r="BU139">
            <v>26.7</v>
          </cell>
          <cell r="BV139">
            <v>21.1</v>
          </cell>
          <cell r="BW139">
            <v>32.6</v>
          </cell>
        </row>
        <row r="140">
          <cell r="A140" t="str">
            <v>E06000040</v>
          </cell>
          <cell r="B140" t="str">
            <v>Windsor and Maidenhead</v>
          </cell>
          <cell r="C140" t="str">
            <v>South East</v>
          </cell>
          <cell r="D140">
            <v>227</v>
          </cell>
          <cell r="E140">
            <v>124</v>
          </cell>
          <cell r="F140">
            <v>103</v>
          </cell>
          <cell r="G140">
            <v>55.1</v>
          </cell>
          <cell r="H140">
            <v>51.6</v>
          </cell>
          <cell r="I140">
            <v>59.2</v>
          </cell>
          <cell r="J140">
            <v>45.8</v>
          </cell>
          <cell r="K140">
            <v>44.4</v>
          </cell>
          <cell r="L140">
            <v>47.6</v>
          </cell>
          <cell r="M140">
            <v>94.7</v>
          </cell>
          <cell r="N140">
            <v>94.4</v>
          </cell>
          <cell r="O140">
            <v>95.1</v>
          </cell>
          <cell r="P140">
            <v>91.2</v>
          </cell>
          <cell r="Q140">
            <v>93.5</v>
          </cell>
          <cell r="R140">
            <v>88.3</v>
          </cell>
          <cell r="S140">
            <v>49.8</v>
          </cell>
          <cell r="T140">
            <v>50</v>
          </cell>
          <cell r="U140">
            <v>49.5</v>
          </cell>
          <cell r="V140">
            <v>25.1</v>
          </cell>
          <cell r="W140">
            <v>24.2</v>
          </cell>
          <cell r="X140">
            <v>26.2</v>
          </cell>
          <cell r="Y140">
            <v>12.8</v>
          </cell>
          <cell r="Z140">
            <v>10.5</v>
          </cell>
          <cell r="AA140">
            <v>15.5</v>
          </cell>
          <cell r="AB140">
            <v>1307</v>
          </cell>
          <cell r="AC140">
            <v>682</v>
          </cell>
          <cell r="AD140">
            <v>625</v>
          </cell>
          <cell r="AE140">
            <v>76.099999999999994</v>
          </cell>
          <cell r="AF140">
            <v>72.099999999999994</v>
          </cell>
          <cell r="AG140">
            <v>80.3</v>
          </cell>
          <cell r="AH140">
            <v>67.900000000000006</v>
          </cell>
          <cell r="AI140">
            <v>66.400000000000006</v>
          </cell>
          <cell r="AJ140">
            <v>69.400000000000006</v>
          </cell>
          <cell r="AK140">
            <v>96.9</v>
          </cell>
          <cell r="AL140">
            <v>95.9</v>
          </cell>
          <cell r="AM140">
            <v>98.1</v>
          </cell>
          <cell r="AN140">
            <v>95.4</v>
          </cell>
          <cell r="AO140">
            <v>94.4</v>
          </cell>
          <cell r="AP140">
            <v>96.5</v>
          </cell>
          <cell r="AQ140">
            <v>70</v>
          </cell>
          <cell r="AR140">
            <v>69.099999999999994</v>
          </cell>
          <cell r="AS140">
            <v>71</v>
          </cell>
          <cell r="AT140">
            <v>47.1</v>
          </cell>
          <cell r="AU140">
            <v>41.5</v>
          </cell>
          <cell r="AV140">
            <v>53.3</v>
          </cell>
          <cell r="AW140">
            <v>32.700000000000003</v>
          </cell>
          <cell r="AX140">
            <v>26.5</v>
          </cell>
          <cell r="AY140">
            <v>39.5</v>
          </cell>
          <cell r="AZ140">
            <v>1534</v>
          </cell>
          <cell r="BA140">
            <v>806</v>
          </cell>
          <cell r="BB140">
            <v>728</v>
          </cell>
          <cell r="BC140">
            <v>72.900000000000006</v>
          </cell>
          <cell r="BD140">
            <v>69</v>
          </cell>
          <cell r="BE140">
            <v>77.3</v>
          </cell>
          <cell r="BF140">
            <v>64.599999999999994</v>
          </cell>
          <cell r="BG140">
            <v>63</v>
          </cell>
          <cell r="BH140">
            <v>66.3</v>
          </cell>
          <cell r="BI140">
            <v>96.6</v>
          </cell>
          <cell r="BJ140">
            <v>95.7</v>
          </cell>
          <cell r="BK140">
            <v>97.7</v>
          </cell>
          <cell r="BL140">
            <v>94.8</v>
          </cell>
          <cell r="BM140">
            <v>94.3</v>
          </cell>
          <cell r="BN140">
            <v>95.3</v>
          </cell>
          <cell r="BO140">
            <v>67</v>
          </cell>
          <cell r="BP140">
            <v>66.099999999999994</v>
          </cell>
          <cell r="BQ140">
            <v>68</v>
          </cell>
          <cell r="BR140">
            <v>43.9</v>
          </cell>
          <cell r="BS140">
            <v>38.799999999999997</v>
          </cell>
          <cell r="BT140">
            <v>49.5</v>
          </cell>
          <cell r="BU140">
            <v>29.8</v>
          </cell>
          <cell r="BV140">
            <v>24.1</v>
          </cell>
          <cell r="BW140">
            <v>36.1</v>
          </cell>
        </row>
        <row r="141">
          <cell r="A141" t="str">
            <v>E06000041</v>
          </cell>
          <cell r="B141" t="str">
            <v>Wokingham</v>
          </cell>
          <cell r="C141" t="str">
            <v>South East</v>
          </cell>
          <cell r="D141">
            <v>205</v>
          </cell>
          <cell r="E141">
            <v>114</v>
          </cell>
          <cell r="F141">
            <v>91</v>
          </cell>
          <cell r="G141">
            <v>48.8</v>
          </cell>
          <cell r="H141">
            <v>38.6</v>
          </cell>
          <cell r="I141">
            <v>61.5</v>
          </cell>
          <cell r="J141">
            <v>41.5</v>
          </cell>
          <cell r="K141">
            <v>33.299999999999997</v>
          </cell>
          <cell r="L141">
            <v>51.6</v>
          </cell>
          <cell r="M141">
            <v>93.2</v>
          </cell>
          <cell r="N141">
            <v>90.4</v>
          </cell>
          <cell r="O141">
            <v>96.7</v>
          </cell>
          <cell r="P141">
            <v>87.8</v>
          </cell>
          <cell r="Q141">
            <v>84.2</v>
          </cell>
          <cell r="R141">
            <v>92.3</v>
          </cell>
          <cell r="S141">
            <v>44.9</v>
          </cell>
          <cell r="T141">
            <v>38.6</v>
          </cell>
          <cell r="U141">
            <v>52.7</v>
          </cell>
          <cell r="V141">
            <v>22.4</v>
          </cell>
          <cell r="W141">
            <v>16.7</v>
          </cell>
          <cell r="X141">
            <v>29.7</v>
          </cell>
          <cell r="Y141">
            <v>10.199999999999999</v>
          </cell>
          <cell r="Z141" t="str">
            <v>x</v>
          </cell>
          <cell r="AA141" t="str">
            <v>x</v>
          </cell>
          <cell r="AB141">
            <v>1426</v>
          </cell>
          <cell r="AC141">
            <v>763</v>
          </cell>
          <cell r="AD141">
            <v>663</v>
          </cell>
          <cell r="AE141">
            <v>79.900000000000006</v>
          </cell>
          <cell r="AF141">
            <v>74.8</v>
          </cell>
          <cell r="AG141">
            <v>85.8</v>
          </cell>
          <cell r="AH141">
            <v>71.599999999999994</v>
          </cell>
          <cell r="AI141">
            <v>66.8</v>
          </cell>
          <cell r="AJ141">
            <v>77.099999999999994</v>
          </cell>
          <cell r="AK141">
            <v>98</v>
          </cell>
          <cell r="AL141">
            <v>97.5</v>
          </cell>
          <cell r="AM141">
            <v>98.5</v>
          </cell>
          <cell r="AN141">
            <v>96.4</v>
          </cell>
          <cell r="AO141">
            <v>95.4</v>
          </cell>
          <cell r="AP141">
            <v>97.4</v>
          </cell>
          <cell r="AQ141">
            <v>73.599999999999994</v>
          </cell>
          <cell r="AR141">
            <v>69.5</v>
          </cell>
          <cell r="AS141">
            <v>78.3</v>
          </cell>
          <cell r="AT141">
            <v>53.9</v>
          </cell>
          <cell r="AU141">
            <v>46.9</v>
          </cell>
          <cell r="AV141">
            <v>61.8</v>
          </cell>
          <cell r="AW141">
            <v>36.9</v>
          </cell>
          <cell r="AX141" t="str">
            <v>x</v>
          </cell>
          <cell r="AY141" t="str">
            <v>x</v>
          </cell>
          <cell r="AZ141">
            <v>1631</v>
          </cell>
          <cell r="BA141">
            <v>877</v>
          </cell>
          <cell r="BB141">
            <v>754</v>
          </cell>
          <cell r="BC141">
            <v>76</v>
          </cell>
          <cell r="BD141">
            <v>70.099999999999994</v>
          </cell>
          <cell r="BE141">
            <v>82.9</v>
          </cell>
          <cell r="BF141">
            <v>67.8</v>
          </cell>
          <cell r="BG141">
            <v>62.5</v>
          </cell>
          <cell r="BH141">
            <v>74</v>
          </cell>
          <cell r="BI141">
            <v>97.4</v>
          </cell>
          <cell r="BJ141">
            <v>96.6</v>
          </cell>
          <cell r="BK141">
            <v>98.3</v>
          </cell>
          <cell r="BL141">
            <v>95.3</v>
          </cell>
          <cell r="BM141">
            <v>94</v>
          </cell>
          <cell r="BN141">
            <v>96.8</v>
          </cell>
          <cell r="BO141">
            <v>70</v>
          </cell>
          <cell r="BP141">
            <v>65.5</v>
          </cell>
          <cell r="BQ141">
            <v>75.2</v>
          </cell>
          <cell r="BR141">
            <v>49.9</v>
          </cell>
          <cell r="BS141">
            <v>43</v>
          </cell>
          <cell r="BT141">
            <v>58</v>
          </cell>
          <cell r="BU141">
            <v>33.5</v>
          </cell>
          <cell r="BV141">
            <v>26</v>
          </cell>
          <cell r="BW141">
            <v>42.3</v>
          </cell>
        </row>
        <row r="142">
          <cell r="A142" t="str">
            <v>E06000022</v>
          </cell>
          <cell r="B142" t="str">
            <v>Bath and North East Somerset</v>
          </cell>
          <cell r="C142" t="str">
            <v>South West</v>
          </cell>
          <cell r="D142">
            <v>381</v>
          </cell>
          <cell r="E142">
            <v>183</v>
          </cell>
          <cell r="F142">
            <v>198</v>
          </cell>
          <cell r="G142">
            <v>44.1</v>
          </cell>
          <cell r="H142">
            <v>40.4</v>
          </cell>
          <cell r="I142">
            <v>47.5</v>
          </cell>
          <cell r="J142">
            <v>35.700000000000003</v>
          </cell>
          <cell r="K142">
            <v>32.200000000000003</v>
          </cell>
          <cell r="L142">
            <v>38.9</v>
          </cell>
          <cell r="M142">
            <v>81.400000000000006</v>
          </cell>
          <cell r="N142">
            <v>79.8</v>
          </cell>
          <cell r="O142">
            <v>82.8</v>
          </cell>
          <cell r="P142">
            <v>78.5</v>
          </cell>
          <cell r="Q142">
            <v>76.5</v>
          </cell>
          <cell r="R142">
            <v>80.3</v>
          </cell>
          <cell r="S142">
            <v>40.200000000000003</v>
          </cell>
          <cell r="T142">
            <v>38.299999999999997</v>
          </cell>
          <cell r="U142">
            <v>41.9</v>
          </cell>
          <cell r="V142">
            <v>29.9</v>
          </cell>
          <cell r="W142">
            <v>24.6</v>
          </cell>
          <cell r="X142">
            <v>34.799999999999997</v>
          </cell>
          <cell r="Y142">
            <v>15</v>
          </cell>
          <cell r="Z142">
            <v>9.8000000000000007</v>
          </cell>
          <cell r="AA142">
            <v>19.7</v>
          </cell>
          <cell r="AB142">
            <v>1646</v>
          </cell>
          <cell r="AC142">
            <v>813</v>
          </cell>
          <cell r="AD142">
            <v>833</v>
          </cell>
          <cell r="AE142">
            <v>76.900000000000006</v>
          </cell>
          <cell r="AF142">
            <v>70.8</v>
          </cell>
          <cell r="AG142">
            <v>82.8</v>
          </cell>
          <cell r="AH142">
            <v>69.099999999999994</v>
          </cell>
          <cell r="AI142">
            <v>63.8</v>
          </cell>
          <cell r="AJ142">
            <v>74.3</v>
          </cell>
          <cell r="AK142">
            <v>97.2</v>
          </cell>
          <cell r="AL142">
            <v>96.4</v>
          </cell>
          <cell r="AM142">
            <v>98</v>
          </cell>
          <cell r="AN142">
            <v>95.8</v>
          </cell>
          <cell r="AO142">
            <v>94.2</v>
          </cell>
          <cell r="AP142">
            <v>97.4</v>
          </cell>
          <cell r="AQ142">
            <v>71.400000000000006</v>
          </cell>
          <cell r="AR142">
            <v>67.400000000000006</v>
          </cell>
          <cell r="AS142">
            <v>75.400000000000006</v>
          </cell>
          <cell r="AT142">
            <v>59.5</v>
          </cell>
          <cell r="AU142">
            <v>56.5</v>
          </cell>
          <cell r="AV142">
            <v>62.4</v>
          </cell>
          <cell r="AW142">
            <v>37.5</v>
          </cell>
          <cell r="AX142">
            <v>29.4</v>
          </cell>
          <cell r="AY142">
            <v>45.5</v>
          </cell>
          <cell r="AZ142">
            <v>2027</v>
          </cell>
          <cell r="BA142">
            <v>996</v>
          </cell>
          <cell r="BB142">
            <v>1031</v>
          </cell>
          <cell r="BC142">
            <v>70.7</v>
          </cell>
          <cell r="BD142">
            <v>65.3</v>
          </cell>
          <cell r="BE142">
            <v>76</v>
          </cell>
          <cell r="BF142">
            <v>62.9</v>
          </cell>
          <cell r="BG142">
            <v>58</v>
          </cell>
          <cell r="BH142">
            <v>67.5</v>
          </cell>
          <cell r="BI142">
            <v>94.2</v>
          </cell>
          <cell r="BJ142">
            <v>93.4</v>
          </cell>
          <cell r="BK142">
            <v>95.1</v>
          </cell>
          <cell r="BL142">
            <v>92.6</v>
          </cell>
          <cell r="BM142">
            <v>91</v>
          </cell>
          <cell r="BN142">
            <v>94.1</v>
          </cell>
          <cell r="BO142">
            <v>65.599999999999994</v>
          </cell>
          <cell r="BP142">
            <v>62</v>
          </cell>
          <cell r="BQ142">
            <v>69</v>
          </cell>
          <cell r="BR142">
            <v>53.9</v>
          </cell>
          <cell r="BS142">
            <v>50.6</v>
          </cell>
          <cell r="BT142">
            <v>57.1</v>
          </cell>
          <cell r="BU142">
            <v>33.299999999999997</v>
          </cell>
          <cell r="BV142">
            <v>25.8</v>
          </cell>
          <cell r="BW142">
            <v>40.5</v>
          </cell>
        </row>
        <row r="143">
          <cell r="A143" t="str">
            <v>E06000028</v>
          </cell>
          <cell r="B143" t="str">
            <v>Bournemouth</v>
          </cell>
          <cell r="C143" t="str">
            <v>South West</v>
          </cell>
          <cell r="D143">
            <v>428</v>
          </cell>
          <cell r="E143">
            <v>235</v>
          </cell>
          <cell r="F143">
            <v>193</v>
          </cell>
          <cell r="G143">
            <v>42.8</v>
          </cell>
          <cell r="H143">
            <v>36.6</v>
          </cell>
          <cell r="I143">
            <v>50.3</v>
          </cell>
          <cell r="J143">
            <v>35</v>
          </cell>
          <cell r="K143">
            <v>30.6</v>
          </cell>
          <cell r="L143">
            <v>40.4</v>
          </cell>
          <cell r="M143">
            <v>82.2</v>
          </cell>
          <cell r="N143">
            <v>77.400000000000006</v>
          </cell>
          <cell r="O143">
            <v>88.1</v>
          </cell>
          <cell r="P143">
            <v>79</v>
          </cell>
          <cell r="Q143">
            <v>74</v>
          </cell>
          <cell r="R143">
            <v>85</v>
          </cell>
          <cell r="S143">
            <v>37.9</v>
          </cell>
          <cell r="T143">
            <v>34</v>
          </cell>
          <cell r="U143">
            <v>42.5</v>
          </cell>
          <cell r="V143">
            <v>19.2</v>
          </cell>
          <cell r="W143">
            <v>14.5</v>
          </cell>
          <cell r="X143">
            <v>24.9</v>
          </cell>
          <cell r="Y143">
            <v>7.7</v>
          </cell>
          <cell r="Z143">
            <v>5.0999999999999996</v>
          </cell>
          <cell r="AA143">
            <v>10.9</v>
          </cell>
          <cell r="AB143">
            <v>1232</v>
          </cell>
          <cell r="AC143">
            <v>592</v>
          </cell>
          <cell r="AD143">
            <v>640</v>
          </cell>
          <cell r="AE143">
            <v>76.900000000000006</v>
          </cell>
          <cell r="AF143">
            <v>69.099999999999994</v>
          </cell>
          <cell r="AG143">
            <v>84.2</v>
          </cell>
          <cell r="AH143">
            <v>69.099999999999994</v>
          </cell>
          <cell r="AI143">
            <v>63.7</v>
          </cell>
          <cell r="AJ143">
            <v>74.099999999999994</v>
          </cell>
          <cell r="AK143">
            <v>97.4</v>
          </cell>
          <cell r="AL143">
            <v>95.6</v>
          </cell>
          <cell r="AM143">
            <v>99.1</v>
          </cell>
          <cell r="AN143">
            <v>95.9</v>
          </cell>
          <cell r="AO143">
            <v>94.1</v>
          </cell>
          <cell r="AP143">
            <v>97.7</v>
          </cell>
          <cell r="AQ143">
            <v>70.7</v>
          </cell>
          <cell r="AR143">
            <v>66</v>
          </cell>
          <cell r="AS143">
            <v>75</v>
          </cell>
          <cell r="AT143">
            <v>45</v>
          </cell>
          <cell r="AU143">
            <v>43.2</v>
          </cell>
          <cell r="AV143">
            <v>46.6</v>
          </cell>
          <cell r="AW143">
            <v>30</v>
          </cell>
          <cell r="AX143">
            <v>27.7</v>
          </cell>
          <cell r="AY143">
            <v>32</v>
          </cell>
          <cell r="AZ143">
            <v>1660</v>
          </cell>
          <cell r="BA143">
            <v>827</v>
          </cell>
          <cell r="BB143">
            <v>833</v>
          </cell>
          <cell r="BC143">
            <v>68.099999999999994</v>
          </cell>
          <cell r="BD143">
            <v>59.9</v>
          </cell>
          <cell r="BE143">
            <v>76.400000000000006</v>
          </cell>
          <cell r="BF143">
            <v>60.3</v>
          </cell>
          <cell r="BG143">
            <v>54.3</v>
          </cell>
          <cell r="BH143">
            <v>66.3</v>
          </cell>
          <cell r="BI143">
            <v>93.5</v>
          </cell>
          <cell r="BJ143">
            <v>90.4</v>
          </cell>
          <cell r="BK143">
            <v>96.5</v>
          </cell>
          <cell r="BL143">
            <v>91.6</v>
          </cell>
          <cell r="BM143">
            <v>88.4</v>
          </cell>
          <cell r="BN143">
            <v>94.7</v>
          </cell>
          <cell r="BO143">
            <v>62.2</v>
          </cell>
          <cell r="BP143">
            <v>57</v>
          </cell>
          <cell r="BQ143">
            <v>67.5</v>
          </cell>
          <cell r="BR143">
            <v>38.299999999999997</v>
          </cell>
          <cell r="BS143">
            <v>35.1</v>
          </cell>
          <cell r="BT143">
            <v>41.5</v>
          </cell>
          <cell r="BU143">
            <v>24.2</v>
          </cell>
          <cell r="BV143">
            <v>21.3</v>
          </cell>
          <cell r="BW143">
            <v>27.1</v>
          </cell>
        </row>
        <row r="144">
          <cell r="A144" t="str">
            <v>E06000023</v>
          </cell>
          <cell r="B144" t="str">
            <v>Bristol, City of</v>
          </cell>
          <cell r="C144" t="str">
            <v>South West</v>
          </cell>
          <cell r="D144">
            <v>1135</v>
          </cell>
          <cell r="E144">
            <v>563</v>
          </cell>
          <cell r="F144">
            <v>572</v>
          </cell>
          <cell r="G144">
            <v>40.9</v>
          </cell>
          <cell r="H144">
            <v>33.6</v>
          </cell>
          <cell r="I144">
            <v>48.1</v>
          </cell>
          <cell r="J144">
            <v>30.3</v>
          </cell>
          <cell r="K144">
            <v>25.9</v>
          </cell>
          <cell r="L144">
            <v>34.6</v>
          </cell>
          <cell r="M144">
            <v>84.4</v>
          </cell>
          <cell r="N144">
            <v>80.3</v>
          </cell>
          <cell r="O144">
            <v>88.5</v>
          </cell>
          <cell r="P144">
            <v>79.400000000000006</v>
          </cell>
          <cell r="Q144">
            <v>75.5</v>
          </cell>
          <cell r="R144">
            <v>83.2</v>
          </cell>
          <cell r="S144">
            <v>32.9</v>
          </cell>
          <cell r="T144">
            <v>29.1</v>
          </cell>
          <cell r="U144">
            <v>36.5</v>
          </cell>
          <cell r="V144">
            <v>16.3</v>
          </cell>
          <cell r="W144">
            <v>13.3</v>
          </cell>
          <cell r="X144">
            <v>19.2</v>
          </cell>
          <cell r="Y144">
            <v>7</v>
          </cell>
          <cell r="Z144">
            <v>5</v>
          </cell>
          <cell r="AA144">
            <v>9.1</v>
          </cell>
          <cell r="AB144">
            <v>1984</v>
          </cell>
          <cell r="AC144">
            <v>984</v>
          </cell>
          <cell r="AD144">
            <v>1000</v>
          </cell>
          <cell r="AE144">
            <v>76.2</v>
          </cell>
          <cell r="AF144">
            <v>70.099999999999994</v>
          </cell>
          <cell r="AG144">
            <v>82.1</v>
          </cell>
          <cell r="AH144">
            <v>67.5</v>
          </cell>
          <cell r="AI144">
            <v>63.5</v>
          </cell>
          <cell r="AJ144">
            <v>71.400000000000006</v>
          </cell>
          <cell r="AK144">
            <v>96.7</v>
          </cell>
          <cell r="AL144">
            <v>95.8</v>
          </cell>
          <cell r="AM144">
            <v>97.6</v>
          </cell>
          <cell r="AN144">
            <v>94.9</v>
          </cell>
          <cell r="AO144">
            <v>93.2</v>
          </cell>
          <cell r="AP144">
            <v>96.6</v>
          </cell>
          <cell r="AQ144">
            <v>69.400000000000006</v>
          </cell>
          <cell r="AR144">
            <v>66.400000000000006</v>
          </cell>
          <cell r="AS144">
            <v>72.400000000000006</v>
          </cell>
          <cell r="AT144">
            <v>39.299999999999997</v>
          </cell>
          <cell r="AU144">
            <v>32.1</v>
          </cell>
          <cell r="AV144">
            <v>46.3</v>
          </cell>
          <cell r="AW144">
            <v>28.6</v>
          </cell>
          <cell r="AX144">
            <v>22</v>
          </cell>
          <cell r="AY144">
            <v>35.1</v>
          </cell>
          <cell r="AZ144">
            <v>3119</v>
          </cell>
          <cell r="BA144">
            <v>1547</v>
          </cell>
          <cell r="BB144">
            <v>1572</v>
          </cell>
          <cell r="BC144">
            <v>63.3</v>
          </cell>
          <cell r="BD144">
            <v>56.8</v>
          </cell>
          <cell r="BE144">
            <v>69.7</v>
          </cell>
          <cell r="BF144">
            <v>54</v>
          </cell>
          <cell r="BG144">
            <v>49.8</v>
          </cell>
          <cell r="BH144">
            <v>58</v>
          </cell>
          <cell r="BI144">
            <v>92.2</v>
          </cell>
          <cell r="BJ144">
            <v>90.2</v>
          </cell>
          <cell r="BK144">
            <v>94.3</v>
          </cell>
          <cell r="BL144">
            <v>89.3</v>
          </cell>
          <cell r="BM144">
            <v>86.7</v>
          </cell>
          <cell r="BN144">
            <v>91.7</v>
          </cell>
          <cell r="BO144">
            <v>56.1</v>
          </cell>
          <cell r="BP144">
            <v>52.8</v>
          </cell>
          <cell r="BQ144">
            <v>59.4</v>
          </cell>
          <cell r="BR144">
            <v>30.9</v>
          </cell>
          <cell r="BS144">
            <v>25.3</v>
          </cell>
          <cell r="BT144">
            <v>36.5</v>
          </cell>
          <cell r="BU144">
            <v>20.7</v>
          </cell>
          <cell r="BV144">
            <v>15.8</v>
          </cell>
          <cell r="BW144">
            <v>25.6</v>
          </cell>
        </row>
        <row r="145">
          <cell r="A145" t="str">
            <v>E06000052</v>
          </cell>
          <cell r="B145" t="str">
            <v>Cornwall</v>
          </cell>
          <cell r="C145" t="str">
            <v>South West</v>
          </cell>
          <cell r="D145">
            <v>1319</v>
          </cell>
          <cell r="E145">
            <v>657</v>
          </cell>
          <cell r="F145">
            <v>662</v>
          </cell>
          <cell r="G145">
            <v>43.5</v>
          </cell>
          <cell r="H145">
            <v>38.1</v>
          </cell>
          <cell r="I145">
            <v>48.9</v>
          </cell>
          <cell r="J145">
            <v>36.200000000000003</v>
          </cell>
          <cell r="K145">
            <v>32.4</v>
          </cell>
          <cell r="L145">
            <v>39.9</v>
          </cell>
          <cell r="M145">
            <v>89.8</v>
          </cell>
          <cell r="N145">
            <v>88.4</v>
          </cell>
          <cell r="O145">
            <v>91.2</v>
          </cell>
          <cell r="P145">
            <v>84.5</v>
          </cell>
          <cell r="Q145">
            <v>83.9</v>
          </cell>
          <cell r="R145">
            <v>85</v>
          </cell>
          <cell r="S145">
            <v>39.299999999999997</v>
          </cell>
          <cell r="T145">
            <v>36.799999999999997</v>
          </cell>
          <cell r="U145">
            <v>41.7</v>
          </cell>
          <cell r="V145">
            <v>22.6</v>
          </cell>
          <cell r="W145">
            <v>16.899999999999999</v>
          </cell>
          <cell r="X145">
            <v>28.2</v>
          </cell>
          <cell r="Y145">
            <v>8.6</v>
          </cell>
          <cell r="Z145">
            <v>5.5</v>
          </cell>
          <cell r="AA145">
            <v>11.8</v>
          </cell>
          <cell r="AB145">
            <v>4236</v>
          </cell>
          <cell r="AC145">
            <v>2218</v>
          </cell>
          <cell r="AD145">
            <v>2018</v>
          </cell>
          <cell r="AE145">
            <v>72</v>
          </cell>
          <cell r="AF145">
            <v>64.900000000000006</v>
          </cell>
          <cell r="AG145">
            <v>79.7</v>
          </cell>
          <cell r="AH145">
            <v>63.3</v>
          </cell>
          <cell r="AI145">
            <v>57</v>
          </cell>
          <cell r="AJ145">
            <v>70.099999999999994</v>
          </cell>
          <cell r="AK145">
            <v>97.6</v>
          </cell>
          <cell r="AL145">
            <v>97.2</v>
          </cell>
          <cell r="AM145">
            <v>98.1</v>
          </cell>
          <cell r="AN145">
            <v>95.8</v>
          </cell>
          <cell r="AO145">
            <v>95.2</v>
          </cell>
          <cell r="AP145">
            <v>96.5</v>
          </cell>
          <cell r="AQ145">
            <v>66.2</v>
          </cell>
          <cell r="AR145">
            <v>61.4</v>
          </cell>
          <cell r="AS145">
            <v>71.599999999999994</v>
          </cell>
          <cell r="AT145">
            <v>40.799999999999997</v>
          </cell>
          <cell r="AU145">
            <v>32.5</v>
          </cell>
          <cell r="AV145">
            <v>50</v>
          </cell>
          <cell r="AW145">
            <v>24.1</v>
          </cell>
          <cell r="AX145">
            <v>15.6</v>
          </cell>
          <cell r="AY145">
            <v>33.4</v>
          </cell>
          <cell r="AZ145">
            <v>5555</v>
          </cell>
          <cell r="BA145">
            <v>2875</v>
          </cell>
          <cell r="BB145">
            <v>2680</v>
          </cell>
          <cell r="BC145">
            <v>65.2</v>
          </cell>
          <cell r="BD145">
            <v>58.8</v>
          </cell>
          <cell r="BE145">
            <v>72.099999999999994</v>
          </cell>
          <cell r="BF145">
            <v>56.8</v>
          </cell>
          <cell r="BG145">
            <v>51.4</v>
          </cell>
          <cell r="BH145">
            <v>62.6</v>
          </cell>
          <cell r="BI145">
            <v>95.8</v>
          </cell>
          <cell r="BJ145">
            <v>95.2</v>
          </cell>
          <cell r="BK145">
            <v>96.4</v>
          </cell>
          <cell r="BL145">
            <v>93.1</v>
          </cell>
          <cell r="BM145">
            <v>92.6</v>
          </cell>
          <cell r="BN145">
            <v>93.7</v>
          </cell>
          <cell r="BO145">
            <v>59.8</v>
          </cell>
          <cell r="BP145">
            <v>55.8</v>
          </cell>
          <cell r="BQ145">
            <v>64.2</v>
          </cell>
          <cell r="BR145">
            <v>36.5</v>
          </cell>
          <cell r="BS145">
            <v>28.9</v>
          </cell>
          <cell r="BT145">
            <v>44.6</v>
          </cell>
          <cell r="BU145">
            <v>20.399999999999999</v>
          </cell>
          <cell r="BV145">
            <v>13.3</v>
          </cell>
          <cell r="BW145">
            <v>28.1</v>
          </cell>
        </row>
        <row r="146">
          <cell r="A146" t="str">
            <v>E10000008</v>
          </cell>
          <cell r="B146" t="str">
            <v>Devon</v>
          </cell>
          <cell r="C146" t="str">
            <v>South West</v>
          </cell>
          <cell r="D146">
            <v>1452</v>
          </cell>
          <cell r="E146">
            <v>709</v>
          </cell>
          <cell r="F146">
            <v>743</v>
          </cell>
          <cell r="G146">
            <v>44.8</v>
          </cell>
          <cell r="H146">
            <v>39.9</v>
          </cell>
          <cell r="I146">
            <v>49.4</v>
          </cell>
          <cell r="J146">
            <v>36.700000000000003</v>
          </cell>
          <cell r="K146">
            <v>31.9</v>
          </cell>
          <cell r="L146">
            <v>41.3</v>
          </cell>
          <cell r="M146">
            <v>88.1</v>
          </cell>
          <cell r="N146">
            <v>85.8</v>
          </cell>
          <cell r="O146">
            <v>90.3</v>
          </cell>
          <cell r="P146">
            <v>84.1</v>
          </cell>
          <cell r="Q146">
            <v>81.099999999999994</v>
          </cell>
          <cell r="R146">
            <v>86.9</v>
          </cell>
          <cell r="S146">
            <v>39.700000000000003</v>
          </cell>
          <cell r="T146">
            <v>35.299999999999997</v>
          </cell>
          <cell r="U146">
            <v>44</v>
          </cell>
          <cell r="V146">
            <v>24.2</v>
          </cell>
          <cell r="W146">
            <v>21.2</v>
          </cell>
          <cell r="X146">
            <v>27.1</v>
          </cell>
          <cell r="Y146">
            <v>9.1999999999999993</v>
          </cell>
          <cell r="Z146">
            <v>6.8</v>
          </cell>
          <cell r="AA146">
            <v>11.4</v>
          </cell>
          <cell r="AB146">
            <v>5808</v>
          </cell>
          <cell r="AC146">
            <v>2980</v>
          </cell>
          <cell r="AD146">
            <v>2828</v>
          </cell>
          <cell r="AE146">
            <v>71.8</v>
          </cell>
          <cell r="AF146">
            <v>67</v>
          </cell>
          <cell r="AG146">
            <v>76.900000000000006</v>
          </cell>
          <cell r="AH146">
            <v>63.5</v>
          </cell>
          <cell r="AI146">
            <v>59</v>
          </cell>
          <cell r="AJ146">
            <v>68.2</v>
          </cell>
          <cell r="AK146">
            <v>97</v>
          </cell>
          <cell r="AL146">
            <v>96.5</v>
          </cell>
          <cell r="AM146">
            <v>97.5</v>
          </cell>
          <cell r="AN146">
            <v>94.7</v>
          </cell>
          <cell r="AO146">
            <v>94.2</v>
          </cell>
          <cell r="AP146">
            <v>95.3</v>
          </cell>
          <cell r="AQ146">
            <v>65.8</v>
          </cell>
          <cell r="AR146">
            <v>62.3</v>
          </cell>
          <cell r="AS146">
            <v>69.5</v>
          </cell>
          <cell r="AT146">
            <v>47.3</v>
          </cell>
          <cell r="AU146">
            <v>42.8</v>
          </cell>
          <cell r="AV146">
            <v>52</v>
          </cell>
          <cell r="AW146">
            <v>27.2</v>
          </cell>
          <cell r="AX146">
            <v>22</v>
          </cell>
          <cell r="AY146">
            <v>32.6</v>
          </cell>
          <cell r="AZ146">
            <v>7260</v>
          </cell>
          <cell r="BA146">
            <v>3689</v>
          </cell>
          <cell r="BB146">
            <v>3571</v>
          </cell>
          <cell r="BC146">
            <v>66.400000000000006</v>
          </cell>
          <cell r="BD146">
            <v>61.8</v>
          </cell>
          <cell r="BE146">
            <v>71.2</v>
          </cell>
          <cell r="BF146">
            <v>58.1</v>
          </cell>
          <cell r="BG146">
            <v>53.8</v>
          </cell>
          <cell r="BH146">
            <v>62.6</v>
          </cell>
          <cell r="BI146">
            <v>95.2</v>
          </cell>
          <cell r="BJ146">
            <v>94.4</v>
          </cell>
          <cell r="BK146">
            <v>96</v>
          </cell>
          <cell r="BL146">
            <v>92.6</v>
          </cell>
          <cell r="BM146">
            <v>91.7</v>
          </cell>
          <cell r="BN146">
            <v>93.6</v>
          </cell>
          <cell r="BO146">
            <v>60.6</v>
          </cell>
          <cell r="BP146">
            <v>57.1</v>
          </cell>
          <cell r="BQ146">
            <v>64.2</v>
          </cell>
          <cell r="BR146">
            <v>42.6</v>
          </cell>
          <cell r="BS146">
            <v>38.6</v>
          </cell>
          <cell r="BT146">
            <v>46.8</v>
          </cell>
          <cell r="BU146">
            <v>23.6</v>
          </cell>
          <cell r="BV146">
            <v>19.100000000000001</v>
          </cell>
          <cell r="BW146">
            <v>28.2</v>
          </cell>
        </row>
        <row r="147">
          <cell r="A147" t="str">
            <v>E10000009</v>
          </cell>
          <cell r="B147" t="str">
            <v>Dorset</v>
          </cell>
          <cell r="C147" t="str">
            <v>South West</v>
          </cell>
          <cell r="D147">
            <v>637</v>
          </cell>
          <cell r="E147">
            <v>337</v>
          </cell>
          <cell r="F147">
            <v>300</v>
          </cell>
          <cell r="G147">
            <v>45.1</v>
          </cell>
          <cell r="H147">
            <v>40.1</v>
          </cell>
          <cell r="I147">
            <v>50.7</v>
          </cell>
          <cell r="J147">
            <v>34.5</v>
          </cell>
          <cell r="K147">
            <v>32.299999999999997</v>
          </cell>
          <cell r="L147">
            <v>37</v>
          </cell>
          <cell r="M147">
            <v>88.9</v>
          </cell>
          <cell r="N147">
            <v>85.2</v>
          </cell>
          <cell r="O147">
            <v>93</v>
          </cell>
          <cell r="P147">
            <v>84.8</v>
          </cell>
          <cell r="Q147">
            <v>81.3</v>
          </cell>
          <cell r="R147">
            <v>88.7</v>
          </cell>
          <cell r="S147">
            <v>38.799999999999997</v>
          </cell>
          <cell r="T147">
            <v>36.200000000000003</v>
          </cell>
          <cell r="U147">
            <v>41.7</v>
          </cell>
          <cell r="V147">
            <v>25.4</v>
          </cell>
          <cell r="W147">
            <v>21.7</v>
          </cell>
          <cell r="X147">
            <v>29.7</v>
          </cell>
          <cell r="Y147">
            <v>12.9</v>
          </cell>
          <cell r="Z147">
            <v>10.7</v>
          </cell>
          <cell r="AA147">
            <v>15.3</v>
          </cell>
          <cell r="AB147">
            <v>3544</v>
          </cell>
          <cell r="AC147">
            <v>1864</v>
          </cell>
          <cell r="AD147">
            <v>1680</v>
          </cell>
          <cell r="AE147">
            <v>73.099999999999994</v>
          </cell>
          <cell r="AF147">
            <v>67</v>
          </cell>
          <cell r="AG147">
            <v>79.8</v>
          </cell>
          <cell r="AH147">
            <v>62.6</v>
          </cell>
          <cell r="AI147">
            <v>58</v>
          </cell>
          <cell r="AJ147">
            <v>67.7</v>
          </cell>
          <cell r="AK147">
            <v>96.7</v>
          </cell>
          <cell r="AL147">
            <v>96.1</v>
          </cell>
          <cell r="AM147">
            <v>97.3</v>
          </cell>
          <cell r="AN147">
            <v>95.1</v>
          </cell>
          <cell r="AO147">
            <v>94.4</v>
          </cell>
          <cell r="AP147">
            <v>95.9</v>
          </cell>
          <cell r="AQ147">
            <v>64.8</v>
          </cell>
          <cell r="AR147">
            <v>61.4</v>
          </cell>
          <cell r="AS147">
            <v>68.7</v>
          </cell>
          <cell r="AT147">
            <v>49.5</v>
          </cell>
          <cell r="AU147">
            <v>45.3</v>
          </cell>
          <cell r="AV147">
            <v>54.3</v>
          </cell>
          <cell r="AW147">
            <v>30</v>
          </cell>
          <cell r="AX147">
            <v>23.9</v>
          </cell>
          <cell r="AY147">
            <v>36.700000000000003</v>
          </cell>
          <cell r="AZ147">
            <v>4181</v>
          </cell>
          <cell r="BA147">
            <v>2201</v>
          </cell>
          <cell r="BB147">
            <v>1980</v>
          </cell>
          <cell r="BC147">
            <v>68.8</v>
          </cell>
          <cell r="BD147">
            <v>62.8</v>
          </cell>
          <cell r="BE147">
            <v>75.400000000000006</v>
          </cell>
          <cell r="BF147">
            <v>58.3</v>
          </cell>
          <cell r="BG147">
            <v>54.1</v>
          </cell>
          <cell r="BH147">
            <v>63</v>
          </cell>
          <cell r="BI147">
            <v>95.5</v>
          </cell>
          <cell r="BJ147">
            <v>94.5</v>
          </cell>
          <cell r="BK147">
            <v>96.7</v>
          </cell>
          <cell r="BL147">
            <v>93.5</v>
          </cell>
          <cell r="BM147">
            <v>92.4</v>
          </cell>
          <cell r="BN147">
            <v>94.8</v>
          </cell>
          <cell r="BO147">
            <v>60.9</v>
          </cell>
          <cell r="BP147">
            <v>57.5</v>
          </cell>
          <cell r="BQ147">
            <v>64.599999999999994</v>
          </cell>
          <cell r="BR147">
            <v>45.9</v>
          </cell>
          <cell r="BS147">
            <v>41.7</v>
          </cell>
          <cell r="BT147">
            <v>50.6</v>
          </cell>
          <cell r="BU147">
            <v>27.4</v>
          </cell>
          <cell r="BV147">
            <v>21.9</v>
          </cell>
          <cell r="BW147">
            <v>33.5</v>
          </cell>
        </row>
        <row r="148">
          <cell r="A148" t="str">
            <v>E10000013</v>
          </cell>
          <cell r="B148" t="str">
            <v>Gloucestershire</v>
          </cell>
          <cell r="C148" t="str">
            <v>South West</v>
          </cell>
          <cell r="D148">
            <v>1140</v>
          </cell>
          <cell r="E148">
            <v>570</v>
          </cell>
          <cell r="F148">
            <v>570</v>
          </cell>
          <cell r="G148">
            <v>41.8</v>
          </cell>
          <cell r="H148">
            <v>34</v>
          </cell>
          <cell r="I148">
            <v>49.6</v>
          </cell>
          <cell r="J148">
            <v>33</v>
          </cell>
          <cell r="K148">
            <v>30</v>
          </cell>
          <cell r="L148">
            <v>36</v>
          </cell>
          <cell r="M148">
            <v>86.1</v>
          </cell>
          <cell r="N148">
            <v>82.8</v>
          </cell>
          <cell r="O148">
            <v>89.3</v>
          </cell>
          <cell r="P148">
            <v>78.900000000000006</v>
          </cell>
          <cell r="Q148">
            <v>76.8</v>
          </cell>
          <cell r="R148">
            <v>81.099999999999994</v>
          </cell>
          <cell r="S148">
            <v>35.6</v>
          </cell>
          <cell r="T148">
            <v>33.9</v>
          </cell>
          <cell r="U148">
            <v>37.4</v>
          </cell>
          <cell r="V148">
            <v>13.4</v>
          </cell>
          <cell r="W148">
            <v>13.2</v>
          </cell>
          <cell r="X148">
            <v>13.7</v>
          </cell>
          <cell r="Y148">
            <v>6.8</v>
          </cell>
          <cell r="Z148">
            <v>6.1</v>
          </cell>
          <cell r="AA148">
            <v>7.5</v>
          </cell>
          <cell r="AB148">
            <v>5446</v>
          </cell>
          <cell r="AC148">
            <v>2769</v>
          </cell>
          <cell r="AD148">
            <v>2677</v>
          </cell>
          <cell r="AE148">
            <v>76.3</v>
          </cell>
          <cell r="AF148">
            <v>71.400000000000006</v>
          </cell>
          <cell r="AG148">
            <v>81.3</v>
          </cell>
          <cell r="AH148">
            <v>66.8</v>
          </cell>
          <cell r="AI148">
            <v>63.3</v>
          </cell>
          <cell r="AJ148">
            <v>70.400000000000006</v>
          </cell>
          <cell r="AK148">
            <v>96.7</v>
          </cell>
          <cell r="AL148">
            <v>95.8</v>
          </cell>
          <cell r="AM148">
            <v>97.7</v>
          </cell>
          <cell r="AN148">
            <v>94.9</v>
          </cell>
          <cell r="AO148">
            <v>93.9</v>
          </cell>
          <cell r="AP148">
            <v>95.9</v>
          </cell>
          <cell r="AQ148">
            <v>68.400000000000006</v>
          </cell>
          <cell r="AR148">
            <v>65.5</v>
          </cell>
          <cell r="AS148">
            <v>71.3</v>
          </cell>
          <cell r="AT148">
            <v>40.5</v>
          </cell>
          <cell r="AU148">
            <v>36.799999999999997</v>
          </cell>
          <cell r="AV148">
            <v>44.2</v>
          </cell>
          <cell r="AW148">
            <v>31</v>
          </cell>
          <cell r="AX148">
            <v>27.3</v>
          </cell>
          <cell r="AY148">
            <v>34.799999999999997</v>
          </cell>
          <cell r="AZ148">
            <v>6586</v>
          </cell>
          <cell r="BA148">
            <v>3339</v>
          </cell>
          <cell r="BB148">
            <v>3247</v>
          </cell>
          <cell r="BC148">
            <v>70.3</v>
          </cell>
          <cell r="BD148">
            <v>65</v>
          </cell>
          <cell r="BE148">
            <v>75.7</v>
          </cell>
          <cell r="BF148">
            <v>60.9</v>
          </cell>
          <cell r="BG148">
            <v>57.6</v>
          </cell>
          <cell r="BH148">
            <v>64.3</v>
          </cell>
          <cell r="BI148">
            <v>94.9</v>
          </cell>
          <cell r="BJ148">
            <v>93.6</v>
          </cell>
          <cell r="BK148">
            <v>96.2</v>
          </cell>
          <cell r="BL148">
            <v>92.1</v>
          </cell>
          <cell r="BM148">
            <v>91</v>
          </cell>
          <cell r="BN148">
            <v>93.3</v>
          </cell>
          <cell r="BO148">
            <v>62.7</v>
          </cell>
          <cell r="BP148">
            <v>60.1</v>
          </cell>
          <cell r="BQ148">
            <v>65.400000000000006</v>
          </cell>
          <cell r="BR148">
            <v>35.799999999999997</v>
          </cell>
          <cell r="BS148">
            <v>32.799999999999997</v>
          </cell>
          <cell r="BT148">
            <v>38.9</v>
          </cell>
          <cell r="BU148">
            <v>26.8</v>
          </cell>
          <cell r="BV148">
            <v>23.7</v>
          </cell>
          <cell r="BW148">
            <v>30</v>
          </cell>
        </row>
        <row r="149">
          <cell r="A149" t="str">
            <v>E06000053</v>
          </cell>
          <cell r="B149" t="str">
            <v>Isles of Scilly</v>
          </cell>
          <cell r="C149" t="str">
            <v>South West</v>
          </cell>
          <cell r="D149" t="str">
            <v>x</v>
          </cell>
          <cell r="E149">
            <v>0</v>
          </cell>
          <cell r="F149" t="str">
            <v>x</v>
          </cell>
          <cell r="G149" t="str">
            <v>x</v>
          </cell>
          <cell r="H149" t="str">
            <v>.</v>
          </cell>
          <cell r="I149" t="str">
            <v>x</v>
          </cell>
          <cell r="J149" t="str">
            <v>x</v>
          </cell>
          <cell r="K149" t="str">
            <v>.</v>
          </cell>
          <cell r="L149" t="str">
            <v>x</v>
          </cell>
          <cell r="M149" t="str">
            <v>x</v>
          </cell>
          <cell r="N149" t="str">
            <v>.</v>
          </cell>
          <cell r="O149" t="str">
            <v>x</v>
          </cell>
          <cell r="P149" t="str">
            <v>x</v>
          </cell>
          <cell r="Q149" t="str">
            <v>.</v>
          </cell>
          <cell r="R149" t="str">
            <v>x</v>
          </cell>
          <cell r="S149" t="str">
            <v>x</v>
          </cell>
          <cell r="T149" t="str">
            <v>.</v>
          </cell>
          <cell r="U149" t="str">
            <v>x</v>
          </cell>
          <cell r="V149" t="str">
            <v>x</v>
          </cell>
          <cell r="W149" t="str">
            <v>.</v>
          </cell>
          <cell r="X149" t="str">
            <v>x</v>
          </cell>
          <cell r="Y149" t="str">
            <v>x</v>
          </cell>
          <cell r="Z149" t="str">
            <v>.</v>
          </cell>
          <cell r="AA149" t="str">
            <v>x</v>
          </cell>
          <cell r="AB149" t="str">
            <v>x</v>
          </cell>
          <cell r="AC149">
            <v>6</v>
          </cell>
          <cell r="AD149" t="str">
            <v>x</v>
          </cell>
          <cell r="AE149" t="str">
            <v>x</v>
          </cell>
          <cell r="AF149" t="str">
            <v>x</v>
          </cell>
          <cell r="AG149" t="str">
            <v>x</v>
          </cell>
          <cell r="AH149" t="str">
            <v>x</v>
          </cell>
          <cell r="AI149" t="str">
            <v>x</v>
          </cell>
          <cell r="AJ149" t="str">
            <v>x</v>
          </cell>
          <cell r="AK149" t="str">
            <v>x</v>
          </cell>
          <cell r="AL149">
            <v>100</v>
          </cell>
          <cell r="AM149" t="str">
            <v>x</v>
          </cell>
          <cell r="AN149" t="str">
            <v>x</v>
          </cell>
          <cell r="AO149">
            <v>100</v>
          </cell>
          <cell r="AP149" t="str">
            <v>x</v>
          </cell>
          <cell r="AQ149" t="str">
            <v>x</v>
          </cell>
          <cell r="AR149" t="str">
            <v>x</v>
          </cell>
          <cell r="AS149" t="str">
            <v>x</v>
          </cell>
          <cell r="AT149" t="str">
            <v>x</v>
          </cell>
          <cell r="AU149" t="str">
            <v>x</v>
          </cell>
          <cell r="AV149" t="str">
            <v>x</v>
          </cell>
          <cell r="AW149" t="str">
            <v>x</v>
          </cell>
          <cell r="AX149" t="str">
            <v>x</v>
          </cell>
          <cell r="AY149" t="str">
            <v>x</v>
          </cell>
          <cell r="AZ149">
            <v>19</v>
          </cell>
          <cell r="BA149">
            <v>6</v>
          </cell>
          <cell r="BB149">
            <v>13</v>
          </cell>
          <cell r="BC149">
            <v>84.2</v>
          </cell>
          <cell r="BD149" t="str">
            <v>x</v>
          </cell>
          <cell r="BE149" t="str">
            <v>x</v>
          </cell>
          <cell r="BF149">
            <v>73.7</v>
          </cell>
          <cell r="BG149" t="str">
            <v>x</v>
          </cell>
          <cell r="BH149" t="str">
            <v>x</v>
          </cell>
          <cell r="BI149">
            <v>100</v>
          </cell>
          <cell r="BJ149">
            <v>100</v>
          </cell>
          <cell r="BK149">
            <v>100</v>
          </cell>
          <cell r="BL149">
            <v>100</v>
          </cell>
          <cell r="BM149">
            <v>100</v>
          </cell>
          <cell r="BN149">
            <v>100</v>
          </cell>
          <cell r="BO149">
            <v>73.7</v>
          </cell>
          <cell r="BP149" t="str">
            <v>x</v>
          </cell>
          <cell r="BQ149" t="str">
            <v>x</v>
          </cell>
          <cell r="BR149" t="str">
            <v>x</v>
          </cell>
          <cell r="BS149" t="str">
            <v>x</v>
          </cell>
          <cell r="BT149" t="str">
            <v>x</v>
          </cell>
          <cell r="BU149" t="str">
            <v>x</v>
          </cell>
          <cell r="BV149" t="str">
            <v>x</v>
          </cell>
          <cell r="BW149" t="str">
            <v>x</v>
          </cell>
        </row>
        <row r="150">
          <cell r="A150" t="str">
            <v>E06000024</v>
          </cell>
          <cell r="B150" t="str">
            <v>North Somerset</v>
          </cell>
          <cell r="C150" t="str">
            <v>South West</v>
          </cell>
          <cell r="D150">
            <v>434</v>
          </cell>
          <cell r="E150">
            <v>222</v>
          </cell>
          <cell r="F150">
            <v>212</v>
          </cell>
          <cell r="G150">
            <v>42.9</v>
          </cell>
          <cell r="H150">
            <v>32</v>
          </cell>
          <cell r="I150">
            <v>54.2</v>
          </cell>
          <cell r="J150">
            <v>32.299999999999997</v>
          </cell>
          <cell r="K150">
            <v>24.3</v>
          </cell>
          <cell r="L150">
            <v>40.6</v>
          </cell>
          <cell r="M150">
            <v>85.9</v>
          </cell>
          <cell r="N150">
            <v>82.9</v>
          </cell>
          <cell r="O150">
            <v>89.2</v>
          </cell>
          <cell r="P150">
            <v>81.599999999999994</v>
          </cell>
          <cell r="Q150">
            <v>80.599999999999994</v>
          </cell>
          <cell r="R150">
            <v>82.5</v>
          </cell>
          <cell r="S150">
            <v>35.299999999999997</v>
          </cell>
          <cell r="T150">
            <v>28.8</v>
          </cell>
          <cell r="U150">
            <v>42</v>
          </cell>
          <cell r="V150">
            <v>12.9</v>
          </cell>
          <cell r="W150">
            <v>12.2</v>
          </cell>
          <cell r="X150">
            <v>13.7</v>
          </cell>
          <cell r="Y150">
            <v>5.5</v>
          </cell>
          <cell r="Z150">
            <v>4.5</v>
          </cell>
          <cell r="AA150">
            <v>6.6</v>
          </cell>
          <cell r="AB150">
            <v>1787</v>
          </cell>
          <cell r="AC150">
            <v>900</v>
          </cell>
          <cell r="AD150">
            <v>887</v>
          </cell>
          <cell r="AE150">
            <v>74.5</v>
          </cell>
          <cell r="AF150">
            <v>67.3</v>
          </cell>
          <cell r="AG150">
            <v>81.7</v>
          </cell>
          <cell r="AH150">
            <v>65.2</v>
          </cell>
          <cell r="AI150">
            <v>59</v>
          </cell>
          <cell r="AJ150">
            <v>71.5</v>
          </cell>
          <cell r="AK150">
            <v>96.6</v>
          </cell>
          <cell r="AL150">
            <v>95.9</v>
          </cell>
          <cell r="AM150">
            <v>97.3</v>
          </cell>
          <cell r="AN150">
            <v>95.2</v>
          </cell>
          <cell r="AO150">
            <v>94.7</v>
          </cell>
          <cell r="AP150">
            <v>95.7</v>
          </cell>
          <cell r="AQ150">
            <v>67.3</v>
          </cell>
          <cell r="AR150">
            <v>61.7</v>
          </cell>
          <cell r="AS150">
            <v>72.900000000000006</v>
          </cell>
          <cell r="AT150">
            <v>38.799999999999997</v>
          </cell>
          <cell r="AU150">
            <v>35.200000000000003</v>
          </cell>
          <cell r="AV150">
            <v>42.4</v>
          </cell>
          <cell r="AW150">
            <v>24.7</v>
          </cell>
          <cell r="AX150">
            <v>18.100000000000001</v>
          </cell>
          <cell r="AY150">
            <v>31.5</v>
          </cell>
          <cell r="AZ150">
            <v>2221</v>
          </cell>
          <cell r="BA150">
            <v>1122</v>
          </cell>
          <cell r="BB150">
            <v>1099</v>
          </cell>
          <cell r="BC150">
            <v>68.3</v>
          </cell>
          <cell r="BD150">
            <v>60.3</v>
          </cell>
          <cell r="BE150">
            <v>76.400000000000006</v>
          </cell>
          <cell r="BF150">
            <v>58.8</v>
          </cell>
          <cell r="BG150">
            <v>52.1</v>
          </cell>
          <cell r="BH150">
            <v>65.5</v>
          </cell>
          <cell r="BI150">
            <v>94.5</v>
          </cell>
          <cell r="BJ150">
            <v>93.3</v>
          </cell>
          <cell r="BK150">
            <v>95.7</v>
          </cell>
          <cell r="BL150">
            <v>92.5</v>
          </cell>
          <cell r="BM150">
            <v>91.9</v>
          </cell>
          <cell r="BN150">
            <v>93.2</v>
          </cell>
          <cell r="BO150">
            <v>61</v>
          </cell>
          <cell r="BP150">
            <v>55.2</v>
          </cell>
          <cell r="BQ150">
            <v>67</v>
          </cell>
          <cell r="BR150">
            <v>33.700000000000003</v>
          </cell>
          <cell r="BS150">
            <v>30.7</v>
          </cell>
          <cell r="BT150">
            <v>36.9</v>
          </cell>
          <cell r="BU150">
            <v>21</v>
          </cell>
          <cell r="BV150">
            <v>15.4</v>
          </cell>
          <cell r="BW150">
            <v>26.7</v>
          </cell>
        </row>
        <row r="151">
          <cell r="A151" t="str">
            <v>E06000026</v>
          </cell>
          <cell r="B151" t="str">
            <v>Plymouth</v>
          </cell>
          <cell r="C151" t="str">
            <v>South West</v>
          </cell>
          <cell r="D151">
            <v>730</v>
          </cell>
          <cell r="E151">
            <v>379</v>
          </cell>
          <cell r="F151">
            <v>351</v>
          </cell>
          <cell r="G151">
            <v>40.799999999999997</v>
          </cell>
          <cell r="H151">
            <v>35.4</v>
          </cell>
          <cell r="I151">
            <v>46.7</v>
          </cell>
          <cell r="J151">
            <v>31.6</v>
          </cell>
          <cell r="K151">
            <v>27.7</v>
          </cell>
          <cell r="L151">
            <v>35.9</v>
          </cell>
          <cell r="M151">
            <v>87.1</v>
          </cell>
          <cell r="N151">
            <v>80.5</v>
          </cell>
          <cell r="O151">
            <v>94.3</v>
          </cell>
          <cell r="P151">
            <v>82.9</v>
          </cell>
          <cell r="Q151">
            <v>76.5</v>
          </cell>
          <cell r="R151">
            <v>89.7</v>
          </cell>
          <cell r="S151">
            <v>34.200000000000003</v>
          </cell>
          <cell r="T151">
            <v>29.6</v>
          </cell>
          <cell r="U151">
            <v>39.299999999999997</v>
          </cell>
          <cell r="V151">
            <v>20.3</v>
          </cell>
          <cell r="W151">
            <v>15.6</v>
          </cell>
          <cell r="X151">
            <v>25.4</v>
          </cell>
          <cell r="Y151">
            <v>8.1</v>
          </cell>
          <cell r="Z151">
            <v>4.7</v>
          </cell>
          <cell r="AA151">
            <v>11.7</v>
          </cell>
          <cell r="AB151">
            <v>2004</v>
          </cell>
          <cell r="AC151">
            <v>991</v>
          </cell>
          <cell r="AD151">
            <v>1013</v>
          </cell>
          <cell r="AE151">
            <v>67.8</v>
          </cell>
          <cell r="AF151">
            <v>60.2</v>
          </cell>
          <cell r="AG151">
            <v>75.2</v>
          </cell>
          <cell r="AH151">
            <v>59.1</v>
          </cell>
          <cell r="AI151">
            <v>52.3</v>
          </cell>
          <cell r="AJ151">
            <v>65.8</v>
          </cell>
          <cell r="AK151">
            <v>96.1</v>
          </cell>
          <cell r="AL151">
            <v>94.9</v>
          </cell>
          <cell r="AM151">
            <v>97.2</v>
          </cell>
          <cell r="AN151">
            <v>94.2</v>
          </cell>
          <cell r="AO151">
            <v>92.7</v>
          </cell>
          <cell r="AP151">
            <v>95.7</v>
          </cell>
          <cell r="AQ151">
            <v>61.5</v>
          </cell>
          <cell r="AR151">
            <v>55.3</v>
          </cell>
          <cell r="AS151">
            <v>67.5</v>
          </cell>
          <cell r="AT151">
            <v>45.1</v>
          </cell>
          <cell r="AU151">
            <v>37.1</v>
          </cell>
          <cell r="AV151">
            <v>52.9</v>
          </cell>
          <cell r="AW151">
            <v>25.6</v>
          </cell>
          <cell r="AX151">
            <v>14.9</v>
          </cell>
          <cell r="AY151">
            <v>36</v>
          </cell>
          <cell r="AZ151">
            <v>2734</v>
          </cell>
          <cell r="BA151">
            <v>1370</v>
          </cell>
          <cell r="BB151">
            <v>1364</v>
          </cell>
          <cell r="BC151">
            <v>60.6</v>
          </cell>
          <cell r="BD151">
            <v>53.4</v>
          </cell>
          <cell r="BE151">
            <v>67.900000000000006</v>
          </cell>
          <cell r="BF151">
            <v>51.8</v>
          </cell>
          <cell r="BG151">
            <v>45.5</v>
          </cell>
          <cell r="BH151">
            <v>58.1</v>
          </cell>
          <cell r="BI151">
            <v>93.7</v>
          </cell>
          <cell r="BJ151">
            <v>90.9</v>
          </cell>
          <cell r="BK151">
            <v>96.5</v>
          </cell>
          <cell r="BL151">
            <v>91.2</v>
          </cell>
          <cell r="BM151">
            <v>88.2</v>
          </cell>
          <cell r="BN151">
            <v>94.1</v>
          </cell>
          <cell r="BO151">
            <v>54.2</v>
          </cell>
          <cell r="BP151">
            <v>48.2</v>
          </cell>
          <cell r="BQ151">
            <v>60.3</v>
          </cell>
          <cell r="BR151">
            <v>38.5</v>
          </cell>
          <cell r="BS151">
            <v>31.2</v>
          </cell>
          <cell r="BT151">
            <v>45.8</v>
          </cell>
          <cell r="BU151">
            <v>20.9</v>
          </cell>
          <cell r="BV151">
            <v>12.1</v>
          </cell>
          <cell r="BW151">
            <v>29.8</v>
          </cell>
        </row>
        <row r="152">
          <cell r="A152" t="str">
            <v>E06000029</v>
          </cell>
          <cell r="B152" t="str">
            <v>Poole</v>
          </cell>
          <cell r="C152" t="str">
            <v>South West</v>
          </cell>
          <cell r="D152">
            <v>272</v>
          </cell>
          <cell r="E152">
            <v>132</v>
          </cell>
          <cell r="F152">
            <v>140</v>
          </cell>
          <cell r="G152">
            <v>46.7</v>
          </cell>
          <cell r="H152">
            <v>43.9</v>
          </cell>
          <cell r="I152">
            <v>49.3</v>
          </cell>
          <cell r="J152">
            <v>38.6</v>
          </cell>
          <cell r="K152">
            <v>32.6</v>
          </cell>
          <cell r="L152">
            <v>44.3</v>
          </cell>
          <cell r="M152">
            <v>88.2</v>
          </cell>
          <cell r="N152">
            <v>87.9</v>
          </cell>
          <cell r="O152">
            <v>88.6</v>
          </cell>
          <cell r="P152">
            <v>82</v>
          </cell>
          <cell r="Q152">
            <v>78</v>
          </cell>
          <cell r="R152">
            <v>85.7</v>
          </cell>
          <cell r="S152">
            <v>41.9</v>
          </cell>
          <cell r="T152">
            <v>37.1</v>
          </cell>
          <cell r="U152">
            <v>46.4</v>
          </cell>
          <cell r="V152">
            <v>16.2</v>
          </cell>
          <cell r="W152">
            <v>15.2</v>
          </cell>
          <cell r="X152">
            <v>17.100000000000001</v>
          </cell>
          <cell r="Y152">
            <v>9.9</v>
          </cell>
          <cell r="Z152">
            <v>9.8000000000000007</v>
          </cell>
          <cell r="AA152">
            <v>10</v>
          </cell>
          <cell r="AB152">
            <v>1259</v>
          </cell>
          <cell r="AC152">
            <v>620</v>
          </cell>
          <cell r="AD152">
            <v>639</v>
          </cell>
          <cell r="AE152">
            <v>76.900000000000006</v>
          </cell>
          <cell r="AF152">
            <v>72.3</v>
          </cell>
          <cell r="AG152">
            <v>81.400000000000006</v>
          </cell>
          <cell r="AH152">
            <v>68.400000000000006</v>
          </cell>
          <cell r="AI152">
            <v>62.6</v>
          </cell>
          <cell r="AJ152">
            <v>74</v>
          </cell>
          <cell r="AK152">
            <v>97.9</v>
          </cell>
          <cell r="AL152">
            <v>97.6</v>
          </cell>
          <cell r="AM152">
            <v>98.3</v>
          </cell>
          <cell r="AN152">
            <v>95.6</v>
          </cell>
          <cell r="AO152">
            <v>95.3</v>
          </cell>
          <cell r="AP152">
            <v>95.9</v>
          </cell>
          <cell r="AQ152">
            <v>70.099999999999994</v>
          </cell>
          <cell r="AR152">
            <v>64</v>
          </cell>
          <cell r="AS152">
            <v>75.900000000000006</v>
          </cell>
          <cell r="AT152">
            <v>43.8</v>
          </cell>
          <cell r="AU152">
            <v>41.6</v>
          </cell>
          <cell r="AV152">
            <v>45.9</v>
          </cell>
          <cell r="AW152">
            <v>32.200000000000003</v>
          </cell>
          <cell r="AX152">
            <v>28.2</v>
          </cell>
          <cell r="AY152">
            <v>36.200000000000003</v>
          </cell>
          <cell r="AZ152">
            <v>1531</v>
          </cell>
          <cell r="BA152">
            <v>752</v>
          </cell>
          <cell r="BB152">
            <v>779</v>
          </cell>
          <cell r="BC152">
            <v>71.5</v>
          </cell>
          <cell r="BD152">
            <v>67.3</v>
          </cell>
          <cell r="BE152">
            <v>75.599999999999994</v>
          </cell>
          <cell r="BF152">
            <v>63.1</v>
          </cell>
          <cell r="BG152">
            <v>57.3</v>
          </cell>
          <cell r="BH152">
            <v>68.7</v>
          </cell>
          <cell r="BI152">
            <v>96.2</v>
          </cell>
          <cell r="BJ152">
            <v>95.9</v>
          </cell>
          <cell r="BK152">
            <v>96.5</v>
          </cell>
          <cell r="BL152">
            <v>93.2</v>
          </cell>
          <cell r="BM152">
            <v>92.3</v>
          </cell>
          <cell r="BN152">
            <v>94.1</v>
          </cell>
          <cell r="BO152">
            <v>65.099999999999994</v>
          </cell>
          <cell r="BP152">
            <v>59.3</v>
          </cell>
          <cell r="BQ152">
            <v>70.599999999999994</v>
          </cell>
          <cell r="BR152">
            <v>38.9</v>
          </cell>
          <cell r="BS152">
            <v>37</v>
          </cell>
          <cell r="BT152">
            <v>40.700000000000003</v>
          </cell>
          <cell r="BU152">
            <v>28.3</v>
          </cell>
          <cell r="BV152">
            <v>25</v>
          </cell>
          <cell r="BW152">
            <v>31.5</v>
          </cell>
        </row>
        <row r="153">
          <cell r="A153" t="str">
            <v>E10000027</v>
          </cell>
          <cell r="B153" t="str">
            <v>Somerset</v>
          </cell>
          <cell r="C153" t="str">
            <v>South West</v>
          </cell>
          <cell r="D153">
            <v>1110</v>
          </cell>
          <cell r="E153">
            <v>566</v>
          </cell>
          <cell r="F153">
            <v>544</v>
          </cell>
          <cell r="G153">
            <v>43.3</v>
          </cell>
          <cell r="H153">
            <v>36.9</v>
          </cell>
          <cell r="I153">
            <v>50</v>
          </cell>
          <cell r="J153">
            <v>36</v>
          </cell>
          <cell r="K153">
            <v>30.9</v>
          </cell>
          <cell r="L153">
            <v>41.4</v>
          </cell>
          <cell r="M153">
            <v>87.9</v>
          </cell>
          <cell r="N153">
            <v>83.7</v>
          </cell>
          <cell r="O153">
            <v>92.3</v>
          </cell>
          <cell r="P153">
            <v>82.2</v>
          </cell>
          <cell r="Q153">
            <v>77.599999999999994</v>
          </cell>
          <cell r="R153">
            <v>86.9</v>
          </cell>
          <cell r="S153">
            <v>38.700000000000003</v>
          </cell>
          <cell r="T153">
            <v>33.4</v>
          </cell>
          <cell r="U153">
            <v>44.3</v>
          </cell>
          <cell r="V153">
            <v>16.100000000000001</v>
          </cell>
          <cell r="W153">
            <v>11.5</v>
          </cell>
          <cell r="X153">
            <v>21</v>
          </cell>
          <cell r="Y153">
            <v>6.9</v>
          </cell>
          <cell r="Z153">
            <v>4.0999999999999996</v>
          </cell>
          <cell r="AA153">
            <v>9.9</v>
          </cell>
          <cell r="AB153">
            <v>4147</v>
          </cell>
          <cell r="AC153">
            <v>2123</v>
          </cell>
          <cell r="AD153">
            <v>2024</v>
          </cell>
          <cell r="AE153">
            <v>74.599999999999994</v>
          </cell>
          <cell r="AF153">
            <v>68.5</v>
          </cell>
          <cell r="AG153">
            <v>80.900000000000006</v>
          </cell>
          <cell r="AH153">
            <v>64.599999999999994</v>
          </cell>
          <cell r="AI153">
            <v>58.9</v>
          </cell>
          <cell r="AJ153">
            <v>70.599999999999994</v>
          </cell>
          <cell r="AK153">
            <v>97.7</v>
          </cell>
          <cell r="AL153">
            <v>97.4</v>
          </cell>
          <cell r="AM153">
            <v>98.1</v>
          </cell>
          <cell r="AN153">
            <v>95.5</v>
          </cell>
          <cell r="AO153">
            <v>94.7</v>
          </cell>
          <cell r="AP153">
            <v>96.3</v>
          </cell>
          <cell r="AQ153">
            <v>66.400000000000006</v>
          </cell>
          <cell r="AR153">
            <v>61</v>
          </cell>
          <cell r="AS153">
            <v>72.099999999999994</v>
          </cell>
          <cell r="AT153">
            <v>40.4</v>
          </cell>
          <cell r="AU153">
            <v>36.200000000000003</v>
          </cell>
          <cell r="AV153">
            <v>44.8</v>
          </cell>
          <cell r="AW153">
            <v>24.6</v>
          </cell>
          <cell r="AX153">
            <v>18.7</v>
          </cell>
          <cell r="AY153">
            <v>30.8</v>
          </cell>
          <cell r="AZ153">
            <v>5257</v>
          </cell>
          <cell r="BA153">
            <v>2689</v>
          </cell>
          <cell r="BB153">
            <v>2568</v>
          </cell>
          <cell r="BC153">
            <v>68</v>
          </cell>
          <cell r="BD153">
            <v>61.9</v>
          </cell>
          <cell r="BE153">
            <v>74.400000000000006</v>
          </cell>
          <cell r="BF153">
            <v>58.6</v>
          </cell>
          <cell r="BG153">
            <v>53</v>
          </cell>
          <cell r="BH153">
            <v>64.400000000000006</v>
          </cell>
          <cell r="BI153">
            <v>95.7</v>
          </cell>
          <cell r="BJ153">
            <v>94.5</v>
          </cell>
          <cell r="BK153">
            <v>96.8</v>
          </cell>
          <cell r="BL153">
            <v>92.7</v>
          </cell>
          <cell r="BM153">
            <v>91.1</v>
          </cell>
          <cell r="BN153">
            <v>94.4</v>
          </cell>
          <cell r="BO153">
            <v>60.6</v>
          </cell>
          <cell r="BP153">
            <v>55.2</v>
          </cell>
          <cell r="BQ153">
            <v>66.2</v>
          </cell>
          <cell r="BR153">
            <v>35.299999999999997</v>
          </cell>
          <cell r="BS153">
            <v>31</v>
          </cell>
          <cell r="BT153">
            <v>39.700000000000003</v>
          </cell>
          <cell r="BU153">
            <v>20.9</v>
          </cell>
          <cell r="BV153">
            <v>15.7</v>
          </cell>
          <cell r="BW153">
            <v>26.4</v>
          </cell>
        </row>
        <row r="154">
          <cell r="A154" t="str">
            <v>E06000025</v>
          </cell>
          <cell r="B154" t="str">
            <v>South Gloucestershire</v>
          </cell>
          <cell r="C154" t="str">
            <v>South West</v>
          </cell>
          <cell r="D154">
            <v>541</v>
          </cell>
          <cell r="E154">
            <v>279</v>
          </cell>
          <cell r="F154">
            <v>262</v>
          </cell>
          <cell r="G154">
            <v>37.9</v>
          </cell>
          <cell r="H154">
            <v>34.4</v>
          </cell>
          <cell r="I154">
            <v>41.6</v>
          </cell>
          <cell r="J154">
            <v>28.5</v>
          </cell>
          <cell r="K154">
            <v>26.5</v>
          </cell>
          <cell r="L154">
            <v>30.5</v>
          </cell>
          <cell r="M154">
            <v>85.8</v>
          </cell>
          <cell r="N154">
            <v>83.5</v>
          </cell>
          <cell r="O154">
            <v>88.2</v>
          </cell>
          <cell r="P154">
            <v>81.7</v>
          </cell>
          <cell r="Q154">
            <v>78.099999999999994</v>
          </cell>
          <cell r="R154">
            <v>85.5</v>
          </cell>
          <cell r="S154">
            <v>31.8</v>
          </cell>
          <cell r="T154">
            <v>30.1</v>
          </cell>
          <cell r="U154">
            <v>33.6</v>
          </cell>
          <cell r="V154">
            <v>13.5</v>
          </cell>
          <cell r="W154">
            <v>11.8</v>
          </cell>
          <cell r="X154">
            <v>15.3</v>
          </cell>
          <cell r="Y154">
            <v>4.5999999999999996</v>
          </cell>
          <cell r="Z154">
            <v>3.6</v>
          </cell>
          <cell r="AA154">
            <v>5.7</v>
          </cell>
          <cell r="AB154">
            <v>2391</v>
          </cell>
          <cell r="AC154">
            <v>1311</v>
          </cell>
          <cell r="AD154">
            <v>1080</v>
          </cell>
          <cell r="AE154">
            <v>68.2</v>
          </cell>
          <cell r="AF154">
            <v>61.9</v>
          </cell>
          <cell r="AG154">
            <v>75.7</v>
          </cell>
          <cell r="AH154">
            <v>58.4</v>
          </cell>
          <cell r="AI154">
            <v>52.2</v>
          </cell>
          <cell r="AJ154">
            <v>65.900000000000006</v>
          </cell>
          <cell r="AK154">
            <v>95.8</v>
          </cell>
          <cell r="AL154">
            <v>94.9</v>
          </cell>
          <cell r="AM154">
            <v>96.9</v>
          </cell>
          <cell r="AN154">
            <v>94.6</v>
          </cell>
          <cell r="AO154">
            <v>93.8</v>
          </cell>
          <cell r="AP154">
            <v>95.6</v>
          </cell>
          <cell r="AQ154">
            <v>61.5</v>
          </cell>
          <cell r="AR154">
            <v>56</v>
          </cell>
          <cell r="AS154">
            <v>68.099999999999994</v>
          </cell>
          <cell r="AT154">
            <v>36</v>
          </cell>
          <cell r="AU154">
            <v>29.9</v>
          </cell>
          <cell r="AV154">
            <v>43.4</v>
          </cell>
          <cell r="AW154">
            <v>21.4</v>
          </cell>
          <cell r="AX154">
            <v>15.3</v>
          </cell>
          <cell r="AY154">
            <v>28.9</v>
          </cell>
          <cell r="AZ154">
            <v>2932</v>
          </cell>
          <cell r="BA154">
            <v>1590</v>
          </cell>
          <cell r="BB154">
            <v>1342</v>
          </cell>
          <cell r="BC154">
            <v>62.6</v>
          </cell>
          <cell r="BD154">
            <v>57.1</v>
          </cell>
          <cell r="BE154">
            <v>69.099999999999994</v>
          </cell>
          <cell r="BF154">
            <v>52.9</v>
          </cell>
          <cell r="BG154">
            <v>47.7</v>
          </cell>
          <cell r="BH154">
            <v>59</v>
          </cell>
          <cell r="BI154">
            <v>94</v>
          </cell>
          <cell r="BJ154">
            <v>92.9</v>
          </cell>
          <cell r="BK154">
            <v>95.2</v>
          </cell>
          <cell r="BL154">
            <v>92.2</v>
          </cell>
          <cell r="BM154">
            <v>91.1</v>
          </cell>
          <cell r="BN154">
            <v>93.6</v>
          </cell>
          <cell r="BO154">
            <v>56</v>
          </cell>
          <cell r="BP154">
            <v>51.4</v>
          </cell>
          <cell r="BQ154">
            <v>61.4</v>
          </cell>
          <cell r="BR154">
            <v>31.9</v>
          </cell>
          <cell r="BS154">
            <v>26.7</v>
          </cell>
          <cell r="BT154">
            <v>37.9</v>
          </cell>
          <cell r="BU154">
            <v>18.3</v>
          </cell>
          <cell r="BV154">
            <v>13.2</v>
          </cell>
          <cell r="BW154">
            <v>24.4</v>
          </cell>
        </row>
        <row r="155">
          <cell r="A155" t="str">
            <v>E06000030</v>
          </cell>
          <cell r="B155" t="str">
            <v>Swindon</v>
          </cell>
          <cell r="C155" t="str">
            <v>South West</v>
          </cell>
          <cell r="D155">
            <v>475</v>
          </cell>
          <cell r="E155">
            <v>233</v>
          </cell>
          <cell r="F155">
            <v>242</v>
          </cell>
          <cell r="G155">
            <v>40.799999999999997</v>
          </cell>
          <cell r="H155">
            <v>34.299999999999997</v>
          </cell>
          <cell r="I155">
            <v>47.1</v>
          </cell>
          <cell r="J155">
            <v>32</v>
          </cell>
          <cell r="K155">
            <v>27.5</v>
          </cell>
          <cell r="L155">
            <v>36.4</v>
          </cell>
          <cell r="M155">
            <v>89.1</v>
          </cell>
          <cell r="N155">
            <v>87.6</v>
          </cell>
          <cell r="O155">
            <v>90.5</v>
          </cell>
          <cell r="P155">
            <v>85.7</v>
          </cell>
          <cell r="Q155">
            <v>84.1</v>
          </cell>
          <cell r="R155">
            <v>87.2</v>
          </cell>
          <cell r="S155">
            <v>34.700000000000003</v>
          </cell>
          <cell r="T155">
            <v>30.9</v>
          </cell>
          <cell r="U155">
            <v>38.4</v>
          </cell>
          <cell r="V155">
            <v>21.5</v>
          </cell>
          <cell r="W155">
            <v>19.3</v>
          </cell>
          <cell r="X155">
            <v>23.6</v>
          </cell>
          <cell r="Y155">
            <v>7.6</v>
          </cell>
          <cell r="Z155">
            <v>3.9</v>
          </cell>
          <cell r="AA155">
            <v>11.2</v>
          </cell>
          <cell r="AB155">
            <v>1679</v>
          </cell>
          <cell r="AC155">
            <v>829</v>
          </cell>
          <cell r="AD155">
            <v>850</v>
          </cell>
          <cell r="AE155">
            <v>68</v>
          </cell>
          <cell r="AF155">
            <v>60.4</v>
          </cell>
          <cell r="AG155">
            <v>75.400000000000006</v>
          </cell>
          <cell r="AH155">
            <v>58.9</v>
          </cell>
          <cell r="AI155">
            <v>52.6</v>
          </cell>
          <cell r="AJ155">
            <v>65.099999999999994</v>
          </cell>
          <cell r="AK155">
            <v>97</v>
          </cell>
          <cell r="AL155">
            <v>96.1</v>
          </cell>
          <cell r="AM155">
            <v>97.9</v>
          </cell>
          <cell r="AN155">
            <v>94.7</v>
          </cell>
          <cell r="AO155">
            <v>93.6</v>
          </cell>
          <cell r="AP155">
            <v>95.8</v>
          </cell>
          <cell r="AQ155">
            <v>61.3</v>
          </cell>
          <cell r="AR155">
            <v>55.4</v>
          </cell>
          <cell r="AS155">
            <v>67.099999999999994</v>
          </cell>
          <cell r="AT155">
            <v>40.799999999999997</v>
          </cell>
          <cell r="AU155">
            <v>34</v>
          </cell>
          <cell r="AV155">
            <v>47.4</v>
          </cell>
          <cell r="AW155">
            <v>23.9</v>
          </cell>
          <cell r="AX155">
            <v>16.8</v>
          </cell>
          <cell r="AY155">
            <v>30.9</v>
          </cell>
          <cell r="AZ155">
            <v>2154</v>
          </cell>
          <cell r="BA155">
            <v>1062</v>
          </cell>
          <cell r="BB155">
            <v>1092</v>
          </cell>
          <cell r="BC155">
            <v>62</v>
          </cell>
          <cell r="BD155">
            <v>54.7</v>
          </cell>
          <cell r="BE155">
            <v>69.099999999999994</v>
          </cell>
          <cell r="BF155">
            <v>53</v>
          </cell>
          <cell r="BG155">
            <v>47.1</v>
          </cell>
          <cell r="BH155">
            <v>58.7</v>
          </cell>
          <cell r="BI155">
            <v>95.3</v>
          </cell>
          <cell r="BJ155">
            <v>94.3</v>
          </cell>
          <cell r="BK155">
            <v>96.2</v>
          </cell>
          <cell r="BL155">
            <v>92.7</v>
          </cell>
          <cell r="BM155">
            <v>91.5</v>
          </cell>
          <cell r="BN155">
            <v>93.9</v>
          </cell>
          <cell r="BO155">
            <v>55.4</v>
          </cell>
          <cell r="BP155">
            <v>50</v>
          </cell>
          <cell r="BQ155">
            <v>60.7</v>
          </cell>
          <cell r="BR155">
            <v>36.5</v>
          </cell>
          <cell r="BS155">
            <v>30.8</v>
          </cell>
          <cell r="BT155">
            <v>42.1</v>
          </cell>
          <cell r="BU155">
            <v>20.3</v>
          </cell>
          <cell r="BV155">
            <v>13.9</v>
          </cell>
          <cell r="BW155">
            <v>26.6</v>
          </cell>
        </row>
        <row r="156">
          <cell r="A156" t="str">
            <v>E06000027</v>
          </cell>
          <cell r="B156" t="str">
            <v>Torbay</v>
          </cell>
          <cell r="C156" t="str">
            <v>South West</v>
          </cell>
          <cell r="D156" t="str">
            <v>x</v>
          </cell>
          <cell r="E156">
            <v>224</v>
          </cell>
          <cell r="F156" t="str">
            <v>x</v>
          </cell>
          <cell r="G156" t="str">
            <v>x</v>
          </cell>
          <cell r="H156">
            <v>38.4</v>
          </cell>
          <cell r="I156" t="str">
            <v>x</v>
          </cell>
          <cell r="J156" t="str">
            <v>x</v>
          </cell>
          <cell r="K156">
            <v>33</v>
          </cell>
          <cell r="L156" t="str">
            <v>x</v>
          </cell>
          <cell r="M156" t="str">
            <v>x</v>
          </cell>
          <cell r="N156">
            <v>77.2</v>
          </cell>
          <cell r="O156" t="str">
            <v>x</v>
          </cell>
          <cell r="P156" t="str">
            <v>x</v>
          </cell>
          <cell r="Q156">
            <v>75</v>
          </cell>
          <cell r="R156" t="str">
            <v>x</v>
          </cell>
          <cell r="S156" t="str">
            <v>x</v>
          </cell>
          <cell r="T156">
            <v>40.200000000000003</v>
          </cell>
          <cell r="U156" t="str">
            <v>x</v>
          </cell>
          <cell r="V156" t="str">
            <v>x</v>
          </cell>
          <cell r="W156">
            <v>9.4</v>
          </cell>
          <cell r="X156" t="str">
            <v>x</v>
          </cell>
          <cell r="Y156" t="str">
            <v>x</v>
          </cell>
          <cell r="Z156">
            <v>4.9000000000000004</v>
          </cell>
          <cell r="AA156" t="str">
            <v>x</v>
          </cell>
          <cell r="AB156" t="str">
            <v>x</v>
          </cell>
          <cell r="AC156">
            <v>574</v>
          </cell>
          <cell r="AD156" t="str">
            <v>x</v>
          </cell>
          <cell r="AE156" t="str">
            <v>x</v>
          </cell>
          <cell r="AF156" t="str">
            <v>x</v>
          </cell>
          <cell r="AG156" t="str">
            <v>x</v>
          </cell>
          <cell r="AH156" t="str">
            <v>x</v>
          </cell>
          <cell r="AI156" t="str">
            <v>x</v>
          </cell>
          <cell r="AJ156" t="str">
            <v>x</v>
          </cell>
          <cell r="AK156" t="str">
            <v>x</v>
          </cell>
          <cell r="AL156">
            <v>94.9</v>
          </cell>
          <cell r="AM156" t="str">
            <v>x</v>
          </cell>
          <cell r="AN156" t="str">
            <v>x</v>
          </cell>
          <cell r="AO156">
            <v>92.9</v>
          </cell>
          <cell r="AP156" t="str">
            <v>x</v>
          </cell>
          <cell r="AQ156" t="str">
            <v>x</v>
          </cell>
          <cell r="AR156" t="str">
            <v>x</v>
          </cell>
          <cell r="AS156" t="str">
            <v>x</v>
          </cell>
          <cell r="AT156" t="str">
            <v>x</v>
          </cell>
          <cell r="AU156" t="str">
            <v>x</v>
          </cell>
          <cell r="AV156" t="str">
            <v>x</v>
          </cell>
          <cell r="AW156" t="str">
            <v>x</v>
          </cell>
          <cell r="AX156" t="str">
            <v>x</v>
          </cell>
          <cell r="AY156" t="str">
            <v>x</v>
          </cell>
          <cell r="AZ156">
            <v>1528</v>
          </cell>
          <cell r="BA156">
            <v>798</v>
          </cell>
          <cell r="BB156">
            <v>730</v>
          </cell>
          <cell r="BC156">
            <v>63.9</v>
          </cell>
          <cell r="BD156" t="str">
            <v>x</v>
          </cell>
          <cell r="BE156" t="str">
            <v>x</v>
          </cell>
          <cell r="BF156">
            <v>57.3</v>
          </cell>
          <cell r="BG156" t="str">
            <v>x</v>
          </cell>
          <cell r="BH156" t="str">
            <v>x</v>
          </cell>
          <cell r="BI156">
            <v>91.3</v>
          </cell>
          <cell r="BJ156">
            <v>90</v>
          </cell>
          <cell r="BK156">
            <v>92.7</v>
          </cell>
          <cell r="BL156">
            <v>89.1</v>
          </cell>
          <cell r="BM156">
            <v>87.8</v>
          </cell>
          <cell r="BN156">
            <v>90.5</v>
          </cell>
          <cell r="BO156">
            <v>62</v>
          </cell>
          <cell r="BP156" t="str">
            <v>x</v>
          </cell>
          <cell r="BQ156" t="str">
            <v>x</v>
          </cell>
          <cell r="BR156" t="str">
            <v>x</v>
          </cell>
          <cell r="BS156" t="str">
            <v>x</v>
          </cell>
          <cell r="BT156" t="str">
            <v>x</v>
          </cell>
          <cell r="BU156" t="str">
            <v>x</v>
          </cell>
          <cell r="BV156" t="str">
            <v>x</v>
          </cell>
          <cell r="BW156" t="str">
            <v>x</v>
          </cell>
        </row>
        <row r="157">
          <cell r="A157" t="str">
            <v>E06000054</v>
          </cell>
          <cell r="B157" t="str">
            <v>Wiltshire</v>
          </cell>
          <cell r="C157" t="str">
            <v>South West</v>
          </cell>
          <cell r="D157">
            <v>883</v>
          </cell>
          <cell r="E157">
            <v>483</v>
          </cell>
          <cell r="F157">
            <v>400</v>
          </cell>
          <cell r="G157">
            <v>42</v>
          </cell>
          <cell r="H157">
            <v>35.4</v>
          </cell>
          <cell r="I157">
            <v>50</v>
          </cell>
          <cell r="J157">
            <v>33.5</v>
          </cell>
          <cell r="K157">
            <v>27.7</v>
          </cell>
          <cell r="L157">
            <v>40.5</v>
          </cell>
          <cell r="M157">
            <v>83.7</v>
          </cell>
          <cell r="N157">
            <v>79.7</v>
          </cell>
          <cell r="O157">
            <v>88.5</v>
          </cell>
          <cell r="P157">
            <v>80.099999999999994</v>
          </cell>
          <cell r="Q157">
            <v>76.2</v>
          </cell>
          <cell r="R157">
            <v>84.8</v>
          </cell>
          <cell r="S157">
            <v>35.9</v>
          </cell>
          <cell r="T157">
            <v>30.4</v>
          </cell>
          <cell r="U157">
            <v>42.5</v>
          </cell>
          <cell r="V157">
            <v>17.399999999999999</v>
          </cell>
          <cell r="W157">
            <v>11.8</v>
          </cell>
          <cell r="X157">
            <v>24.3</v>
          </cell>
          <cell r="Y157">
            <v>7.1</v>
          </cell>
          <cell r="Z157">
            <v>3.9</v>
          </cell>
          <cell r="AA157">
            <v>11</v>
          </cell>
          <cell r="AB157">
            <v>4238</v>
          </cell>
          <cell r="AC157">
            <v>2125</v>
          </cell>
          <cell r="AD157">
            <v>2113</v>
          </cell>
          <cell r="AE157">
            <v>75.5</v>
          </cell>
          <cell r="AF157">
            <v>69.3</v>
          </cell>
          <cell r="AG157">
            <v>81.8</v>
          </cell>
          <cell r="AH157">
            <v>66.099999999999994</v>
          </cell>
          <cell r="AI157">
            <v>59.5</v>
          </cell>
          <cell r="AJ157">
            <v>72.7</v>
          </cell>
          <cell r="AK157">
            <v>96.8</v>
          </cell>
          <cell r="AL157">
            <v>95.1</v>
          </cell>
          <cell r="AM157">
            <v>98.5</v>
          </cell>
          <cell r="AN157">
            <v>95.6</v>
          </cell>
          <cell r="AO157">
            <v>93.8</v>
          </cell>
          <cell r="AP157">
            <v>97.3</v>
          </cell>
          <cell r="AQ157">
            <v>67.7</v>
          </cell>
          <cell r="AR157">
            <v>61.5</v>
          </cell>
          <cell r="AS157">
            <v>73.900000000000006</v>
          </cell>
          <cell r="AT157">
            <v>41.4</v>
          </cell>
          <cell r="AU157">
            <v>35</v>
          </cell>
          <cell r="AV157">
            <v>47.9</v>
          </cell>
          <cell r="AW157">
            <v>28.5</v>
          </cell>
          <cell r="AX157">
            <v>21.9</v>
          </cell>
          <cell r="AY157">
            <v>35.1</v>
          </cell>
          <cell r="AZ157">
            <v>5121</v>
          </cell>
          <cell r="BA157">
            <v>2608</v>
          </cell>
          <cell r="BB157">
            <v>2513</v>
          </cell>
          <cell r="BC157">
            <v>69.7</v>
          </cell>
          <cell r="BD157">
            <v>63</v>
          </cell>
          <cell r="BE157">
            <v>76.7</v>
          </cell>
          <cell r="BF157">
            <v>60.5</v>
          </cell>
          <cell r="BG157">
            <v>53.6</v>
          </cell>
          <cell r="BH157">
            <v>67.599999999999994</v>
          </cell>
          <cell r="BI157">
            <v>94.6</v>
          </cell>
          <cell r="BJ157">
            <v>92.3</v>
          </cell>
          <cell r="BK157">
            <v>96.9</v>
          </cell>
          <cell r="BL157">
            <v>92.9</v>
          </cell>
          <cell r="BM157">
            <v>90.6</v>
          </cell>
          <cell r="BN157">
            <v>95.3</v>
          </cell>
          <cell r="BO157">
            <v>62.2</v>
          </cell>
          <cell r="BP157">
            <v>55.7</v>
          </cell>
          <cell r="BQ157">
            <v>68.900000000000006</v>
          </cell>
          <cell r="BR157">
            <v>37.299999999999997</v>
          </cell>
          <cell r="BS157">
            <v>30.7</v>
          </cell>
          <cell r="BT157">
            <v>44.1</v>
          </cell>
          <cell r="BU157">
            <v>24.8</v>
          </cell>
          <cell r="BV157">
            <v>18.600000000000001</v>
          </cell>
          <cell r="BW157">
            <v>31.3</v>
          </cell>
        </row>
        <row r="158">
          <cell r="A158" t="str">
            <v>E12000001</v>
          </cell>
          <cell r="B158" t="str">
            <v>North East</v>
          </cell>
          <cell r="D158">
            <v>8638</v>
          </cell>
          <cell r="E158">
            <v>4432</v>
          </cell>
          <cell r="F158">
            <v>4206</v>
          </cell>
          <cell r="G158">
            <v>43.5</v>
          </cell>
          <cell r="H158">
            <v>37.1</v>
          </cell>
          <cell r="I158">
            <v>50.3</v>
          </cell>
          <cell r="J158">
            <v>34.799999999999997</v>
          </cell>
          <cell r="K158">
            <v>29.2</v>
          </cell>
          <cell r="L158">
            <v>40.700000000000003</v>
          </cell>
          <cell r="M158">
            <v>86.5</v>
          </cell>
          <cell r="N158">
            <v>82.7</v>
          </cell>
          <cell r="O158">
            <v>90.6</v>
          </cell>
          <cell r="P158">
            <v>81.900000000000006</v>
          </cell>
          <cell r="Q158">
            <v>78.400000000000006</v>
          </cell>
          <cell r="R158">
            <v>85.6</v>
          </cell>
          <cell r="S158">
            <v>38.200000000000003</v>
          </cell>
          <cell r="T158">
            <v>33.1</v>
          </cell>
          <cell r="U158">
            <v>43.6</v>
          </cell>
          <cell r="V158">
            <v>18</v>
          </cell>
          <cell r="W158">
            <v>14.6</v>
          </cell>
          <cell r="X158">
            <v>21.5</v>
          </cell>
          <cell r="Y158">
            <v>8.1999999999999993</v>
          </cell>
          <cell r="Z158">
            <v>5.8</v>
          </cell>
          <cell r="AA158">
            <v>10.8</v>
          </cell>
          <cell r="AB158">
            <v>18341</v>
          </cell>
          <cell r="AC158">
            <v>9386</v>
          </cell>
          <cell r="AD158">
            <v>8955</v>
          </cell>
          <cell r="AE158">
            <v>75.099999999999994</v>
          </cell>
          <cell r="AF158">
            <v>70.099999999999994</v>
          </cell>
          <cell r="AG158">
            <v>80.400000000000006</v>
          </cell>
          <cell r="AH158">
            <v>65.3</v>
          </cell>
          <cell r="AI158">
            <v>60.2</v>
          </cell>
          <cell r="AJ158">
            <v>70.599999999999994</v>
          </cell>
          <cell r="AK158">
            <v>97.3</v>
          </cell>
          <cell r="AL158">
            <v>96.5</v>
          </cell>
          <cell r="AM158">
            <v>98</v>
          </cell>
          <cell r="AN158">
            <v>95.7</v>
          </cell>
          <cell r="AO158">
            <v>94.9</v>
          </cell>
          <cell r="AP158">
            <v>96.4</v>
          </cell>
          <cell r="AQ158">
            <v>67.400000000000006</v>
          </cell>
          <cell r="AR158">
            <v>62.9</v>
          </cell>
          <cell r="AS158">
            <v>72.099999999999994</v>
          </cell>
          <cell r="AT158">
            <v>43</v>
          </cell>
          <cell r="AU158">
            <v>37</v>
          </cell>
          <cell r="AV158">
            <v>49.2</v>
          </cell>
          <cell r="AW158">
            <v>27.9</v>
          </cell>
          <cell r="AX158">
            <v>21.9</v>
          </cell>
          <cell r="AY158">
            <v>34.299999999999997</v>
          </cell>
          <cell r="AZ158">
            <v>27042</v>
          </cell>
          <cell r="BA158">
            <v>13845</v>
          </cell>
          <cell r="BB158">
            <v>13197</v>
          </cell>
          <cell r="BC158">
            <v>64.900000000000006</v>
          </cell>
          <cell r="BD158">
            <v>59.5</v>
          </cell>
          <cell r="BE158">
            <v>70.599999999999994</v>
          </cell>
          <cell r="BF158">
            <v>55.4</v>
          </cell>
          <cell r="BG158">
            <v>50.2</v>
          </cell>
          <cell r="BH158">
            <v>60.9</v>
          </cell>
          <cell r="BI158">
            <v>93.7</v>
          </cell>
          <cell r="BJ158">
            <v>91.9</v>
          </cell>
          <cell r="BK158">
            <v>95.5</v>
          </cell>
          <cell r="BL158">
            <v>91.1</v>
          </cell>
          <cell r="BM158">
            <v>89.5</v>
          </cell>
          <cell r="BN158">
            <v>92.8</v>
          </cell>
          <cell r="BO158">
            <v>57.9</v>
          </cell>
          <cell r="BP158">
            <v>53.3</v>
          </cell>
          <cell r="BQ158">
            <v>62.8</v>
          </cell>
          <cell r="BR158">
            <v>34.9</v>
          </cell>
          <cell r="BS158">
            <v>29.8</v>
          </cell>
          <cell r="BT158">
            <v>40.200000000000003</v>
          </cell>
          <cell r="BU158">
            <v>21.6</v>
          </cell>
          <cell r="BV158">
            <v>16.7</v>
          </cell>
          <cell r="BW158">
            <v>26.7</v>
          </cell>
        </row>
        <row r="159">
          <cell r="A159" t="str">
            <v>E12000002</v>
          </cell>
          <cell r="B159" t="str">
            <v>North West</v>
          </cell>
          <cell r="D159">
            <v>23159</v>
          </cell>
          <cell r="E159">
            <v>11669</v>
          </cell>
          <cell r="F159">
            <v>11490</v>
          </cell>
          <cell r="G159">
            <v>44.5</v>
          </cell>
          <cell r="H159">
            <v>38.9</v>
          </cell>
          <cell r="I159">
            <v>50.2</v>
          </cell>
          <cell r="J159">
            <v>34.4</v>
          </cell>
          <cell r="K159">
            <v>30.5</v>
          </cell>
          <cell r="L159">
            <v>38.299999999999997</v>
          </cell>
          <cell r="M159">
            <v>86.1</v>
          </cell>
          <cell r="N159">
            <v>83.2</v>
          </cell>
          <cell r="O159">
            <v>89.1</v>
          </cell>
          <cell r="P159">
            <v>81.2</v>
          </cell>
          <cell r="Q159">
            <v>78.7</v>
          </cell>
          <cell r="R159">
            <v>83.7</v>
          </cell>
          <cell r="S159">
            <v>36.799999999999997</v>
          </cell>
          <cell r="T159">
            <v>33.4</v>
          </cell>
          <cell r="U159">
            <v>40.299999999999997</v>
          </cell>
          <cell r="V159">
            <v>21.1</v>
          </cell>
          <cell r="W159">
            <v>18</v>
          </cell>
          <cell r="X159">
            <v>24.3</v>
          </cell>
          <cell r="Y159">
            <v>9.8000000000000007</v>
          </cell>
          <cell r="Z159">
            <v>7.7</v>
          </cell>
          <cell r="AA159">
            <v>11.9</v>
          </cell>
          <cell r="AB159">
            <v>53223</v>
          </cell>
          <cell r="AC159">
            <v>27149</v>
          </cell>
          <cell r="AD159">
            <v>26074</v>
          </cell>
          <cell r="AE159">
            <v>75.400000000000006</v>
          </cell>
          <cell r="AF159">
            <v>70.099999999999994</v>
          </cell>
          <cell r="AG159">
            <v>80.900000000000006</v>
          </cell>
          <cell r="AH159">
            <v>65.2</v>
          </cell>
          <cell r="AI159">
            <v>60.4</v>
          </cell>
          <cell r="AJ159">
            <v>70.2</v>
          </cell>
          <cell r="AK159">
            <v>97.2</v>
          </cell>
          <cell r="AL159">
            <v>96.3</v>
          </cell>
          <cell r="AM159">
            <v>98</v>
          </cell>
          <cell r="AN159">
            <v>95.2</v>
          </cell>
          <cell r="AO159">
            <v>94.4</v>
          </cell>
          <cell r="AP159">
            <v>96</v>
          </cell>
          <cell r="AQ159">
            <v>67</v>
          </cell>
          <cell r="AR159">
            <v>62.7</v>
          </cell>
          <cell r="AS159">
            <v>71.400000000000006</v>
          </cell>
          <cell r="AT159">
            <v>44.5</v>
          </cell>
          <cell r="AU159">
            <v>39.1</v>
          </cell>
          <cell r="AV159">
            <v>50.2</v>
          </cell>
          <cell r="AW159">
            <v>29.5</v>
          </cell>
          <cell r="AX159">
            <v>23.5</v>
          </cell>
          <cell r="AY159">
            <v>35.700000000000003</v>
          </cell>
          <cell r="AZ159">
            <v>76382</v>
          </cell>
          <cell r="BA159">
            <v>38818</v>
          </cell>
          <cell r="BB159">
            <v>37564</v>
          </cell>
          <cell r="BC159">
            <v>66</v>
          </cell>
          <cell r="BD159">
            <v>60.7</v>
          </cell>
          <cell r="BE159">
            <v>71.5</v>
          </cell>
          <cell r="BF159">
            <v>55.9</v>
          </cell>
          <cell r="BG159">
            <v>51.4</v>
          </cell>
          <cell r="BH159">
            <v>60.4</v>
          </cell>
          <cell r="BI159">
            <v>93.8</v>
          </cell>
          <cell r="BJ159">
            <v>92.4</v>
          </cell>
          <cell r="BK159">
            <v>95.3</v>
          </cell>
          <cell r="BL159">
            <v>91</v>
          </cell>
          <cell r="BM159">
            <v>89.7</v>
          </cell>
          <cell r="BN159">
            <v>92.3</v>
          </cell>
          <cell r="BO159">
            <v>57.8</v>
          </cell>
          <cell r="BP159">
            <v>53.9</v>
          </cell>
          <cell r="BQ159">
            <v>61.9</v>
          </cell>
          <cell r="BR159">
            <v>37.4</v>
          </cell>
          <cell r="BS159">
            <v>32.799999999999997</v>
          </cell>
          <cell r="BT159">
            <v>42.3</v>
          </cell>
          <cell r="BU159">
            <v>23.5</v>
          </cell>
          <cell r="BV159">
            <v>18.7</v>
          </cell>
          <cell r="BW159">
            <v>28.5</v>
          </cell>
        </row>
        <row r="160">
          <cell r="A160" t="str">
            <v>E12000003</v>
          </cell>
          <cell r="B160" t="str">
            <v>Yorkshire and the Humber</v>
          </cell>
          <cell r="D160">
            <v>16149</v>
          </cell>
          <cell r="E160">
            <v>8138</v>
          </cell>
          <cell r="F160">
            <v>8011</v>
          </cell>
          <cell r="G160">
            <v>41.1</v>
          </cell>
          <cell r="H160">
            <v>35.200000000000003</v>
          </cell>
          <cell r="I160">
            <v>47.2</v>
          </cell>
          <cell r="J160">
            <v>32.9</v>
          </cell>
          <cell r="K160">
            <v>28.5</v>
          </cell>
          <cell r="L160">
            <v>37.4</v>
          </cell>
          <cell r="M160">
            <v>85.5</v>
          </cell>
          <cell r="N160">
            <v>82.8</v>
          </cell>
          <cell r="O160">
            <v>88.4</v>
          </cell>
          <cell r="P160">
            <v>80.900000000000006</v>
          </cell>
          <cell r="Q160">
            <v>78.599999999999994</v>
          </cell>
          <cell r="R160">
            <v>83.1</v>
          </cell>
          <cell r="S160">
            <v>35.799999999999997</v>
          </cell>
          <cell r="T160">
            <v>32</v>
          </cell>
          <cell r="U160">
            <v>39.700000000000003</v>
          </cell>
          <cell r="V160">
            <v>17.8</v>
          </cell>
          <cell r="W160">
            <v>14.9</v>
          </cell>
          <cell r="X160">
            <v>20.7</v>
          </cell>
          <cell r="Y160">
            <v>7.7</v>
          </cell>
          <cell r="Z160">
            <v>5.4</v>
          </cell>
          <cell r="AA160">
            <v>10.1</v>
          </cell>
          <cell r="AB160">
            <v>40349</v>
          </cell>
          <cell r="AC160">
            <v>20685</v>
          </cell>
          <cell r="AD160">
            <v>19664</v>
          </cell>
          <cell r="AE160">
            <v>73.099999999999994</v>
          </cell>
          <cell r="AF160">
            <v>67.3</v>
          </cell>
          <cell r="AG160">
            <v>79.099999999999994</v>
          </cell>
          <cell r="AH160">
            <v>64.2</v>
          </cell>
          <cell r="AI160">
            <v>58.8</v>
          </cell>
          <cell r="AJ160">
            <v>69.8</v>
          </cell>
          <cell r="AK160">
            <v>96.9</v>
          </cell>
          <cell r="AL160">
            <v>96</v>
          </cell>
          <cell r="AM160">
            <v>97.9</v>
          </cell>
          <cell r="AN160">
            <v>95.2</v>
          </cell>
          <cell r="AO160">
            <v>94.3</v>
          </cell>
          <cell r="AP160">
            <v>96.2</v>
          </cell>
          <cell r="AQ160">
            <v>66.2</v>
          </cell>
          <cell r="AR160">
            <v>61.4</v>
          </cell>
          <cell r="AS160">
            <v>71.2</v>
          </cell>
          <cell r="AT160">
            <v>42.2</v>
          </cell>
          <cell r="AU160">
            <v>36.6</v>
          </cell>
          <cell r="AV160">
            <v>48.1</v>
          </cell>
          <cell r="AW160">
            <v>27</v>
          </cell>
          <cell r="AX160">
            <v>21.3</v>
          </cell>
          <cell r="AY160">
            <v>33</v>
          </cell>
          <cell r="AZ160">
            <v>56662</v>
          </cell>
          <cell r="BA160">
            <v>28902</v>
          </cell>
          <cell r="BB160">
            <v>27760</v>
          </cell>
          <cell r="BC160">
            <v>63.8</v>
          </cell>
          <cell r="BD160">
            <v>58.1</v>
          </cell>
          <cell r="BE160">
            <v>69.7</v>
          </cell>
          <cell r="BF160">
            <v>55.1</v>
          </cell>
          <cell r="BG160">
            <v>50.1</v>
          </cell>
          <cell r="BH160">
            <v>60.3</v>
          </cell>
          <cell r="BI160">
            <v>93.5</v>
          </cell>
          <cell r="BJ160">
            <v>92.1</v>
          </cell>
          <cell r="BK160">
            <v>95</v>
          </cell>
          <cell r="BL160">
            <v>91</v>
          </cell>
          <cell r="BM160">
            <v>89.8</v>
          </cell>
          <cell r="BN160">
            <v>92.3</v>
          </cell>
          <cell r="BO160">
            <v>57.4</v>
          </cell>
          <cell r="BP160">
            <v>53</v>
          </cell>
          <cell r="BQ160">
            <v>61.9</v>
          </cell>
          <cell r="BR160">
            <v>35.200000000000003</v>
          </cell>
          <cell r="BS160">
            <v>30.4</v>
          </cell>
          <cell r="BT160">
            <v>40.1</v>
          </cell>
          <cell r="BU160">
            <v>21.5</v>
          </cell>
          <cell r="BV160">
            <v>16.8</v>
          </cell>
          <cell r="BW160">
            <v>26.3</v>
          </cell>
        </row>
        <row r="161">
          <cell r="A161" t="str">
            <v>E12000004</v>
          </cell>
          <cell r="B161" t="str">
            <v>East Midlands</v>
          </cell>
          <cell r="D161">
            <v>11721</v>
          </cell>
          <cell r="E161">
            <v>5936</v>
          </cell>
          <cell r="F161">
            <v>5785</v>
          </cell>
          <cell r="G161">
            <v>39</v>
          </cell>
          <cell r="H161">
            <v>32.6</v>
          </cell>
          <cell r="I161">
            <v>45.5</v>
          </cell>
          <cell r="J161">
            <v>31.9</v>
          </cell>
          <cell r="K161">
            <v>26.4</v>
          </cell>
          <cell r="L161">
            <v>37.5</v>
          </cell>
          <cell r="M161">
            <v>85.5</v>
          </cell>
          <cell r="N161">
            <v>82.4</v>
          </cell>
          <cell r="O161">
            <v>88.7</v>
          </cell>
          <cell r="P161">
            <v>81.2</v>
          </cell>
          <cell r="Q161">
            <v>78.5</v>
          </cell>
          <cell r="R161">
            <v>83.9</v>
          </cell>
          <cell r="S161">
            <v>35</v>
          </cell>
          <cell r="T161">
            <v>30.1</v>
          </cell>
          <cell r="U161">
            <v>40</v>
          </cell>
          <cell r="V161">
            <v>19.5</v>
          </cell>
          <cell r="W161">
            <v>15.4</v>
          </cell>
          <cell r="X161">
            <v>23.8</v>
          </cell>
          <cell r="Y161">
            <v>8</v>
          </cell>
          <cell r="Z161">
            <v>5.5</v>
          </cell>
          <cell r="AA161">
            <v>10.5</v>
          </cell>
          <cell r="AB161">
            <v>37067</v>
          </cell>
          <cell r="AC161">
            <v>18884</v>
          </cell>
          <cell r="AD161">
            <v>18183</v>
          </cell>
          <cell r="AE161">
            <v>70.599999999999994</v>
          </cell>
          <cell r="AF161">
            <v>64.8</v>
          </cell>
          <cell r="AG161">
            <v>76.599999999999994</v>
          </cell>
          <cell r="AH161">
            <v>61.2</v>
          </cell>
          <cell r="AI161">
            <v>55.3</v>
          </cell>
          <cell r="AJ161">
            <v>67.400000000000006</v>
          </cell>
          <cell r="AK161">
            <v>96.7</v>
          </cell>
          <cell r="AL161">
            <v>95.8</v>
          </cell>
          <cell r="AM161">
            <v>97.7</v>
          </cell>
          <cell r="AN161">
            <v>94.7</v>
          </cell>
          <cell r="AO161">
            <v>93.8</v>
          </cell>
          <cell r="AP161">
            <v>95.7</v>
          </cell>
          <cell r="AQ161">
            <v>63.6</v>
          </cell>
          <cell r="AR161">
            <v>58.3</v>
          </cell>
          <cell r="AS161">
            <v>69.2</v>
          </cell>
          <cell r="AT161">
            <v>40.799999999999997</v>
          </cell>
          <cell r="AU161">
            <v>36.200000000000003</v>
          </cell>
          <cell r="AV161">
            <v>45.6</v>
          </cell>
          <cell r="AW161">
            <v>25.2</v>
          </cell>
          <cell r="AX161">
            <v>20</v>
          </cell>
          <cell r="AY161">
            <v>30.5</v>
          </cell>
          <cell r="AZ161">
            <v>48788</v>
          </cell>
          <cell r="BA161">
            <v>24820</v>
          </cell>
          <cell r="BB161">
            <v>23968</v>
          </cell>
          <cell r="BC161">
            <v>63</v>
          </cell>
          <cell r="BD161">
            <v>57.1</v>
          </cell>
          <cell r="BE161">
            <v>69.099999999999994</v>
          </cell>
          <cell r="BF161">
            <v>54.2</v>
          </cell>
          <cell r="BG161">
            <v>48.4</v>
          </cell>
          <cell r="BH161">
            <v>60.2</v>
          </cell>
          <cell r="BI161">
            <v>94</v>
          </cell>
          <cell r="BJ161">
            <v>92.6</v>
          </cell>
          <cell r="BK161">
            <v>95.5</v>
          </cell>
          <cell r="BL161">
            <v>91.5</v>
          </cell>
          <cell r="BM161">
            <v>90.1</v>
          </cell>
          <cell r="BN161">
            <v>92.9</v>
          </cell>
          <cell r="BO161">
            <v>56.8</v>
          </cell>
          <cell r="BP161">
            <v>51.5</v>
          </cell>
          <cell r="BQ161">
            <v>62.2</v>
          </cell>
          <cell r="BR161">
            <v>35.700000000000003</v>
          </cell>
          <cell r="BS161">
            <v>31.3</v>
          </cell>
          <cell r="BT161">
            <v>40.4</v>
          </cell>
          <cell r="BU161">
            <v>21.1</v>
          </cell>
          <cell r="BV161">
            <v>16.600000000000001</v>
          </cell>
          <cell r="BW161">
            <v>25.7</v>
          </cell>
        </row>
        <row r="162">
          <cell r="A162" t="str">
            <v>E12000005</v>
          </cell>
          <cell r="B162" t="str">
            <v>West Midlands</v>
          </cell>
          <cell r="D162">
            <v>18925</v>
          </cell>
          <cell r="E162">
            <v>9720</v>
          </cell>
          <cell r="F162">
            <v>9205</v>
          </cell>
          <cell r="G162">
            <v>45.5</v>
          </cell>
          <cell r="H162">
            <v>39.700000000000003</v>
          </cell>
          <cell r="I162">
            <v>51.6</v>
          </cell>
          <cell r="J162">
            <v>36</v>
          </cell>
          <cell r="K162">
            <v>31.9</v>
          </cell>
          <cell r="L162">
            <v>40.4</v>
          </cell>
          <cell r="M162">
            <v>88.3</v>
          </cell>
          <cell r="N162">
            <v>85.5</v>
          </cell>
          <cell r="O162">
            <v>91.3</v>
          </cell>
          <cell r="P162">
            <v>83.6</v>
          </cell>
          <cell r="Q162">
            <v>81.2</v>
          </cell>
          <cell r="R162">
            <v>86.2</v>
          </cell>
          <cell r="S162">
            <v>38.6</v>
          </cell>
          <cell r="T162">
            <v>35.1</v>
          </cell>
          <cell r="U162">
            <v>42.4</v>
          </cell>
          <cell r="V162">
            <v>22.4</v>
          </cell>
          <cell r="W162">
            <v>18.8</v>
          </cell>
          <cell r="X162">
            <v>26.2</v>
          </cell>
          <cell r="Y162">
            <v>10.7</v>
          </cell>
          <cell r="Z162">
            <v>7.9</v>
          </cell>
          <cell r="AA162">
            <v>13.6</v>
          </cell>
          <cell r="AB162">
            <v>42536</v>
          </cell>
          <cell r="AC162">
            <v>21883</v>
          </cell>
          <cell r="AD162">
            <v>20653</v>
          </cell>
          <cell r="AE162">
            <v>72.8</v>
          </cell>
          <cell r="AF162">
            <v>67</v>
          </cell>
          <cell r="AG162">
            <v>79.099999999999994</v>
          </cell>
          <cell r="AH162">
            <v>63.6</v>
          </cell>
          <cell r="AI162">
            <v>58.3</v>
          </cell>
          <cell r="AJ162">
            <v>69.099999999999994</v>
          </cell>
          <cell r="AK162">
            <v>97.1</v>
          </cell>
          <cell r="AL162">
            <v>96.2</v>
          </cell>
          <cell r="AM162">
            <v>98</v>
          </cell>
          <cell r="AN162">
            <v>95.2</v>
          </cell>
          <cell r="AO162">
            <v>94.2</v>
          </cell>
          <cell r="AP162">
            <v>96.2</v>
          </cell>
          <cell r="AQ162">
            <v>65.400000000000006</v>
          </cell>
          <cell r="AR162">
            <v>60.9</v>
          </cell>
          <cell r="AS162">
            <v>70.3</v>
          </cell>
          <cell r="AT162">
            <v>42</v>
          </cell>
          <cell r="AU162">
            <v>36.5</v>
          </cell>
          <cell r="AV162">
            <v>47.9</v>
          </cell>
          <cell r="AW162">
            <v>27.3</v>
          </cell>
          <cell r="AX162">
            <v>21.3</v>
          </cell>
          <cell r="AY162">
            <v>33.6</v>
          </cell>
          <cell r="AZ162">
            <v>61461</v>
          </cell>
          <cell r="BA162">
            <v>31603</v>
          </cell>
          <cell r="BB162">
            <v>29858</v>
          </cell>
          <cell r="BC162">
            <v>64.400000000000006</v>
          </cell>
          <cell r="BD162">
            <v>58.6</v>
          </cell>
          <cell r="BE162">
            <v>70.599999999999994</v>
          </cell>
          <cell r="BF162">
            <v>55.1</v>
          </cell>
          <cell r="BG162">
            <v>50.2</v>
          </cell>
          <cell r="BH162">
            <v>60.2</v>
          </cell>
          <cell r="BI162">
            <v>94.4</v>
          </cell>
          <cell r="BJ162">
            <v>92.9</v>
          </cell>
          <cell r="BK162">
            <v>96</v>
          </cell>
          <cell r="BL162">
            <v>91.6</v>
          </cell>
          <cell r="BM162">
            <v>90.2</v>
          </cell>
          <cell r="BN162">
            <v>93.1</v>
          </cell>
          <cell r="BO162">
            <v>57.2</v>
          </cell>
          <cell r="BP162">
            <v>53</v>
          </cell>
          <cell r="BQ162">
            <v>61.7</v>
          </cell>
          <cell r="BR162">
            <v>36</v>
          </cell>
          <cell r="BS162">
            <v>31.1</v>
          </cell>
          <cell r="BT162">
            <v>41.2</v>
          </cell>
          <cell r="BU162">
            <v>22.2</v>
          </cell>
          <cell r="BV162">
            <v>17.2</v>
          </cell>
          <cell r="BW162">
            <v>27.4</v>
          </cell>
        </row>
        <row r="163">
          <cell r="A163" t="str">
            <v>E12000006</v>
          </cell>
          <cell r="B163" t="str">
            <v>East</v>
          </cell>
          <cell r="D163">
            <v>13508</v>
          </cell>
          <cell r="E163">
            <v>6796</v>
          </cell>
          <cell r="F163">
            <v>6712</v>
          </cell>
          <cell r="G163">
            <v>42.7</v>
          </cell>
          <cell r="H163">
            <v>37</v>
          </cell>
          <cell r="I163">
            <v>48.4</v>
          </cell>
          <cell r="J163">
            <v>34.9</v>
          </cell>
          <cell r="K163">
            <v>30.5</v>
          </cell>
          <cell r="L163">
            <v>39.4</v>
          </cell>
          <cell r="M163">
            <v>86.8</v>
          </cell>
          <cell r="N163">
            <v>84.2</v>
          </cell>
          <cell r="O163">
            <v>89.4</v>
          </cell>
          <cell r="P163">
            <v>82.3</v>
          </cell>
          <cell r="Q163">
            <v>79.7</v>
          </cell>
          <cell r="R163">
            <v>84.9</v>
          </cell>
          <cell r="S163">
            <v>37.9</v>
          </cell>
          <cell r="T163">
            <v>34</v>
          </cell>
          <cell r="U163">
            <v>41.8</v>
          </cell>
          <cell r="V163">
            <v>20.5</v>
          </cell>
          <cell r="W163">
            <v>17.399999999999999</v>
          </cell>
          <cell r="X163">
            <v>23.6</v>
          </cell>
          <cell r="Y163">
            <v>9.5</v>
          </cell>
          <cell r="Z163">
            <v>7</v>
          </cell>
          <cell r="AA163">
            <v>12.1</v>
          </cell>
          <cell r="AB163">
            <v>49248</v>
          </cell>
          <cell r="AC163">
            <v>25270</v>
          </cell>
          <cell r="AD163">
            <v>23978</v>
          </cell>
          <cell r="AE163">
            <v>73.3</v>
          </cell>
          <cell r="AF163">
            <v>68.2</v>
          </cell>
          <cell r="AG163">
            <v>78.7</v>
          </cell>
          <cell r="AH163">
            <v>64.599999999999994</v>
          </cell>
          <cell r="AI163">
            <v>60</v>
          </cell>
          <cell r="AJ163">
            <v>69.400000000000006</v>
          </cell>
          <cell r="AK163">
            <v>96.8</v>
          </cell>
          <cell r="AL163">
            <v>96</v>
          </cell>
          <cell r="AM163">
            <v>97.8</v>
          </cell>
          <cell r="AN163">
            <v>95.3</v>
          </cell>
          <cell r="AO163">
            <v>94.3</v>
          </cell>
          <cell r="AP163">
            <v>96.2</v>
          </cell>
          <cell r="AQ163">
            <v>66.7</v>
          </cell>
          <cell r="AR163">
            <v>62.8</v>
          </cell>
          <cell r="AS163">
            <v>70.900000000000006</v>
          </cell>
          <cell r="AT163">
            <v>43.6</v>
          </cell>
          <cell r="AU163">
            <v>39.5</v>
          </cell>
          <cell r="AV163">
            <v>47.8</v>
          </cell>
          <cell r="AW163">
            <v>28.5</v>
          </cell>
          <cell r="AX163">
            <v>23.8</v>
          </cell>
          <cell r="AY163">
            <v>33.5</v>
          </cell>
          <cell r="AZ163">
            <v>62756</v>
          </cell>
          <cell r="BA163">
            <v>32066</v>
          </cell>
          <cell r="BB163">
            <v>30690</v>
          </cell>
          <cell r="BC163">
            <v>66.7</v>
          </cell>
          <cell r="BD163">
            <v>61.6</v>
          </cell>
          <cell r="BE163">
            <v>72.099999999999994</v>
          </cell>
          <cell r="BF163">
            <v>58.2</v>
          </cell>
          <cell r="BG163">
            <v>53.8</v>
          </cell>
          <cell r="BH163">
            <v>62.8</v>
          </cell>
          <cell r="BI163">
            <v>94.7</v>
          </cell>
          <cell r="BJ163">
            <v>93.5</v>
          </cell>
          <cell r="BK163">
            <v>95.9</v>
          </cell>
          <cell r="BL163">
            <v>92.5</v>
          </cell>
          <cell r="BM163">
            <v>91.2</v>
          </cell>
          <cell r="BN163">
            <v>93.8</v>
          </cell>
          <cell r="BO163">
            <v>60.5</v>
          </cell>
          <cell r="BP163">
            <v>56.7</v>
          </cell>
          <cell r="BQ163">
            <v>64.5</v>
          </cell>
          <cell r="BR163">
            <v>38.6</v>
          </cell>
          <cell r="BS163">
            <v>34.799999999999997</v>
          </cell>
          <cell r="BT163">
            <v>42.5</v>
          </cell>
          <cell r="BU163">
            <v>24.4</v>
          </cell>
          <cell r="BV163">
            <v>20.3</v>
          </cell>
          <cell r="BW163">
            <v>28.8</v>
          </cell>
        </row>
        <row r="164">
          <cell r="A164" t="str">
            <v>E12000007</v>
          </cell>
          <cell r="B164" t="str">
            <v>LONDON</v>
          </cell>
          <cell r="D164">
            <v>29179</v>
          </cell>
          <cell r="E164">
            <v>14728</v>
          </cell>
          <cell r="F164">
            <v>14451</v>
          </cell>
          <cell r="G164">
            <v>59.6</v>
          </cell>
          <cell r="H164">
            <v>53.9</v>
          </cell>
          <cell r="I164">
            <v>65.400000000000006</v>
          </cell>
          <cell r="J164">
            <v>48.3</v>
          </cell>
          <cell r="K164">
            <v>44.6</v>
          </cell>
          <cell r="L164">
            <v>52.1</v>
          </cell>
          <cell r="M164">
            <v>92.2</v>
          </cell>
          <cell r="N164">
            <v>90.3</v>
          </cell>
          <cell r="O164">
            <v>94.2</v>
          </cell>
          <cell r="P164">
            <v>88</v>
          </cell>
          <cell r="Q164">
            <v>86</v>
          </cell>
          <cell r="R164">
            <v>90.1</v>
          </cell>
          <cell r="S164">
            <v>50.4</v>
          </cell>
          <cell r="T164">
            <v>47.3</v>
          </cell>
          <cell r="U164">
            <v>53.5</v>
          </cell>
          <cell r="V164">
            <v>37.4</v>
          </cell>
          <cell r="W164">
            <v>33.299999999999997</v>
          </cell>
          <cell r="X164">
            <v>41.5</v>
          </cell>
          <cell r="Y164">
            <v>20.100000000000001</v>
          </cell>
          <cell r="Z164">
            <v>16.3</v>
          </cell>
          <cell r="AA164">
            <v>24.1</v>
          </cell>
          <cell r="AB164">
            <v>46422</v>
          </cell>
          <cell r="AC164">
            <v>23460</v>
          </cell>
          <cell r="AD164">
            <v>22962</v>
          </cell>
          <cell r="AE164">
            <v>78.5</v>
          </cell>
          <cell r="AF164">
            <v>74.099999999999994</v>
          </cell>
          <cell r="AG164">
            <v>83</v>
          </cell>
          <cell r="AH164">
            <v>68.8</v>
          </cell>
          <cell r="AI164">
            <v>65.3</v>
          </cell>
          <cell r="AJ164">
            <v>72.400000000000006</v>
          </cell>
          <cell r="AK164">
            <v>97.3</v>
          </cell>
          <cell r="AL164">
            <v>96.6</v>
          </cell>
          <cell r="AM164">
            <v>98</v>
          </cell>
          <cell r="AN164">
            <v>95</v>
          </cell>
          <cell r="AO164">
            <v>94.6</v>
          </cell>
          <cell r="AP164">
            <v>95.5</v>
          </cell>
          <cell r="AQ164">
            <v>70.2</v>
          </cell>
          <cell r="AR164">
            <v>67.3</v>
          </cell>
          <cell r="AS164">
            <v>73.2</v>
          </cell>
          <cell r="AT164">
            <v>53.3</v>
          </cell>
          <cell r="AU164">
            <v>48.8</v>
          </cell>
          <cell r="AV164">
            <v>57.9</v>
          </cell>
          <cell r="AW164">
            <v>37</v>
          </cell>
          <cell r="AX164">
            <v>31.5</v>
          </cell>
          <cell r="AY164">
            <v>42.7</v>
          </cell>
          <cell r="AZ164">
            <v>75624</v>
          </cell>
          <cell r="BA164">
            <v>38199</v>
          </cell>
          <cell r="BB164">
            <v>37425</v>
          </cell>
          <cell r="BC164">
            <v>71.2</v>
          </cell>
          <cell r="BD164">
            <v>66.3</v>
          </cell>
          <cell r="BE164">
            <v>76.2</v>
          </cell>
          <cell r="BF164">
            <v>60.9</v>
          </cell>
          <cell r="BG164">
            <v>57.3</v>
          </cell>
          <cell r="BH164">
            <v>64.5</v>
          </cell>
          <cell r="BI164">
            <v>95.3</v>
          </cell>
          <cell r="BJ164">
            <v>94.1</v>
          </cell>
          <cell r="BK164">
            <v>96.5</v>
          </cell>
          <cell r="BL164">
            <v>92.3</v>
          </cell>
          <cell r="BM164">
            <v>91.2</v>
          </cell>
          <cell r="BN164">
            <v>93.4</v>
          </cell>
          <cell r="BO164">
            <v>62.5</v>
          </cell>
          <cell r="BP164">
            <v>59.6</v>
          </cell>
          <cell r="BQ164">
            <v>65.5</v>
          </cell>
          <cell r="BR164">
            <v>47.1</v>
          </cell>
          <cell r="BS164">
            <v>42.8</v>
          </cell>
          <cell r="BT164">
            <v>51.6</v>
          </cell>
          <cell r="BU164">
            <v>30.5</v>
          </cell>
          <cell r="BV164">
            <v>25.6</v>
          </cell>
          <cell r="BW164">
            <v>35.5</v>
          </cell>
        </row>
        <row r="165">
          <cell r="A165" t="str">
            <v>E13000001</v>
          </cell>
          <cell r="B165" t="str">
            <v>Inner London</v>
          </cell>
          <cell r="D165">
            <v>13321</v>
          </cell>
          <cell r="E165">
            <v>6754</v>
          </cell>
          <cell r="F165">
            <v>6567</v>
          </cell>
          <cell r="G165">
            <v>63.4</v>
          </cell>
          <cell r="H165">
            <v>57.6</v>
          </cell>
          <cell r="I165">
            <v>69.400000000000006</v>
          </cell>
          <cell r="J165">
            <v>52.4</v>
          </cell>
          <cell r="K165">
            <v>48.4</v>
          </cell>
          <cell r="L165">
            <v>56.5</v>
          </cell>
          <cell r="M165">
            <v>93.3</v>
          </cell>
          <cell r="N165">
            <v>91.3</v>
          </cell>
          <cell r="O165">
            <v>95.4</v>
          </cell>
          <cell r="P165">
            <v>89.5</v>
          </cell>
          <cell r="Q165">
            <v>87.4</v>
          </cell>
          <cell r="R165">
            <v>91.7</v>
          </cell>
          <cell r="S165">
            <v>54.4</v>
          </cell>
          <cell r="T165">
            <v>51</v>
          </cell>
          <cell r="U165">
            <v>57.9</v>
          </cell>
          <cell r="V165">
            <v>42</v>
          </cell>
          <cell r="W165">
            <v>38</v>
          </cell>
          <cell r="X165">
            <v>46.2</v>
          </cell>
          <cell r="Y165">
            <v>22.7</v>
          </cell>
          <cell r="Z165">
            <v>18.7</v>
          </cell>
          <cell r="AA165">
            <v>26.9</v>
          </cell>
          <cell r="AB165">
            <v>10913</v>
          </cell>
          <cell r="AC165">
            <v>5357</v>
          </cell>
          <cell r="AD165">
            <v>5556</v>
          </cell>
          <cell r="AE165">
            <v>78</v>
          </cell>
          <cell r="AF165">
            <v>73.599999999999994</v>
          </cell>
          <cell r="AG165">
            <v>82.3</v>
          </cell>
          <cell r="AH165">
            <v>68.7</v>
          </cell>
          <cell r="AI165">
            <v>65</v>
          </cell>
          <cell r="AJ165">
            <v>72.3</v>
          </cell>
          <cell r="AK165">
            <v>96.8</v>
          </cell>
          <cell r="AL165">
            <v>95.7</v>
          </cell>
          <cell r="AM165">
            <v>97.9</v>
          </cell>
          <cell r="AN165">
            <v>94.8</v>
          </cell>
          <cell r="AO165">
            <v>93.4</v>
          </cell>
          <cell r="AP165">
            <v>96.1</v>
          </cell>
          <cell r="AQ165">
            <v>70.099999999999994</v>
          </cell>
          <cell r="AR165">
            <v>67</v>
          </cell>
          <cell r="AS165">
            <v>73.099999999999994</v>
          </cell>
          <cell r="AT165">
            <v>55.3</v>
          </cell>
          <cell r="AU165">
            <v>50.8</v>
          </cell>
          <cell r="AV165">
            <v>59.7</v>
          </cell>
          <cell r="AW165">
            <v>37.6</v>
          </cell>
          <cell r="AX165">
            <v>31.8</v>
          </cell>
          <cell r="AY165">
            <v>43.1</v>
          </cell>
          <cell r="AZ165">
            <v>24234</v>
          </cell>
          <cell r="BA165">
            <v>12111</v>
          </cell>
          <cell r="BB165">
            <v>12123</v>
          </cell>
          <cell r="BC165">
            <v>70</v>
          </cell>
          <cell r="BD165">
            <v>64.7</v>
          </cell>
          <cell r="BE165">
            <v>75.3</v>
          </cell>
          <cell r="BF165">
            <v>59.7</v>
          </cell>
          <cell r="BG165">
            <v>55.7</v>
          </cell>
          <cell r="BH165">
            <v>63.7</v>
          </cell>
          <cell r="BI165">
            <v>94.9</v>
          </cell>
          <cell r="BJ165">
            <v>93.3</v>
          </cell>
          <cell r="BK165">
            <v>96.6</v>
          </cell>
          <cell r="BL165">
            <v>91.9</v>
          </cell>
          <cell r="BM165">
            <v>90.1</v>
          </cell>
          <cell r="BN165">
            <v>93.7</v>
          </cell>
          <cell r="BO165">
            <v>61.5</v>
          </cell>
          <cell r="BP165">
            <v>58.1</v>
          </cell>
          <cell r="BQ165">
            <v>64.900000000000006</v>
          </cell>
          <cell r="BR165">
            <v>48</v>
          </cell>
          <cell r="BS165">
            <v>43.6</v>
          </cell>
          <cell r="BT165">
            <v>52.4</v>
          </cell>
          <cell r="BU165">
            <v>29.4</v>
          </cell>
          <cell r="BV165">
            <v>24.5</v>
          </cell>
          <cell r="BW165">
            <v>34.299999999999997</v>
          </cell>
        </row>
        <row r="166">
          <cell r="A166" t="str">
            <v>E13000002</v>
          </cell>
          <cell r="B166" t="str">
            <v>Outer London</v>
          </cell>
          <cell r="D166">
            <v>15858</v>
          </cell>
          <cell r="E166">
            <v>7974</v>
          </cell>
          <cell r="F166">
            <v>7884</v>
          </cell>
          <cell r="G166">
            <v>56.4</v>
          </cell>
          <cell r="H166">
            <v>50.7</v>
          </cell>
          <cell r="I166">
            <v>62.1</v>
          </cell>
          <cell r="J166">
            <v>44.9</v>
          </cell>
          <cell r="K166">
            <v>41.4</v>
          </cell>
          <cell r="L166">
            <v>48.4</v>
          </cell>
          <cell r="M166">
            <v>91.2</v>
          </cell>
          <cell r="N166">
            <v>89.4</v>
          </cell>
          <cell r="O166">
            <v>93.1</v>
          </cell>
          <cell r="P166">
            <v>86.8</v>
          </cell>
          <cell r="Q166">
            <v>84.8</v>
          </cell>
          <cell r="R166">
            <v>88.8</v>
          </cell>
          <cell r="S166">
            <v>47</v>
          </cell>
          <cell r="T166">
            <v>44.2</v>
          </cell>
          <cell r="U166">
            <v>49.8</v>
          </cell>
          <cell r="V166">
            <v>33.5</v>
          </cell>
          <cell r="W166">
            <v>29.4</v>
          </cell>
          <cell r="X166">
            <v>37.700000000000003</v>
          </cell>
          <cell r="Y166">
            <v>18</v>
          </cell>
          <cell r="Z166">
            <v>14.2</v>
          </cell>
          <cell r="AA166">
            <v>21.7</v>
          </cell>
          <cell r="AB166">
            <v>35509</v>
          </cell>
          <cell r="AC166">
            <v>18103</v>
          </cell>
          <cell r="AD166">
            <v>17406</v>
          </cell>
          <cell r="AE166">
            <v>78.7</v>
          </cell>
          <cell r="AF166">
            <v>74.2</v>
          </cell>
          <cell r="AG166">
            <v>83.3</v>
          </cell>
          <cell r="AH166">
            <v>68.8</v>
          </cell>
          <cell r="AI166">
            <v>65.400000000000006</v>
          </cell>
          <cell r="AJ166">
            <v>72.400000000000006</v>
          </cell>
          <cell r="AK166">
            <v>97.4</v>
          </cell>
          <cell r="AL166">
            <v>96.9</v>
          </cell>
          <cell r="AM166">
            <v>98</v>
          </cell>
          <cell r="AN166">
            <v>95.1</v>
          </cell>
          <cell r="AO166">
            <v>94.9</v>
          </cell>
          <cell r="AP166">
            <v>95.3</v>
          </cell>
          <cell r="AQ166">
            <v>70.2</v>
          </cell>
          <cell r="AR166">
            <v>67.400000000000006</v>
          </cell>
          <cell r="AS166">
            <v>73.2</v>
          </cell>
          <cell r="AT166">
            <v>52.7</v>
          </cell>
          <cell r="AU166">
            <v>48.2</v>
          </cell>
          <cell r="AV166">
            <v>57.3</v>
          </cell>
          <cell r="AW166">
            <v>36.799999999999997</v>
          </cell>
          <cell r="AX166">
            <v>31.4</v>
          </cell>
          <cell r="AY166">
            <v>42.5</v>
          </cell>
          <cell r="AZ166">
            <v>51390</v>
          </cell>
          <cell r="BA166">
            <v>26088</v>
          </cell>
          <cell r="BB166">
            <v>25302</v>
          </cell>
          <cell r="BC166">
            <v>71.8</v>
          </cell>
          <cell r="BD166">
            <v>67</v>
          </cell>
          <cell r="BE166">
            <v>76.599999999999994</v>
          </cell>
          <cell r="BF166">
            <v>61.4</v>
          </cell>
          <cell r="BG166">
            <v>58</v>
          </cell>
          <cell r="BH166">
            <v>64.900000000000006</v>
          </cell>
          <cell r="BI166">
            <v>95.5</v>
          </cell>
          <cell r="BJ166">
            <v>94.5</v>
          </cell>
          <cell r="BK166">
            <v>96.4</v>
          </cell>
          <cell r="BL166">
            <v>92.5</v>
          </cell>
          <cell r="BM166">
            <v>91.8</v>
          </cell>
          <cell r="BN166">
            <v>93.2</v>
          </cell>
          <cell r="BO166">
            <v>63</v>
          </cell>
          <cell r="BP166">
            <v>60.3</v>
          </cell>
          <cell r="BQ166">
            <v>65.900000000000006</v>
          </cell>
          <cell r="BR166">
            <v>46.7</v>
          </cell>
          <cell r="BS166">
            <v>42.4</v>
          </cell>
          <cell r="BT166">
            <v>51.2</v>
          </cell>
          <cell r="BU166">
            <v>31</v>
          </cell>
          <cell r="BV166">
            <v>26.1</v>
          </cell>
          <cell r="BW166">
            <v>36</v>
          </cell>
        </row>
        <row r="167">
          <cell r="A167" t="str">
            <v>E12000008</v>
          </cell>
          <cell r="B167" t="str">
            <v>South East</v>
          </cell>
          <cell r="D167">
            <v>17972</v>
          </cell>
          <cell r="E167">
            <v>9125</v>
          </cell>
          <cell r="F167">
            <v>8847</v>
          </cell>
          <cell r="G167">
            <v>41.1</v>
          </cell>
          <cell r="H167">
            <v>35.799999999999997</v>
          </cell>
          <cell r="I167">
            <v>46.7</v>
          </cell>
          <cell r="J167">
            <v>33.4</v>
          </cell>
          <cell r="K167">
            <v>29.5</v>
          </cell>
          <cell r="L167">
            <v>37.4</v>
          </cell>
          <cell r="M167">
            <v>85.2</v>
          </cell>
          <cell r="N167">
            <v>82.1</v>
          </cell>
          <cell r="O167">
            <v>88.5</v>
          </cell>
          <cell r="P167">
            <v>80.400000000000006</v>
          </cell>
          <cell r="Q167">
            <v>77.3</v>
          </cell>
          <cell r="R167">
            <v>83.5</v>
          </cell>
          <cell r="S167">
            <v>36.1</v>
          </cell>
          <cell r="T167">
            <v>32.6</v>
          </cell>
          <cell r="U167">
            <v>39.6</v>
          </cell>
          <cell r="V167">
            <v>19.899999999999999</v>
          </cell>
          <cell r="W167">
            <v>16.5</v>
          </cell>
          <cell r="X167">
            <v>23.3</v>
          </cell>
          <cell r="Y167">
            <v>9</v>
          </cell>
          <cell r="Z167">
            <v>6.5</v>
          </cell>
          <cell r="AA167">
            <v>11.6</v>
          </cell>
          <cell r="AB167">
            <v>70214</v>
          </cell>
          <cell r="AC167">
            <v>36071</v>
          </cell>
          <cell r="AD167">
            <v>34143</v>
          </cell>
          <cell r="AE167">
            <v>74.8</v>
          </cell>
          <cell r="AF167">
            <v>70</v>
          </cell>
          <cell r="AG167">
            <v>79.900000000000006</v>
          </cell>
          <cell r="AH167">
            <v>66.7</v>
          </cell>
          <cell r="AI167">
            <v>62.4</v>
          </cell>
          <cell r="AJ167">
            <v>71.2</v>
          </cell>
          <cell r="AK167">
            <v>96.7</v>
          </cell>
          <cell r="AL167">
            <v>96</v>
          </cell>
          <cell r="AM167">
            <v>97.5</v>
          </cell>
          <cell r="AN167">
            <v>95</v>
          </cell>
          <cell r="AO167">
            <v>94.2</v>
          </cell>
          <cell r="AP167">
            <v>95.9</v>
          </cell>
          <cell r="AQ167">
            <v>68.7</v>
          </cell>
          <cell r="AR167">
            <v>65.099999999999994</v>
          </cell>
          <cell r="AS167">
            <v>72.5</v>
          </cell>
          <cell r="AT167">
            <v>46.2</v>
          </cell>
          <cell r="AU167">
            <v>41.1</v>
          </cell>
          <cell r="AV167">
            <v>51.6</v>
          </cell>
          <cell r="AW167">
            <v>31</v>
          </cell>
          <cell r="AX167">
            <v>25.2</v>
          </cell>
          <cell r="AY167">
            <v>37.1</v>
          </cell>
          <cell r="AZ167">
            <v>88186</v>
          </cell>
          <cell r="BA167">
            <v>45196</v>
          </cell>
          <cell r="BB167">
            <v>42990</v>
          </cell>
          <cell r="BC167">
            <v>67.900000000000006</v>
          </cell>
          <cell r="BD167">
            <v>63</v>
          </cell>
          <cell r="BE167">
            <v>73.099999999999994</v>
          </cell>
          <cell r="BF167">
            <v>59.9</v>
          </cell>
          <cell r="BG167">
            <v>55.7</v>
          </cell>
          <cell r="BH167">
            <v>64.3</v>
          </cell>
          <cell r="BI167">
            <v>94.4</v>
          </cell>
          <cell r="BJ167">
            <v>93.2</v>
          </cell>
          <cell r="BK167">
            <v>95.6</v>
          </cell>
          <cell r="BL167">
            <v>92</v>
          </cell>
          <cell r="BM167">
            <v>90.8</v>
          </cell>
          <cell r="BN167">
            <v>93.3</v>
          </cell>
          <cell r="BO167">
            <v>62.1</v>
          </cell>
          <cell r="BP167">
            <v>58.5</v>
          </cell>
          <cell r="BQ167">
            <v>65.8</v>
          </cell>
          <cell r="BR167">
            <v>40.799999999999997</v>
          </cell>
          <cell r="BS167">
            <v>36.1</v>
          </cell>
          <cell r="BT167">
            <v>45.8</v>
          </cell>
          <cell r="BU167">
            <v>26.5</v>
          </cell>
          <cell r="BV167">
            <v>21.5</v>
          </cell>
          <cell r="BW167">
            <v>31.9</v>
          </cell>
        </row>
        <row r="168">
          <cell r="A168" t="str">
            <v>E12000009</v>
          </cell>
          <cell r="B168" t="str">
            <v>South West</v>
          </cell>
          <cell r="D168">
            <v>11371</v>
          </cell>
          <cell r="E168">
            <v>5772</v>
          </cell>
          <cell r="F168">
            <v>5599</v>
          </cell>
          <cell r="G168">
            <v>42.5</v>
          </cell>
          <cell r="H168">
            <v>36.700000000000003</v>
          </cell>
          <cell r="I168">
            <v>48.6</v>
          </cell>
          <cell r="J168">
            <v>33.9</v>
          </cell>
          <cell r="K168">
            <v>29.8</v>
          </cell>
          <cell r="L168">
            <v>38.200000000000003</v>
          </cell>
          <cell r="M168">
            <v>86.5</v>
          </cell>
          <cell r="N168">
            <v>83.2</v>
          </cell>
          <cell r="O168">
            <v>89.8</v>
          </cell>
          <cell r="P168">
            <v>81.8</v>
          </cell>
          <cell r="Q168">
            <v>78.599999999999994</v>
          </cell>
          <cell r="R168">
            <v>85</v>
          </cell>
          <cell r="S168">
            <v>37</v>
          </cell>
          <cell r="T168">
            <v>33.4</v>
          </cell>
          <cell r="U168">
            <v>40.700000000000003</v>
          </cell>
          <cell r="V168">
            <v>18.899999999999999</v>
          </cell>
          <cell r="W168">
            <v>15.4</v>
          </cell>
          <cell r="X168">
            <v>22.4</v>
          </cell>
          <cell r="Y168">
            <v>8</v>
          </cell>
          <cell r="Z168">
            <v>5.6</v>
          </cell>
          <cell r="AA168">
            <v>10.5</v>
          </cell>
          <cell r="AB168">
            <v>42514</v>
          </cell>
          <cell r="AC168">
            <v>21699</v>
          </cell>
          <cell r="AD168">
            <v>20815</v>
          </cell>
          <cell r="AE168">
            <v>73.5</v>
          </cell>
          <cell r="AF168">
            <v>67.400000000000006</v>
          </cell>
          <cell r="AG168">
            <v>79.7</v>
          </cell>
          <cell r="AH168">
            <v>64.400000000000006</v>
          </cell>
          <cell r="AI168">
            <v>59.1</v>
          </cell>
          <cell r="AJ168">
            <v>69.900000000000006</v>
          </cell>
          <cell r="AK168">
            <v>96.9</v>
          </cell>
          <cell r="AL168">
            <v>96.1</v>
          </cell>
          <cell r="AM168">
            <v>97.8</v>
          </cell>
          <cell r="AN168">
            <v>95.1</v>
          </cell>
          <cell r="AO168">
            <v>94.1</v>
          </cell>
          <cell r="AP168">
            <v>96.2</v>
          </cell>
          <cell r="AQ168">
            <v>66.599999999999994</v>
          </cell>
          <cell r="AR168">
            <v>62.1</v>
          </cell>
          <cell r="AS168">
            <v>71.3</v>
          </cell>
          <cell r="AT168">
            <v>43.2</v>
          </cell>
          <cell r="AU168">
            <v>38</v>
          </cell>
          <cell r="AV168">
            <v>48.6</v>
          </cell>
          <cell r="AW168">
            <v>27.7</v>
          </cell>
          <cell r="AX168">
            <v>21.6</v>
          </cell>
          <cell r="AY168">
            <v>34.1</v>
          </cell>
          <cell r="AZ168">
            <v>53885</v>
          </cell>
          <cell r="BA168">
            <v>27471</v>
          </cell>
          <cell r="BB168">
            <v>26414</v>
          </cell>
          <cell r="BC168">
            <v>66.900000000000006</v>
          </cell>
          <cell r="BD168">
            <v>61</v>
          </cell>
          <cell r="BE168">
            <v>73.099999999999994</v>
          </cell>
          <cell r="BF168">
            <v>58</v>
          </cell>
          <cell r="BG168">
            <v>52.9</v>
          </cell>
          <cell r="BH168">
            <v>63.2</v>
          </cell>
          <cell r="BI168">
            <v>94.7</v>
          </cell>
          <cell r="BJ168">
            <v>93.4</v>
          </cell>
          <cell r="BK168">
            <v>96.1</v>
          </cell>
          <cell r="BL168">
            <v>92.3</v>
          </cell>
          <cell r="BM168">
            <v>90.9</v>
          </cell>
          <cell r="BN168">
            <v>93.8</v>
          </cell>
          <cell r="BO168">
            <v>60.3</v>
          </cell>
          <cell r="BP168">
            <v>56</v>
          </cell>
          <cell r="BQ168">
            <v>64.8</v>
          </cell>
          <cell r="BR168">
            <v>38.1</v>
          </cell>
          <cell r="BS168">
            <v>33.299999999999997</v>
          </cell>
          <cell r="BT168">
            <v>43.1</v>
          </cell>
          <cell r="BU168">
            <v>23.5</v>
          </cell>
          <cell r="BV168">
            <v>18.2</v>
          </cell>
          <cell r="BW168">
            <v>29.1</v>
          </cell>
        </row>
        <row r="169">
          <cell r="A169" t="str">
            <v>E92000001</v>
          </cell>
          <cell r="B169" t="str">
            <v>England</v>
          </cell>
          <cell r="D169">
            <v>150622</v>
          </cell>
          <cell r="E169">
            <v>76316</v>
          </cell>
          <cell r="F169">
            <v>74306</v>
          </cell>
          <cell r="G169">
            <v>46</v>
          </cell>
          <cell r="H169">
            <v>40.200000000000003</v>
          </cell>
          <cell r="I169">
            <v>52</v>
          </cell>
          <cell r="J169">
            <v>36.799999999999997</v>
          </cell>
          <cell r="K169">
            <v>32.6</v>
          </cell>
          <cell r="L169">
            <v>41.2</v>
          </cell>
          <cell r="M169">
            <v>87.5</v>
          </cell>
          <cell r="N169">
            <v>84.7</v>
          </cell>
          <cell r="O169">
            <v>90.3</v>
          </cell>
          <cell r="P169">
            <v>82.9</v>
          </cell>
          <cell r="Q169">
            <v>80.3</v>
          </cell>
          <cell r="R169">
            <v>85.5</v>
          </cell>
          <cell r="S169">
            <v>39.5</v>
          </cell>
          <cell r="T169">
            <v>35.799999999999997</v>
          </cell>
          <cell r="U169">
            <v>43.3</v>
          </cell>
          <cell r="V169">
            <v>23.4</v>
          </cell>
          <cell r="W169">
            <v>19.899999999999999</v>
          </cell>
          <cell r="X169">
            <v>27</v>
          </cell>
          <cell r="Y169">
            <v>11.2</v>
          </cell>
          <cell r="Z169">
            <v>8.5</v>
          </cell>
          <cell r="AA169">
            <v>14</v>
          </cell>
          <cell r="AB169">
            <v>399914</v>
          </cell>
          <cell r="AC169">
            <v>204487</v>
          </cell>
          <cell r="AD169">
            <v>195427</v>
          </cell>
          <cell r="AE169">
            <v>74.2</v>
          </cell>
          <cell r="AF169">
            <v>68.900000000000006</v>
          </cell>
          <cell r="AG169">
            <v>79.8</v>
          </cell>
          <cell r="AH169">
            <v>65.099999999999994</v>
          </cell>
          <cell r="AI169">
            <v>60.3</v>
          </cell>
          <cell r="AJ169">
            <v>70.099999999999994</v>
          </cell>
          <cell r="AK169">
            <v>97</v>
          </cell>
          <cell r="AL169">
            <v>96.2</v>
          </cell>
          <cell r="AM169">
            <v>97.8</v>
          </cell>
          <cell r="AN169">
            <v>95.1</v>
          </cell>
          <cell r="AO169">
            <v>94.3</v>
          </cell>
          <cell r="AP169">
            <v>96</v>
          </cell>
          <cell r="AQ169">
            <v>67</v>
          </cell>
          <cell r="AR169">
            <v>62.9</v>
          </cell>
          <cell r="AS169">
            <v>71.400000000000006</v>
          </cell>
          <cell r="AT169">
            <v>44.7</v>
          </cell>
          <cell r="AU169">
            <v>39.6</v>
          </cell>
          <cell r="AV169">
            <v>50</v>
          </cell>
          <cell r="AW169">
            <v>29.4</v>
          </cell>
          <cell r="AX169">
            <v>23.7</v>
          </cell>
          <cell r="AY169">
            <v>35.299999999999997</v>
          </cell>
          <cell r="AZ169">
            <v>550786</v>
          </cell>
          <cell r="BA169">
            <v>280920</v>
          </cell>
          <cell r="BB169">
            <v>269866</v>
          </cell>
          <cell r="BC169">
            <v>66.5</v>
          </cell>
          <cell r="BD169">
            <v>61.1</v>
          </cell>
          <cell r="BE169">
            <v>72.099999999999994</v>
          </cell>
          <cell r="BF169">
            <v>57.3</v>
          </cell>
          <cell r="BG169">
            <v>52.7</v>
          </cell>
          <cell r="BH169">
            <v>62.1</v>
          </cell>
          <cell r="BI169">
            <v>94.3</v>
          </cell>
          <cell r="BJ169">
            <v>93</v>
          </cell>
          <cell r="BK169">
            <v>95.7</v>
          </cell>
          <cell r="BL169">
            <v>91.7</v>
          </cell>
          <cell r="BM169">
            <v>90.5</v>
          </cell>
          <cell r="BN169">
            <v>93.1</v>
          </cell>
          <cell r="BO169">
            <v>59.5</v>
          </cell>
          <cell r="BP169">
            <v>55.5</v>
          </cell>
          <cell r="BQ169">
            <v>63.6</v>
          </cell>
          <cell r="BR169">
            <v>38.799999999999997</v>
          </cell>
          <cell r="BS169">
            <v>34.200000000000003</v>
          </cell>
          <cell r="BT169">
            <v>43.6</v>
          </cell>
          <cell r="BU169">
            <v>24.4</v>
          </cell>
          <cell r="BV169">
            <v>19.600000000000001</v>
          </cell>
          <cell r="BW169">
            <v>29.4</v>
          </cell>
        </row>
      </sheetData>
      <sheetData sheetId="13">
        <row r="6">
          <cell r="A6" t="str">
            <v>E06000047</v>
          </cell>
          <cell r="B6" t="str">
            <v>County Durham</v>
          </cell>
          <cell r="C6" t="str">
            <v>North East</v>
          </cell>
          <cell r="D6">
            <v>841</v>
          </cell>
          <cell r="E6">
            <v>436</v>
          </cell>
          <cell r="F6">
            <v>405</v>
          </cell>
          <cell r="G6">
            <v>37.799999999999997</v>
          </cell>
          <cell r="H6">
            <v>32.299999999999997</v>
          </cell>
          <cell r="I6">
            <v>43.7</v>
          </cell>
          <cell r="J6">
            <v>29.5</v>
          </cell>
          <cell r="K6">
            <v>25</v>
          </cell>
          <cell r="L6">
            <v>34.299999999999997</v>
          </cell>
          <cell r="M6">
            <v>82.3</v>
          </cell>
          <cell r="N6">
            <v>77.5</v>
          </cell>
          <cell r="O6">
            <v>87.4</v>
          </cell>
          <cell r="P6">
            <v>78.5</v>
          </cell>
          <cell r="Q6">
            <v>75.2</v>
          </cell>
          <cell r="R6">
            <v>82</v>
          </cell>
          <cell r="S6">
            <v>32.299999999999997</v>
          </cell>
          <cell r="T6">
            <v>27.1</v>
          </cell>
          <cell r="U6">
            <v>38</v>
          </cell>
          <cell r="V6">
            <v>15.8</v>
          </cell>
          <cell r="W6">
            <v>15.4</v>
          </cell>
          <cell r="X6">
            <v>16.3</v>
          </cell>
          <cell r="Y6">
            <v>6.3</v>
          </cell>
          <cell r="Z6">
            <v>6.2</v>
          </cell>
          <cell r="AA6">
            <v>6.4</v>
          </cell>
          <cell r="AB6">
            <v>4260</v>
          </cell>
          <cell r="AC6">
            <v>2192</v>
          </cell>
          <cell r="AD6">
            <v>2068</v>
          </cell>
          <cell r="AE6">
            <v>70.5</v>
          </cell>
          <cell r="AF6">
            <v>65.900000000000006</v>
          </cell>
          <cell r="AG6">
            <v>75.400000000000006</v>
          </cell>
          <cell r="AH6">
            <v>60.2</v>
          </cell>
          <cell r="AI6">
            <v>56.4</v>
          </cell>
          <cell r="AJ6">
            <v>64.3</v>
          </cell>
          <cell r="AK6">
            <v>95.4</v>
          </cell>
          <cell r="AL6">
            <v>94.1</v>
          </cell>
          <cell r="AM6">
            <v>96.9</v>
          </cell>
          <cell r="AN6">
            <v>93.6</v>
          </cell>
          <cell r="AO6">
            <v>92.2</v>
          </cell>
          <cell r="AP6">
            <v>95.1</v>
          </cell>
          <cell r="AQ6">
            <v>62.6</v>
          </cell>
          <cell r="AR6">
            <v>59.3</v>
          </cell>
          <cell r="AS6">
            <v>66.099999999999994</v>
          </cell>
          <cell r="AT6">
            <v>43.8</v>
          </cell>
          <cell r="AU6">
            <v>39.6</v>
          </cell>
          <cell r="AV6">
            <v>48.3</v>
          </cell>
          <cell r="AW6">
            <v>27.3</v>
          </cell>
          <cell r="AX6">
            <v>22.9</v>
          </cell>
          <cell r="AY6">
            <v>31.9</v>
          </cell>
          <cell r="AZ6">
            <v>5101</v>
          </cell>
          <cell r="BA6">
            <v>2628</v>
          </cell>
          <cell r="BB6">
            <v>2473</v>
          </cell>
          <cell r="BC6">
            <v>65.099999999999994</v>
          </cell>
          <cell r="BD6">
            <v>60.4</v>
          </cell>
          <cell r="BE6">
            <v>70.2</v>
          </cell>
          <cell r="BF6">
            <v>55.1</v>
          </cell>
          <cell r="BG6">
            <v>51.2</v>
          </cell>
          <cell r="BH6">
            <v>59.4</v>
          </cell>
          <cell r="BI6">
            <v>93.3</v>
          </cell>
          <cell r="BJ6">
            <v>91.4</v>
          </cell>
          <cell r="BK6">
            <v>95.3</v>
          </cell>
          <cell r="BL6">
            <v>91.1</v>
          </cell>
          <cell r="BM6">
            <v>89.4</v>
          </cell>
          <cell r="BN6">
            <v>93</v>
          </cell>
          <cell r="BO6">
            <v>57.6</v>
          </cell>
          <cell r="BP6">
            <v>53.9</v>
          </cell>
          <cell r="BQ6">
            <v>61.5</v>
          </cell>
          <cell r="BR6">
            <v>39.200000000000003</v>
          </cell>
          <cell r="BS6">
            <v>35.6</v>
          </cell>
          <cell r="BT6">
            <v>43.1</v>
          </cell>
          <cell r="BU6">
            <v>23.8</v>
          </cell>
          <cell r="BV6">
            <v>20.2</v>
          </cell>
          <cell r="BW6">
            <v>27.7</v>
          </cell>
        </row>
        <row r="7">
          <cell r="A7" t="str">
            <v>E06000005</v>
          </cell>
          <cell r="B7" t="str">
            <v>Darlington</v>
          </cell>
          <cell r="C7" t="str">
            <v>North East</v>
          </cell>
          <cell r="D7">
            <v>178</v>
          </cell>
          <cell r="E7">
            <v>92</v>
          </cell>
          <cell r="F7">
            <v>86</v>
          </cell>
          <cell r="G7">
            <v>32</v>
          </cell>
          <cell r="H7">
            <v>22.8</v>
          </cell>
          <cell r="I7">
            <v>41.9</v>
          </cell>
          <cell r="J7">
            <v>24.7</v>
          </cell>
          <cell r="K7">
            <v>15.2</v>
          </cell>
          <cell r="L7">
            <v>34.9</v>
          </cell>
          <cell r="M7">
            <v>78.7</v>
          </cell>
          <cell r="N7">
            <v>72.8</v>
          </cell>
          <cell r="O7">
            <v>84.9</v>
          </cell>
          <cell r="P7">
            <v>70.8</v>
          </cell>
          <cell r="Q7">
            <v>64.099999999999994</v>
          </cell>
          <cell r="R7">
            <v>77.900000000000006</v>
          </cell>
          <cell r="S7">
            <v>28.1</v>
          </cell>
          <cell r="T7">
            <v>20.7</v>
          </cell>
          <cell r="U7">
            <v>36</v>
          </cell>
          <cell r="V7">
            <v>12.9</v>
          </cell>
          <cell r="W7">
            <v>5.4</v>
          </cell>
          <cell r="X7">
            <v>20.9</v>
          </cell>
          <cell r="Y7" t="str">
            <v>x</v>
          </cell>
          <cell r="Z7" t="str">
            <v>x</v>
          </cell>
          <cell r="AA7">
            <v>10.5</v>
          </cell>
          <cell r="AB7">
            <v>1011</v>
          </cell>
          <cell r="AC7">
            <v>463</v>
          </cell>
          <cell r="AD7">
            <v>548</v>
          </cell>
          <cell r="AE7">
            <v>67.5</v>
          </cell>
          <cell r="AF7">
            <v>60.7</v>
          </cell>
          <cell r="AG7">
            <v>73.2</v>
          </cell>
          <cell r="AH7">
            <v>57.4</v>
          </cell>
          <cell r="AI7">
            <v>52.1</v>
          </cell>
          <cell r="AJ7">
            <v>61.9</v>
          </cell>
          <cell r="AK7">
            <v>96.2</v>
          </cell>
          <cell r="AL7">
            <v>95.9</v>
          </cell>
          <cell r="AM7">
            <v>96.5</v>
          </cell>
          <cell r="AN7">
            <v>93.7</v>
          </cell>
          <cell r="AO7">
            <v>93.5</v>
          </cell>
          <cell r="AP7">
            <v>93.8</v>
          </cell>
          <cell r="AQ7">
            <v>60.8</v>
          </cell>
          <cell r="AR7">
            <v>57.7</v>
          </cell>
          <cell r="AS7">
            <v>63.5</v>
          </cell>
          <cell r="AT7">
            <v>35.200000000000003</v>
          </cell>
          <cell r="AU7">
            <v>27.6</v>
          </cell>
          <cell r="AV7">
            <v>41.6</v>
          </cell>
          <cell r="AW7" t="str">
            <v>x</v>
          </cell>
          <cell r="AX7" t="str">
            <v>x</v>
          </cell>
          <cell r="AY7">
            <v>25.7</v>
          </cell>
          <cell r="AZ7">
            <v>1189</v>
          </cell>
          <cell r="BA7">
            <v>555</v>
          </cell>
          <cell r="BB7">
            <v>634</v>
          </cell>
          <cell r="BC7">
            <v>62.2</v>
          </cell>
          <cell r="BD7">
            <v>54.4</v>
          </cell>
          <cell r="BE7">
            <v>68.900000000000006</v>
          </cell>
          <cell r="BF7">
            <v>52.5</v>
          </cell>
          <cell r="BG7">
            <v>45.9</v>
          </cell>
          <cell r="BH7">
            <v>58.2</v>
          </cell>
          <cell r="BI7">
            <v>93.6</v>
          </cell>
          <cell r="BJ7">
            <v>92.1</v>
          </cell>
          <cell r="BK7">
            <v>95</v>
          </cell>
          <cell r="BL7">
            <v>90.2</v>
          </cell>
          <cell r="BM7">
            <v>88.6</v>
          </cell>
          <cell r="BN7">
            <v>91.6</v>
          </cell>
          <cell r="BO7">
            <v>55.9</v>
          </cell>
          <cell r="BP7">
            <v>51.5</v>
          </cell>
          <cell r="BQ7">
            <v>59.8</v>
          </cell>
          <cell r="BR7">
            <v>31.9</v>
          </cell>
          <cell r="BS7">
            <v>24</v>
          </cell>
          <cell r="BT7">
            <v>38.799999999999997</v>
          </cell>
          <cell r="BU7">
            <v>17.7</v>
          </cell>
          <cell r="BV7">
            <v>11</v>
          </cell>
          <cell r="BW7">
            <v>23.7</v>
          </cell>
        </row>
        <row r="8">
          <cell r="A8" t="str">
            <v>E08000020</v>
          </cell>
          <cell r="B8" t="str">
            <v>Gateshead</v>
          </cell>
          <cell r="C8" t="str">
            <v>North East</v>
          </cell>
          <cell r="D8">
            <v>278</v>
          </cell>
          <cell r="E8">
            <v>144</v>
          </cell>
          <cell r="F8">
            <v>134</v>
          </cell>
          <cell r="G8">
            <v>36.700000000000003</v>
          </cell>
          <cell r="H8">
            <v>29.9</v>
          </cell>
          <cell r="I8">
            <v>44</v>
          </cell>
          <cell r="J8">
            <v>28.1</v>
          </cell>
          <cell r="K8">
            <v>22.9</v>
          </cell>
          <cell r="L8">
            <v>33.6</v>
          </cell>
          <cell r="M8">
            <v>78.400000000000006</v>
          </cell>
          <cell r="N8">
            <v>72.2</v>
          </cell>
          <cell r="O8">
            <v>85.1</v>
          </cell>
          <cell r="P8">
            <v>73</v>
          </cell>
          <cell r="Q8">
            <v>66.7</v>
          </cell>
          <cell r="R8">
            <v>79.900000000000006</v>
          </cell>
          <cell r="S8">
            <v>31.3</v>
          </cell>
          <cell r="T8">
            <v>29.2</v>
          </cell>
          <cell r="U8">
            <v>33.6</v>
          </cell>
          <cell r="V8">
            <v>14</v>
          </cell>
          <cell r="W8">
            <v>9.6999999999999993</v>
          </cell>
          <cell r="X8">
            <v>18.7</v>
          </cell>
          <cell r="Y8">
            <v>6.5</v>
          </cell>
          <cell r="Z8">
            <v>4.9000000000000004</v>
          </cell>
          <cell r="AA8">
            <v>8.1999999999999993</v>
          </cell>
          <cell r="AB8">
            <v>1767</v>
          </cell>
          <cell r="AC8">
            <v>904</v>
          </cell>
          <cell r="AD8">
            <v>863</v>
          </cell>
          <cell r="AE8">
            <v>72.5</v>
          </cell>
          <cell r="AF8">
            <v>68.599999999999994</v>
          </cell>
          <cell r="AG8">
            <v>76.599999999999994</v>
          </cell>
          <cell r="AH8">
            <v>62.8</v>
          </cell>
          <cell r="AI8">
            <v>59.1</v>
          </cell>
          <cell r="AJ8">
            <v>66.7</v>
          </cell>
          <cell r="AK8">
            <v>94.9</v>
          </cell>
          <cell r="AL8">
            <v>94.1</v>
          </cell>
          <cell r="AM8">
            <v>95.6</v>
          </cell>
          <cell r="AN8">
            <v>92.8</v>
          </cell>
          <cell r="AO8">
            <v>92</v>
          </cell>
          <cell r="AP8">
            <v>93.5</v>
          </cell>
          <cell r="AQ8">
            <v>64.8</v>
          </cell>
          <cell r="AR8">
            <v>61.5</v>
          </cell>
          <cell r="AS8">
            <v>68.3</v>
          </cell>
          <cell r="AT8">
            <v>44.7</v>
          </cell>
          <cell r="AU8">
            <v>41</v>
          </cell>
          <cell r="AV8">
            <v>48.4</v>
          </cell>
          <cell r="AW8">
            <v>29.3</v>
          </cell>
          <cell r="AX8">
            <v>25</v>
          </cell>
          <cell r="AY8">
            <v>33.700000000000003</v>
          </cell>
          <cell r="AZ8">
            <v>2045</v>
          </cell>
          <cell r="BA8">
            <v>1048</v>
          </cell>
          <cell r="BB8">
            <v>997</v>
          </cell>
          <cell r="BC8">
            <v>67.599999999999994</v>
          </cell>
          <cell r="BD8">
            <v>63.3</v>
          </cell>
          <cell r="BE8">
            <v>72.2</v>
          </cell>
          <cell r="BF8">
            <v>58.1</v>
          </cell>
          <cell r="BG8">
            <v>54.1</v>
          </cell>
          <cell r="BH8">
            <v>62.3</v>
          </cell>
          <cell r="BI8">
            <v>92.6</v>
          </cell>
          <cell r="BJ8">
            <v>91.1</v>
          </cell>
          <cell r="BK8">
            <v>94.2</v>
          </cell>
          <cell r="BL8">
            <v>90.1</v>
          </cell>
          <cell r="BM8">
            <v>88.5</v>
          </cell>
          <cell r="BN8">
            <v>91.7</v>
          </cell>
          <cell r="BO8">
            <v>60.2</v>
          </cell>
          <cell r="BP8">
            <v>57.1</v>
          </cell>
          <cell r="BQ8">
            <v>63.6</v>
          </cell>
          <cell r="BR8">
            <v>40.5</v>
          </cell>
          <cell r="BS8">
            <v>36.700000000000003</v>
          </cell>
          <cell r="BT8">
            <v>44.4</v>
          </cell>
          <cell r="BU8">
            <v>26.2</v>
          </cell>
          <cell r="BV8">
            <v>22.2</v>
          </cell>
          <cell r="BW8">
            <v>30.3</v>
          </cell>
        </row>
        <row r="9">
          <cell r="A9" t="str">
            <v>E06000001</v>
          </cell>
          <cell r="B9" t="str">
            <v>Hartlepool</v>
          </cell>
          <cell r="C9" t="str">
            <v>North East</v>
          </cell>
          <cell r="D9">
            <v>217</v>
          </cell>
          <cell r="E9">
            <v>115</v>
          </cell>
          <cell r="F9">
            <v>102</v>
          </cell>
          <cell r="G9">
            <v>36.4</v>
          </cell>
          <cell r="H9">
            <v>28.7</v>
          </cell>
          <cell r="I9">
            <v>45.1</v>
          </cell>
          <cell r="J9">
            <v>27.6</v>
          </cell>
          <cell r="K9">
            <v>19.100000000000001</v>
          </cell>
          <cell r="L9">
            <v>37.299999999999997</v>
          </cell>
          <cell r="M9">
            <v>82.9</v>
          </cell>
          <cell r="N9">
            <v>75.7</v>
          </cell>
          <cell r="O9">
            <v>91.2</v>
          </cell>
          <cell r="P9">
            <v>77.900000000000006</v>
          </cell>
          <cell r="Q9">
            <v>73</v>
          </cell>
          <cell r="R9">
            <v>83.3</v>
          </cell>
          <cell r="S9">
            <v>32.299999999999997</v>
          </cell>
          <cell r="T9">
            <v>25.2</v>
          </cell>
          <cell r="U9">
            <v>40.200000000000003</v>
          </cell>
          <cell r="V9">
            <v>14.7</v>
          </cell>
          <cell r="W9">
            <v>7.8</v>
          </cell>
          <cell r="X9">
            <v>22.5</v>
          </cell>
          <cell r="Y9" t="str">
            <v>x</v>
          </cell>
          <cell r="Z9" t="str">
            <v>x</v>
          </cell>
          <cell r="AA9">
            <v>9.8000000000000007</v>
          </cell>
          <cell r="AB9">
            <v>878</v>
          </cell>
          <cell r="AC9">
            <v>425</v>
          </cell>
          <cell r="AD9">
            <v>453</v>
          </cell>
          <cell r="AE9">
            <v>70.400000000000006</v>
          </cell>
          <cell r="AF9">
            <v>64.2</v>
          </cell>
          <cell r="AG9">
            <v>76.2</v>
          </cell>
          <cell r="AH9">
            <v>59.8</v>
          </cell>
          <cell r="AI9">
            <v>54.6</v>
          </cell>
          <cell r="AJ9">
            <v>64.7</v>
          </cell>
          <cell r="AK9">
            <v>96.7</v>
          </cell>
          <cell r="AL9">
            <v>95.5</v>
          </cell>
          <cell r="AM9">
            <v>97.8</v>
          </cell>
          <cell r="AN9">
            <v>94</v>
          </cell>
          <cell r="AO9">
            <v>94.6</v>
          </cell>
          <cell r="AP9">
            <v>93.4</v>
          </cell>
          <cell r="AQ9">
            <v>61.6</v>
          </cell>
          <cell r="AR9">
            <v>56.7</v>
          </cell>
          <cell r="AS9">
            <v>66.2</v>
          </cell>
          <cell r="AT9">
            <v>34.200000000000003</v>
          </cell>
          <cell r="AU9">
            <v>28.2</v>
          </cell>
          <cell r="AV9">
            <v>39.700000000000003</v>
          </cell>
          <cell r="AW9" t="str">
            <v>x</v>
          </cell>
          <cell r="AX9" t="str">
            <v>x</v>
          </cell>
          <cell r="AY9">
            <v>26.9</v>
          </cell>
          <cell r="AZ9">
            <v>1095</v>
          </cell>
          <cell r="BA9">
            <v>540</v>
          </cell>
          <cell r="BB9">
            <v>555</v>
          </cell>
          <cell r="BC9">
            <v>63.7</v>
          </cell>
          <cell r="BD9">
            <v>56.7</v>
          </cell>
          <cell r="BE9">
            <v>70.5</v>
          </cell>
          <cell r="BF9">
            <v>53.4</v>
          </cell>
          <cell r="BG9">
            <v>47</v>
          </cell>
          <cell r="BH9">
            <v>59.6</v>
          </cell>
          <cell r="BI9">
            <v>94</v>
          </cell>
          <cell r="BJ9">
            <v>91.3</v>
          </cell>
          <cell r="BK9">
            <v>96.6</v>
          </cell>
          <cell r="BL9">
            <v>90.8</v>
          </cell>
          <cell r="BM9">
            <v>90</v>
          </cell>
          <cell r="BN9">
            <v>91.5</v>
          </cell>
          <cell r="BO9">
            <v>55.8</v>
          </cell>
          <cell r="BP9">
            <v>50</v>
          </cell>
          <cell r="BQ9">
            <v>61.4</v>
          </cell>
          <cell r="BR9">
            <v>30.3</v>
          </cell>
          <cell r="BS9">
            <v>23.9</v>
          </cell>
          <cell r="BT9">
            <v>36.6</v>
          </cell>
          <cell r="BU9">
            <v>18.600000000000001</v>
          </cell>
          <cell r="BV9">
            <v>13.3</v>
          </cell>
          <cell r="BW9">
            <v>23.8</v>
          </cell>
        </row>
        <row r="10">
          <cell r="A10" t="str">
            <v>E06000002</v>
          </cell>
          <cell r="B10" t="str">
            <v>Middlesbrough</v>
          </cell>
          <cell r="C10" t="str">
            <v>North East</v>
          </cell>
          <cell r="D10">
            <v>408</v>
          </cell>
          <cell r="E10">
            <v>207</v>
          </cell>
          <cell r="F10">
            <v>201</v>
          </cell>
          <cell r="G10">
            <v>42.2</v>
          </cell>
          <cell r="H10">
            <v>34.299999999999997</v>
          </cell>
          <cell r="I10">
            <v>50.2</v>
          </cell>
          <cell r="J10">
            <v>32.1</v>
          </cell>
          <cell r="K10">
            <v>26.6</v>
          </cell>
          <cell r="L10">
            <v>37.799999999999997</v>
          </cell>
          <cell r="M10">
            <v>85.8</v>
          </cell>
          <cell r="N10">
            <v>81.599999999999994</v>
          </cell>
          <cell r="O10">
            <v>90</v>
          </cell>
          <cell r="P10">
            <v>80.900000000000006</v>
          </cell>
          <cell r="Q10">
            <v>76.3</v>
          </cell>
          <cell r="R10">
            <v>85.6</v>
          </cell>
          <cell r="S10">
            <v>34.6</v>
          </cell>
          <cell r="T10">
            <v>30.4</v>
          </cell>
          <cell r="U10">
            <v>38.799999999999997</v>
          </cell>
          <cell r="V10">
            <v>13.5</v>
          </cell>
          <cell r="W10">
            <v>10.6</v>
          </cell>
          <cell r="X10">
            <v>16.399999999999999</v>
          </cell>
          <cell r="Y10">
            <v>7.4</v>
          </cell>
          <cell r="Z10">
            <v>4.8</v>
          </cell>
          <cell r="AA10">
            <v>10</v>
          </cell>
          <cell r="AB10">
            <v>960</v>
          </cell>
          <cell r="AC10">
            <v>454</v>
          </cell>
          <cell r="AD10">
            <v>506</v>
          </cell>
          <cell r="AE10">
            <v>69.099999999999994</v>
          </cell>
          <cell r="AF10">
            <v>62.3</v>
          </cell>
          <cell r="AG10">
            <v>75.099999999999994</v>
          </cell>
          <cell r="AH10">
            <v>52.6</v>
          </cell>
          <cell r="AI10">
            <v>46</v>
          </cell>
          <cell r="AJ10">
            <v>58.5</v>
          </cell>
          <cell r="AK10">
            <v>94.9</v>
          </cell>
          <cell r="AL10">
            <v>93.6</v>
          </cell>
          <cell r="AM10">
            <v>96</v>
          </cell>
          <cell r="AN10">
            <v>93</v>
          </cell>
          <cell r="AO10">
            <v>91.9</v>
          </cell>
          <cell r="AP10">
            <v>94.1</v>
          </cell>
          <cell r="AQ10">
            <v>54.5</v>
          </cell>
          <cell r="AR10">
            <v>48.2</v>
          </cell>
          <cell r="AS10">
            <v>60.1</v>
          </cell>
          <cell r="AT10">
            <v>27.1</v>
          </cell>
          <cell r="AU10">
            <v>20.3</v>
          </cell>
          <cell r="AV10">
            <v>33.200000000000003</v>
          </cell>
          <cell r="AW10">
            <v>17.5</v>
          </cell>
          <cell r="AX10">
            <v>12.3</v>
          </cell>
          <cell r="AY10">
            <v>22.1</v>
          </cell>
          <cell r="AZ10">
            <v>1380</v>
          </cell>
          <cell r="BA10">
            <v>663</v>
          </cell>
          <cell r="BB10">
            <v>717</v>
          </cell>
          <cell r="BC10">
            <v>60.5</v>
          </cell>
          <cell r="BD10">
            <v>53.4</v>
          </cell>
          <cell r="BE10">
            <v>67.099999999999994</v>
          </cell>
          <cell r="BF10">
            <v>46.1</v>
          </cell>
          <cell r="BG10">
            <v>39.799999999999997</v>
          </cell>
          <cell r="BH10">
            <v>51.9</v>
          </cell>
          <cell r="BI10">
            <v>92</v>
          </cell>
          <cell r="BJ10">
            <v>89.7</v>
          </cell>
          <cell r="BK10">
            <v>94</v>
          </cell>
          <cell r="BL10">
            <v>88.6</v>
          </cell>
          <cell r="BM10">
            <v>86.7</v>
          </cell>
          <cell r="BN10">
            <v>90.4</v>
          </cell>
          <cell r="BO10">
            <v>48.1</v>
          </cell>
          <cell r="BP10">
            <v>42.5</v>
          </cell>
          <cell r="BQ10">
            <v>53.3</v>
          </cell>
          <cell r="BR10">
            <v>22.8</v>
          </cell>
          <cell r="BS10">
            <v>17.2</v>
          </cell>
          <cell r="BT10">
            <v>28</v>
          </cell>
          <cell r="BU10">
            <v>14.3</v>
          </cell>
          <cell r="BV10">
            <v>10</v>
          </cell>
          <cell r="BW10">
            <v>18.399999999999999</v>
          </cell>
        </row>
        <row r="11">
          <cell r="A11" t="str">
            <v>E08000021</v>
          </cell>
          <cell r="B11" t="str">
            <v>Newcastle upon Tyne</v>
          </cell>
          <cell r="C11" t="str">
            <v>North East</v>
          </cell>
          <cell r="D11">
            <v>501</v>
          </cell>
          <cell r="E11">
            <v>272</v>
          </cell>
          <cell r="F11">
            <v>229</v>
          </cell>
          <cell r="G11">
            <v>43.3</v>
          </cell>
          <cell r="H11">
            <v>37.9</v>
          </cell>
          <cell r="I11">
            <v>49.8</v>
          </cell>
          <cell r="J11">
            <v>37.9</v>
          </cell>
          <cell r="K11">
            <v>32.700000000000003</v>
          </cell>
          <cell r="L11">
            <v>44.1</v>
          </cell>
          <cell r="M11">
            <v>85.6</v>
          </cell>
          <cell r="N11">
            <v>82.4</v>
          </cell>
          <cell r="O11">
            <v>89.5</v>
          </cell>
          <cell r="P11">
            <v>82.2</v>
          </cell>
          <cell r="Q11">
            <v>79</v>
          </cell>
          <cell r="R11">
            <v>86</v>
          </cell>
          <cell r="S11">
            <v>42.9</v>
          </cell>
          <cell r="T11">
            <v>38.6</v>
          </cell>
          <cell r="U11">
            <v>48</v>
          </cell>
          <cell r="V11">
            <v>19</v>
          </cell>
          <cell r="W11">
            <v>17.600000000000001</v>
          </cell>
          <cell r="X11">
            <v>20.5</v>
          </cell>
          <cell r="Y11">
            <v>8.8000000000000007</v>
          </cell>
          <cell r="Z11">
            <v>8.1</v>
          </cell>
          <cell r="AA11">
            <v>9.6</v>
          </cell>
          <cell r="AB11">
            <v>1774</v>
          </cell>
          <cell r="AC11">
            <v>920</v>
          </cell>
          <cell r="AD11">
            <v>854</v>
          </cell>
          <cell r="AE11">
            <v>70.099999999999994</v>
          </cell>
          <cell r="AF11">
            <v>66.2</v>
          </cell>
          <cell r="AG11">
            <v>74.2</v>
          </cell>
          <cell r="AH11">
            <v>62.2</v>
          </cell>
          <cell r="AI11">
            <v>57.1</v>
          </cell>
          <cell r="AJ11">
            <v>67.7</v>
          </cell>
          <cell r="AK11">
            <v>95.7</v>
          </cell>
          <cell r="AL11">
            <v>95.4</v>
          </cell>
          <cell r="AM11">
            <v>96</v>
          </cell>
          <cell r="AN11">
            <v>93</v>
          </cell>
          <cell r="AO11">
            <v>93</v>
          </cell>
          <cell r="AP11">
            <v>92.9</v>
          </cell>
          <cell r="AQ11">
            <v>65.099999999999994</v>
          </cell>
          <cell r="AR11">
            <v>60.3</v>
          </cell>
          <cell r="AS11">
            <v>70.3</v>
          </cell>
          <cell r="AT11">
            <v>44.8</v>
          </cell>
          <cell r="AU11">
            <v>39.299999999999997</v>
          </cell>
          <cell r="AV11">
            <v>50.7</v>
          </cell>
          <cell r="AW11">
            <v>29.7</v>
          </cell>
          <cell r="AX11">
            <v>22.6</v>
          </cell>
          <cell r="AY11">
            <v>37.4</v>
          </cell>
          <cell r="AZ11">
            <v>2326</v>
          </cell>
          <cell r="BA11">
            <v>1217</v>
          </cell>
          <cell r="BB11">
            <v>1109</v>
          </cell>
          <cell r="BC11">
            <v>62.9</v>
          </cell>
          <cell r="BD11">
            <v>58.8</v>
          </cell>
          <cell r="BE11">
            <v>67.400000000000006</v>
          </cell>
          <cell r="BF11">
            <v>55.7</v>
          </cell>
          <cell r="BG11">
            <v>50.7</v>
          </cell>
          <cell r="BH11">
            <v>61.2</v>
          </cell>
          <cell r="BI11">
            <v>91.7</v>
          </cell>
          <cell r="BJ11">
            <v>90.9</v>
          </cell>
          <cell r="BK11">
            <v>92.7</v>
          </cell>
          <cell r="BL11">
            <v>88.9</v>
          </cell>
          <cell r="BM11">
            <v>88.2</v>
          </cell>
          <cell r="BN11">
            <v>89.5</v>
          </cell>
          <cell r="BO11">
            <v>59.1</v>
          </cell>
          <cell r="BP11">
            <v>54.5</v>
          </cell>
          <cell r="BQ11">
            <v>64.099999999999994</v>
          </cell>
          <cell r="BR11">
            <v>38.299999999999997</v>
          </cell>
          <cell r="BS11">
            <v>33.700000000000003</v>
          </cell>
          <cell r="BT11">
            <v>43.3</v>
          </cell>
          <cell r="BU11">
            <v>24.5</v>
          </cell>
          <cell r="BV11">
            <v>18.899999999999999</v>
          </cell>
          <cell r="BW11">
            <v>30.7</v>
          </cell>
        </row>
        <row r="12">
          <cell r="A12" t="str">
            <v>E08000022</v>
          </cell>
          <cell r="B12" t="str">
            <v>North Tyneside</v>
          </cell>
          <cell r="C12" t="str">
            <v>North East</v>
          </cell>
          <cell r="D12">
            <v>226</v>
          </cell>
          <cell r="E12">
            <v>128</v>
          </cell>
          <cell r="F12">
            <v>98</v>
          </cell>
          <cell r="G12">
            <v>48.2</v>
          </cell>
          <cell r="H12">
            <v>43</v>
          </cell>
          <cell r="I12">
            <v>55.1</v>
          </cell>
          <cell r="J12">
            <v>32.700000000000003</v>
          </cell>
          <cell r="K12">
            <v>31.3</v>
          </cell>
          <cell r="L12">
            <v>34.700000000000003</v>
          </cell>
          <cell r="M12">
            <v>88.9</v>
          </cell>
          <cell r="N12">
            <v>85.2</v>
          </cell>
          <cell r="O12">
            <v>93.9</v>
          </cell>
          <cell r="P12">
            <v>83.2</v>
          </cell>
          <cell r="Q12">
            <v>77.3</v>
          </cell>
          <cell r="R12">
            <v>90.8</v>
          </cell>
          <cell r="S12">
            <v>35</v>
          </cell>
          <cell r="T12">
            <v>34.4</v>
          </cell>
          <cell r="U12">
            <v>35.700000000000003</v>
          </cell>
          <cell r="V12">
            <v>11.1</v>
          </cell>
          <cell r="W12">
            <v>10.9</v>
          </cell>
          <cell r="X12">
            <v>11.2</v>
          </cell>
          <cell r="Y12">
            <v>6.6</v>
          </cell>
          <cell r="Z12">
            <v>5.5</v>
          </cell>
          <cell r="AA12">
            <v>8.1999999999999993</v>
          </cell>
          <cell r="AB12">
            <v>1827</v>
          </cell>
          <cell r="AC12">
            <v>955</v>
          </cell>
          <cell r="AD12">
            <v>872</v>
          </cell>
          <cell r="AE12">
            <v>75</v>
          </cell>
          <cell r="AF12">
            <v>71.099999999999994</v>
          </cell>
          <cell r="AG12">
            <v>79.2</v>
          </cell>
          <cell r="AH12">
            <v>65.599999999999994</v>
          </cell>
          <cell r="AI12">
            <v>62.1</v>
          </cell>
          <cell r="AJ12">
            <v>69.400000000000006</v>
          </cell>
          <cell r="AK12">
            <v>96.9</v>
          </cell>
          <cell r="AL12">
            <v>96.1</v>
          </cell>
          <cell r="AM12">
            <v>97.8</v>
          </cell>
          <cell r="AN12">
            <v>95.6</v>
          </cell>
          <cell r="AO12">
            <v>94.9</v>
          </cell>
          <cell r="AP12">
            <v>96.3</v>
          </cell>
          <cell r="AQ12">
            <v>67.7</v>
          </cell>
          <cell r="AR12">
            <v>64.400000000000006</v>
          </cell>
          <cell r="AS12">
            <v>71.2</v>
          </cell>
          <cell r="AT12">
            <v>37.299999999999997</v>
          </cell>
          <cell r="AU12">
            <v>31.6</v>
          </cell>
          <cell r="AV12">
            <v>43.6</v>
          </cell>
          <cell r="AW12">
            <v>26.3</v>
          </cell>
          <cell r="AX12">
            <v>20.100000000000001</v>
          </cell>
          <cell r="AY12">
            <v>33.1</v>
          </cell>
          <cell r="AZ12">
            <v>2053</v>
          </cell>
          <cell r="BA12">
            <v>1083</v>
          </cell>
          <cell r="BB12">
            <v>970</v>
          </cell>
          <cell r="BC12">
            <v>72</v>
          </cell>
          <cell r="BD12">
            <v>67.8</v>
          </cell>
          <cell r="BE12">
            <v>76.8</v>
          </cell>
          <cell r="BF12">
            <v>62</v>
          </cell>
          <cell r="BG12">
            <v>58.4</v>
          </cell>
          <cell r="BH12">
            <v>65.900000000000006</v>
          </cell>
          <cell r="BI12">
            <v>96.1</v>
          </cell>
          <cell r="BJ12">
            <v>94.8</v>
          </cell>
          <cell r="BK12">
            <v>97.4</v>
          </cell>
          <cell r="BL12">
            <v>94.2</v>
          </cell>
          <cell r="BM12">
            <v>92.8</v>
          </cell>
          <cell r="BN12">
            <v>95.8</v>
          </cell>
          <cell r="BO12">
            <v>64.099999999999994</v>
          </cell>
          <cell r="BP12">
            <v>60.8</v>
          </cell>
          <cell r="BQ12">
            <v>67.599999999999994</v>
          </cell>
          <cell r="BR12">
            <v>34.4</v>
          </cell>
          <cell r="BS12">
            <v>29.2</v>
          </cell>
          <cell r="BT12">
            <v>40.299999999999997</v>
          </cell>
          <cell r="BU12">
            <v>24.2</v>
          </cell>
          <cell r="BV12">
            <v>18.399999999999999</v>
          </cell>
          <cell r="BW12">
            <v>30.6</v>
          </cell>
        </row>
        <row r="13">
          <cell r="A13" t="str">
            <v>E06000048</v>
          </cell>
          <cell r="B13" t="str">
            <v>Northumberland</v>
          </cell>
          <cell r="C13" t="str">
            <v>North East</v>
          </cell>
          <cell r="D13">
            <v>383</v>
          </cell>
          <cell r="E13">
            <v>193</v>
          </cell>
          <cell r="F13">
            <v>190</v>
          </cell>
          <cell r="G13">
            <v>31.9</v>
          </cell>
          <cell r="H13">
            <v>25.4</v>
          </cell>
          <cell r="I13">
            <v>38.4</v>
          </cell>
          <cell r="J13">
            <v>27.2</v>
          </cell>
          <cell r="K13">
            <v>20.7</v>
          </cell>
          <cell r="L13">
            <v>33.700000000000003</v>
          </cell>
          <cell r="M13">
            <v>80.2</v>
          </cell>
          <cell r="N13">
            <v>77.2</v>
          </cell>
          <cell r="O13">
            <v>83.2</v>
          </cell>
          <cell r="P13">
            <v>75.5</v>
          </cell>
          <cell r="Q13">
            <v>72.5</v>
          </cell>
          <cell r="R13">
            <v>78.400000000000006</v>
          </cell>
          <cell r="S13">
            <v>31.1</v>
          </cell>
          <cell r="T13">
            <v>26.9</v>
          </cell>
          <cell r="U13">
            <v>35.299999999999997</v>
          </cell>
          <cell r="V13">
            <v>17.5</v>
          </cell>
          <cell r="W13">
            <v>14.5</v>
          </cell>
          <cell r="X13">
            <v>20.5</v>
          </cell>
          <cell r="Y13">
            <v>6.8</v>
          </cell>
          <cell r="Z13">
            <v>3.6</v>
          </cell>
          <cell r="AA13">
            <v>10</v>
          </cell>
          <cell r="AB13">
            <v>3095</v>
          </cell>
          <cell r="AC13">
            <v>1563</v>
          </cell>
          <cell r="AD13">
            <v>1532</v>
          </cell>
          <cell r="AE13">
            <v>69</v>
          </cell>
          <cell r="AF13">
            <v>62.8</v>
          </cell>
          <cell r="AG13">
            <v>75.5</v>
          </cell>
          <cell r="AH13">
            <v>60.5</v>
          </cell>
          <cell r="AI13">
            <v>53.7</v>
          </cell>
          <cell r="AJ13">
            <v>67.599999999999994</v>
          </cell>
          <cell r="AK13">
            <v>95.7</v>
          </cell>
          <cell r="AL13">
            <v>94.2</v>
          </cell>
          <cell r="AM13">
            <v>97.2</v>
          </cell>
          <cell r="AN13">
            <v>94.3</v>
          </cell>
          <cell r="AO13">
            <v>92.8</v>
          </cell>
          <cell r="AP13">
            <v>95.9</v>
          </cell>
          <cell r="AQ13">
            <v>63.1</v>
          </cell>
          <cell r="AR13">
            <v>56.9</v>
          </cell>
          <cell r="AS13">
            <v>69.400000000000006</v>
          </cell>
          <cell r="AT13">
            <v>35.9</v>
          </cell>
          <cell r="AU13">
            <v>31.4</v>
          </cell>
          <cell r="AV13">
            <v>40.5</v>
          </cell>
          <cell r="AW13">
            <v>23.5</v>
          </cell>
          <cell r="AX13">
            <v>18.3</v>
          </cell>
          <cell r="AY13">
            <v>28.8</v>
          </cell>
          <cell r="AZ13">
            <v>3478</v>
          </cell>
          <cell r="BA13">
            <v>1756</v>
          </cell>
          <cell r="BB13">
            <v>1722</v>
          </cell>
          <cell r="BC13">
            <v>65</v>
          </cell>
          <cell r="BD13">
            <v>58.7</v>
          </cell>
          <cell r="BE13">
            <v>71.400000000000006</v>
          </cell>
          <cell r="BF13">
            <v>56.9</v>
          </cell>
          <cell r="BG13">
            <v>50.1</v>
          </cell>
          <cell r="BH13">
            <v>63.8</v>
          </cell>
          <cell r="BI13">
            <v>94</v>
          </cell>
          <cell r="BJ13">
            <v>92.4</v>
          </cell>
          <cell r="BK13">
            <v>95.6</v>
          </cell>
          <cell r="BL13">
            <v>92.2</v>
          </cell>
          <cell r="BM13">
            <v>90.5</v>
          </cell>
          <cell r="BN13">
            <v>94</v>
          </cell>
          <cell r="BO13">
            <v>59.6</v>
          </cell>
          <cell r="BP13">
            <v>53.6</v>
          </cell>
          <cell r="BQ13">
            <v>65.599999999999994</v>
          </cell>
          <cell r="BR13">
            <v>33.9</v>
          </cell>
          <cell r="BS13">
            <v>29.6</v>
          </cell>
          <cell r="BT13">
            <v>38.299999999999997</v>
          </cell>
          <cell r="BU13">
            <v>21.7</v>
          </cell>
          <cell r="BV13">
            <v>16.7</v>
          </cell>
          <cell r="BW13">
            <v>26.7</v>
          </cell>
        </row>
        <row r="14">
          <cell r="A14" t="str">
            <v>E06000003</v>
          </cell>
          <cell r="B14" t="str">
            <v>Redcar and Cleveland</v>
          </cell>
          <cell r="C14" t="str">
            <v>North East</v>
          </cell>
          <cell r="D14">
            <v>293</v>
          </cell>
          <cell r="E14">
            <v>166</v>
          </cell>
          <cell r="F14">
            <v>127</v>
          </cell>
          <cell r="G14">
            <v>35.799999999999997</v>
          </cell>
          <cell r="H14">
            <v>32.5</v>
          </cell>
          <cell r="I14">
            <v>40.200000000000003</v>
          </cell>
          <cell r="J14">
            <v>29</v>
          </cell>
          <cell r="K14">
            <v>25.3</v>
          </cell>
          <cell r="L14">
            <v>33.9</v>
          </cell>
          <cell r="M14">
            <v>82.6</v>
          </cell>
          <cell r="N14">
            <v>80.099999999999994</v>
          </cell>
          <cell r="O14">
            <v>85.8</v>
          </cell>
          <cell r="P14">
            <v>75.099999999999994</v>
          </cell>
          <cell r="Q14">
            <v>72.900000000000006</v>
          </cell>
          <cell r="R14">
            <v>78</v>
          </cell>
          <cell r="S14">
            <v>31.7</v>
          </cell>
          <cell r="T14">
            <v>27.7</v>
          </cell>
          <cell r="U14">
            <v>37</v>
          </cell>
          <cell r="V14">
            <v>11.3</v>
          </cell>
          <cell r="W14">
            <v>8.4</v>
          </cell>
          <cell r="X14">
            <v>15</v>
          </cell>
          <cell r="Y14">
            <v>5.5</v>
          </cell>
          <cell r="Z14">
            <v>3</v>
          </cell>
          <cell r="AA14">
            <v>8.6999999999999993</v>
          </cell>
          <cell r="AB14">
            <v>1406</v>
          </cell>
          <cell r="AC14">
            <v>711</v>
          </cell>
          <cell r="AD14">
            <v>695</v>
          </cell>
          <cell r="AE14">
            <v>68.3</v>
          </cell>
          <cell r="AF14">
            <v>59.6</v>
          </cell>
          <cell r="AG14">
            <v>77.3</v>
          </cell>
          <cell r="AH14">
            <v>59.6</v>
          </cell>
          <cell r="AI14">
            <v>51.6</v>
          </cell>
          <cell r="AJ14">
            <v>67.8</v>
          </cell>
          <cell r="AK14">
            <v>95.5</v>
          </cell>
          <cell r="AL14">
            <v>93.7</v>
          </cell>
          <cell r="AM14">
            <v>97.4</v>
          </cell>
          <cell r="AN14">
            <v>92.9</v>
          </cell>
          <cell r="AO14">
            <v>90.3</v>
          </cell>
          <cell r="AP14">
            <v>95.5</v>
          </cell>
          <cell r="AQ14">
            <v>62.2</v>
          </cell>
          <cell r="AR14">
            <v>54.7</v>
          </cell>
          <cell r="AS14">
            <v>69.900000000000006</v>
          </cell>
          <cell r="AT14">
            <v>26.2</v>
          </cell>
          <cell r="AU14">
            <v>21.4</v>
          </cell>
          <cell r="AV14">
            <v>31.2</v>
          </cell>
          <cell r="AW14">
            <v>16.600000000000001</v>
          </cell>
          <cell r="AX14">
            <v>11.7</v>
          </cell>
          <cell r="AY14">
            <v>21.7</v>
          </cell>
          <cell r="AZ14">
            <v>1699</v>
          </cell>
          <cell r="BA14">
            <v>877</v>
          </cell>
          <cell r="BB14">
            <v>822</v>
          </cell>
          <cell r="BC14">
            <v>62.7</v>
          </cell>
          <cell r="BD14">
            <v>54.5</v>
          </cell>
          <cell r="BE14">
            <v>71.5</v>
          </cell>
          <cell r="BF14">
            <v>54.3</v>
          </cell>
          <cell r="BG14">
            <v>46.6</v>
          </cell>
          <cell r="BH14">
            <v>62.5</v>
          </cell>
          <cell r="BI14">
            <v>93.3</v>
          </cell>
          <cell r="BJ14">
            <v>91.1</v>
          </cell>
          <cell r="BK14">
            <v>95.6</v>
          </cell>
          <cell r="BL14">
            <v>89.8</v>
          </cell>
          <cell r="BM14">
            <v>87</v>
          </cell>
          <cell r="BN14">
            <v>92.8</v>
          </cell>
          <cell r="BO14">
            <v>57</v>
          </cell>
          <cell r="BP14">
            <v>49.6</v>
          </cell>
          <cell r="BQ14">
            <v>64.8</v>
          </cell>
          <cell r="BR14">
            <v>23.7</v>
          </cell>
          <cell r="BS14">
            <v>18.899999999999999</v>
          </cell>
          <cell r="BT14">
            <v>28.7</v>
          </cell>
          <cell r="BU14">
            <v>14.7</v>
          </cell>
          <cell r="BV14">
            <v>10</v>
          </cell>
          <cell r="BW14">
            <v>19.7</v>
          </cell>
        </row>
        <row r="15">
          <cell r="A15" t="str">
            <v>E08000023</v>
          </cell>
          <cell r="B15" t="str">
            <v>South Tyneside</v>
          </cell>
          <cell r="C15" t="str">
            <v>North East</v>
          </cell>
          <cell r="D15">
            <v>304</v>
          </cell>
          <cell r="E15">
            <v>162</v>
          </cell>
          <cell r="F15">
            <v>142</v>
          </cell>
          <cell r="G15">
            <v>40.799999999999997</v>
          </cell>
          <cell r="H15">
            <v>35.200000000000003</v>
          </cell>
          <cell r="I15">
            <v>47.2</v>
          </cell>
          <cell r="J15">
            <v>34.200000000000003</v>
          </cell>
          <cell r="K15">
            <v>27.8</v>
          </cell>
          <cell r="L15">
            <v>41.5</v>
          </cell>
          <cell r="M15">
            <v>89.5</v>
          </cell>
          <cell r="N15">
            <v>86.4</v>
          </cell>
          <cell r="O15">
            <v>93</v>
          </cell>
          <cell r="P15">
            <v>86.5</v>
          </cell>
          <cell r="Q15">
            <v>84</v>
          </cell>
          <cell r="R15">
            <v>89.4</v>
          </cell>
          <cell r="S15">
            <v>37.200000000000003</v>
          </cell>
          <cell r="T15">
            <v>29.6</v>
          </cell>
          <cell r="U15">
            <v>45.8</v>
          </cell>
          <cell r="V15">
            <v>16.100000000000001</v>
          </cell>
          <cell r="W15">
            <v>11.1</v>
          </cell>
          <cell r="X15">
            <v>21.8</v>
          </cell>
          <cell r="Y15">
            <v>8.1999999999999993</v>
          </cell>
          <cell r="Z15">
            <v>3.1</v>
          </cell>
          <cell r="AA15">
            <v>14.1</v>
          </cell>
          <cell r="AB15">
            <v>1284</v>
          </cell>
          <cell r="AC15">
            <v>665</v>
          </cell>
          <cell r="AD15">
            <v>619</v>
          </cell>
          <cell r="AE15">
            <v>72</v>
          </cell>
          <cell r="AF15">
            <v>66.8</v>
          </cell>
          <cell r="AG15">
            <v>77.7</v>
          </cell>
          <cell r="AH15">
            <v>63.3</v>
          </cell>
          <cell r="AI15">
            <v>57.9</v>
          </cell>
          <cell r="AJ15">
            <v>69.099999999999994</v>
          </cell>
          <cell r="AK15">
            <v>97.4</v>
          </cell>
          <cell r="AL15">
            <v>95.8</v>
          </cell>
          <cell r="AM15">
            <v>99</v>
          </cell>
          <cell r="AN15">
            <v>96.2</v>
          </cell>
          <cell r="AO15">
            <v>94.7</v>
          </cell>
          <cell r="AP15">
            <v>97.7</v>
          </cell>
          <cell r="AQ15">
            <v>66</v>
          </cell>
          <cell r="AR15">
            <v>61.1</v>
          </cell>
          <cell r="AS15">
            <v>71.2</v>
          </cell>
          <cell r="AT15">
            <v>41.6</v>
          </cell>
          <cell r="AU15">
            <v>35.299999999999997</v>
          </cell>
          <cell r="AV15">
            <v>48.3</v>
          </cell>
          <cell r="AW15">
            <v>23.9</v>
          </cell>
          <cell r="AX15">
            <v>19.2</v>
          </cell>
          <cell r="AY15">
            <v>28.9</v>
          </cell>
          <cell r="AZ15">
            <v>1588</v>
          </cell>
          <cell r="BA15">
            <v>827</v>
          </cell>
          <cell r="BB15">
            <v>761</v>
          </cell>
          <cell r="BC15">
            <v>66.099999999999994</v>
          </cell>
          <cell r="BD15">
            <v>60.6</v>
          </cell>
          <cell r="BE15">
            <v>72</v>
          </cell>
          <cell r="BF15">
            <v>57.7</v>
          </cell>
          <cell r="BG15">
            <v>52</v>
          </cell>
          <cell r="BH15">
            <v>64</v>
          </cell>
          <cell r="BI15">
            <v>95.8</v>
          </cell>
          <cell r="BJ15">
            <v>94</v>
          </cell>
          <cell r="BK15">
            <v>97.9</v>
          </cell>
          <cell r="BL15">
            <v>94.3</v>
          </cell>
          <cell r="BM15">
            <v>92.6</v>
          </cell>
          <cell r="BN15">
            <v>96.2</v>
          </cell>
          <cell r="BO15">
            <v>60.5</v>
          </cell>
          <cell r="BP15">
            <v>54.9</v>
          </cell>
          <cell r="BQ15">
            <v>66.5</v>
          </cell>
          <cell r="BR15">
            <v>36.700000000000003</v>
          </cell>
          <cell r="BS15">
            <v>30.6</v>
          </cell>
          <cell r="BT15">
            <v>43.4</v>
          </cell>
          <cell r="BU15">
            <v>20.9</v>
          </cell>
          <cell r="BV15">
            <v>16.100000000000001</v>
          </cell>
          <cell r="BW15">
            <v>26.1</v>
          </cell>
        </row>
        <row r="16">
          <cell r="A16" t="str">
            <v>E06000004</v>
          </cell>
          <cell r="B16" t="str">
            <v>Stockton-on-Tees</v>
          </cell>
          <cell r="C16" t="str">
            <v>North East</v>
          </cell>
          <cell r="D16">
            <v>340</v>
          </cell>
          <cell r="E16">
            <v>170</v>
          </cell>
          <cell r="F16">
            <v>170</v>
          </cell>
          <cell r="G16">
            <v>39.700000000000003</v>
          </cell>
          <cell r="H16">
            <v>36.5</v>
          </cell>
          <cell r="I16">
            <v>42.9</v>
          </cell>
          <cell r="J16">
            <v>31.8</v>
          </cell>
          <cell r="K16">
            <v>27.1</v>
          </cell>
          <cell r="L16">
            <v>36.5</v>
          </cell>
          <cell r="M16">
            <v>83.2</v>
          </cell>
          <cell r="N16">
            <v>78.2</v>
          </cell>
          <cell r="O16">
            <v>88.2</v>
          </cell>
          <cell r="P16">
            <v>74.099999999999994</v>
          </cell>
          <cell r="Q16">
            <v>71.8</v>
          </cell>
          <cell r="R16">
            <v>76.5</v>
          </cell>
          <cell r="S16">
            <v>33.799999999999997</v>
          </cell>
          <cell r="T16">
            <v>27.6</v>
          </cell>
          <cell r="U16">
            <v>40</v>
          </cell>
          <cell r="V16">
            <v>17.399999999999999</v>
          </cell>
          <cell r="W16">
            <v>15.9</v>
          </cell>
          <cell r="X16">
            <v>18.8</v>
          </cell>
          <cell r="Y16">
            <v>7.1</v>
          </cell>
          <cell r="Z16">
            <v>5.9</v>
          </cell>
          <cell r="AA16">
            <v>8.1999999999999993</v>
          </cell>
          <cell r="AB16">
            <v>1789</v>
          </cell>
          <cell r="AC16">
            <v>938</v>
          </cell>
          <cell r="AD16">
            <v>851</v>
          </cell>
          <cell r="AE16">
            <v>75.5</v>
          </cell>
          <cell r="AF16">
            <v>70.5</v>
          </cell>
          <cell r="AG16">
            <v>81</v>
          </cell>
          <cell r="AH16">
            <v>64.599999999999994</v>
          </cell>
          <cell r="AI16">
            <v>58.8</v>
          </cell>
          <cell r="AJ16">
            <v>70.900000000000006</v>
          </cell>
          <cell r="AK16">
            <v>96</v>
          </cell>
          <cell r="AL16">
            <v>94.8</v>
          </cell>
          <cell r="AM16">
            <v>97.4</v>
          </cell>
          <cell r="AN16">
            <v>93.9</v>
          </cell>
          <cell r="AO16">
            <v>92.8</v>
          </cell>
          <cell r="AP16">
            <v>95.2</v>
          </cell>
          <cell r="AQ16">
            <v>66.599999999999994</v>
          </cell>
          <cell r="AR16">
            <v>61.6</v>
          </cell>
          <cell r="AS16">
            <v>72.2</v>
          </cell>
          <cell r="AT16">
            <v>41.8</v>
          </cell>
          <cell r="AU16">
            <v>35.9</v>
          </cell>
          <cell r="AV16">
            <v>48.2</v>
          </cell>
          <cell r="AW16">
            <v>29.2</v>
          </cell>
          <cell r="AX16">
            <v>22.2</v>
          </cell>
          <cell r="AY16">
            <v>36.9</v>
          </cell>
          <cell r="AZ16">
            <v>2129</v>
          </cell>
          <cell r="BA16">
            <v>1108</v>
          </cell>
          <cell r="BB16">
            <v>1021</v>
          </cell>
          <cell r="BC16">
            <v>69.8</v>
          </cell>
          <cell r="BD16">
            <v>65.3</v>
          </cell>
          <cell r="BE16">
            <v>74.599999999999994</v>
          </cell>
          <cell r="BF16">
            <v>59.3</v>
          </cell>
          <cell r="BG16">
            <v>54</v>
          </cell>
          <cell r="BH16">
            <v>65.099999999999994</v>
          </cell>
          <cell r="BI16">
            <v>94</v>
          </cell>
          <cell r="BJ16">
            <v>92.2</v>
          </cell>
          <cell r="BK16">
            <v>95.9</v>
          </cell>
          <cell r="BL16">
            <v>90.7</v>
          </cell>
          <cell r="BM16">
            <v>89.5</v>
          </cell>
          <cell r="BN16">
            <v>92.1</v>
          </cell>
          <cell r="BO16">
            <v>61.4</v>
          </cell>
          <cell r="BP16">
            <v>56.4</v>
          </cell>
          <cell r="BQ16">
            <v>66.8</v>
          </cell>
          <cell r="BR16">
            <v>37.9</v>
          </cell>
          <cell r="BS16">
            <v>32.9</v>
          </cell>
          <cell r="BT16">
            <v>43.3</v>
          </cell>
          <cell r="BU16">
            <v>25.6</v>
          </cell>
          <cell r="BV16">
            <v>19.7</v>
          </cell>
          <cell r="BW16">
            <v>32.1</v>
          </cell>
        </row>
        <row r="17">
          <cell r="A17" t="str">
            <v>E08000024</v>
          </cell>
          <cell r="B17" t="str">
            <v>Sunderland</v>
          </cell>
          <cell r="C17" t="str">
            <v>North East</v>
          </cell>
          <cell r="D17">
            <v>572</v>
          </cell>
          <cell r="E17">
            <v>290</v>
          </cell>
          <cell r="F17">
            <v>282</v>
          </cell>
          <cell r="G17">
            <v>36</v>
          </cell>
          <cell r="H17">
            <v>31.7</v>
          </cell>
          <cell r="I17">
            <v>40.4</v>
          </cell>
          <cell r="J17">
            <v>27.4</v>
          </cell>
          <cell r="K17">
            <v>22.8</v>
          </cell>
          <cell r="L17">
            <v>32.299999999999997</v>
          </cell>
          <cell r="M17">
            <v>86.9</v>
          </cell>
          <cell r="N17">
            <v>81.7</v>
          </cell>
          <cell r="O17">
            <v>92.2</v>
          </cell>
          <cell r="P17">
            <v>80.599999999999994</v>
          </cell>
          <cell r="Q17">
            <v>76.2</v>
          </cell>
          <cell r="R17">
            <v>85.1</v>
          </cell>
          <cell r="S17">
            <v>30.2</v>
          </cell>
          <cell r="T17">
            <v>24.5</v>
          </cell>
          <cell r="U17">
            <v>36.200000000000003</v>
          </cell>
          <cell r="V17">
            <v>15.9</v>
          </cell>
          <cell r="W17">
            <v>12.8</v>
          </cell>
          <cell r="X17">
            <v>19.100000000000001</v>
          </cell>
          <cell r="Y17">
            <v>6.5</v>
          </cell>
          <cell r="Z17">
            <v>3.8</v>
          </cell>
          <cell r="AA17">
            <v>9.1999999999999993</v>
          </cell>
          <cell r="AB17">
            <v>2387</v>
          </cell>
          <cell r="AC17">
            <v>1253</v>
          </cell>
          <cell r="AD17">
            <v>1134</v>
          </cell>
          <cell r="AE17">
            <v>65.5</v>
          </cell>
          <cell r="AF17">
            <v>59.6</v>
          </cell>
          <cell r="AG17">
            <v>72</v>
          </cell>
          <cell r="AH17">
            <v>55.7</v>
          </cell>
          <cell r="AI17">
            <v>50.6</v>
          </cell>
          <cell r="AJ17">
            <v>61.4</v>
          </cell>
          <cell r="AK17">
            <v>95.8</v>
          </cell>
          <cell r="AL17">
            <v>94.5</v>
          </cell>
          <cell r="AM17">
            <v>97.2</v>
          </cell>
          <cell r="AN17">
            <v>93.2</v>
          </cell>
          <cell r="AO17">
            <v>91.6</v>
          </cell>
          <cell r="AP17">
            <v>94.9</v>
          </cell>
          <cell r="AQ17">
            <v>58.2</v>
          </cell>
          <cell r="AR17">
            <v>53.7</v>
          </cell>
          <cell r="AS17">
            <v>63.1</v>
          </cell>
          <cell r="AT17">
            <v>38.5</v>
          </cell>
          <cell r="AU17">
            <v>28.8</v>
          </cell>
          <cell r="AV17">
            <v>49.1</v>
          </cell>
          <cell r="AW17">
            <v>20.399999999999999</v>
          </cell>
          <cell r="AX17">
            <v>13.8</v>
          </cell>
          <cell r="AY17">
            <v>27.6</v>
          </cell>
          <cell r="AZ17">
            <v>2959</v>
          </cell>
          <cell r="BA17">
            <v>1543</v>
          </cell>
          <cell r="BB17">
            <v>1416</v>
          </cell>
          <cell r="BC17">
            <v>59.8</v>
          </cell>
          <cell r="BD17">
            <v>54.4</v>
          </cell>
          <cell r="BE17">
            <v>65.7</v>
          </cell>
          <cell r="BF17">
            <v>50.3</v>
          </cell>
          <cell r="BG17">
            <v>45.4</v>
          </cell>
          <cell r="BH17">
            <v>55.6</v>
          </cell>
          <cell r="BI17">
            <v>94.1</v>
          </cell>
          <cell r="BJ17">
            <v>92.1</v>
          </cell>
          <cell r="BK17">
            <v>96.2</v>
          </cell>
          <cell r="BL17">
            <v>90.7</v>
          </cell>
          <cell r="BM17">
            <v>88.7</v>
          </cell>
          <cell r="BN17">
            <v>92.9</v>
          </cell>
          <cell r="BO17">
            <v>52.8</v>
          </cell>
          <cell r="BP17">
            <v>48.2</v>
          </cell>
          <cell r="BQ17">
            <v>57.8</v>
          </cell>
          <cell r="BR17">
            <v>34.1</v>
          </cell>
          <cell r="BS17">
            <v>25.8</v>
          </cell>
          <cell r="BT17">
            <v>43.1</v>
          </cell>
          <cell r="BU17">
            <v>17.7</v>
          </cell>
          <cell r="BV17">
            <v>11.9</v>
          </cell>
          <cell r="BW17">
            <v>23.9</v>
          </cell>
        </row>
        <row r="18">
          <cell r="A18" t="str">
            <v>E06000008</v>
          </cell>
          <cell r="B18" t="str">
            <v>Blackburn with Darwen</v>
          </cell>
          <cell r="C18" t="str">
            <v>North West</v>
          </cell>
          <cell r="D18">
            <v>286</v>
          </cell>
          <cell r="E18">
            <v>143</v>
          </cell>
          <cell r="F18">
            <v>143</v>
          </cell>
          <cell r="G18">
            <v>44.4</v>
          </cell>
          <cell r="H18">
            <v>36.4</v>
          </cell>
          <cell r="I18">
            <v>52.4</v>
          </cell>
          <cell r="J18">
            <v>37.799999999999997</v>
          </cell>
          <cell r="K18">
            <v>31.5</v>
          </cell>
          <cell r="L18">
            <v>44.1</v>
          </cell>
          <cell r="M18">
            <v>89.2</v>
          </cell>
          <cell r="N18">
            <v>86.7</v>
          </cell>
          <cell r="O18">
            <v>91.6</v>
          </cell>
          <cell r="P18">
            <v>84.3</v>
          </cell>
          <cell r="Q18">
            <v>81.8</v>
          </cell>
          <cell r="R18">
            <v>86.7</v>
          </cell>
          <cell r="S18">
            <v>40.6</v>
          </cell>
          <cell r="T18">
            <v>34.299999999999997</v>
          </cell>
          <cell r="U18">
            <v>46.9</v>
          </cell>
          <cell r="V18">
            <v>18.899999999999999</v>
          </cell>
          <cell r="W18">
            <v>15.4</v>
          </cell>
          <cell r="X18">
            <v>22.4</v>
          </cell>
          <cell r="Y18">
            <v>9.8000000000000007</v>
          </cell>
          <cell r="Z18">
            <v>7.7</v>
          </cell>
          <cell r="AA18">
            <v>11.9</v>
          </cell>
          <cell r="AB18">
            <v>1463</v>
          </cell>
          <cell r="AC18">
            <v>741</v>
          </cell>
          <cell r="AD18">
            <v>722</v>
          </cell>
          <cell r="AE18">
            <v>69.2</v>
          </cell>
          <cell r="AF18">
            <v>63.2</v>
          </cell>
          <cell r="AG18">
            <v>75.5</v>
          </cell>
          <cell r="AH18">
            <v>60.7</v>
          </cell>
          <cell r="AI18">
            <v>55.5</v>
          </cell>
          <cell r="AJ18">
            <v>66.099999999999994</v>
          </cell>
          <cell r="AK18">
            <v>95.6</v>
          </cell>
          <cell r="AL18">
            <v>95.7</v>
          </cell>
          <cell r="AM18">
            <v>95.6</v>
          </cell>
          <cell r="AN18">
            <v>93.9</v>
          </cell>
          <cell r="AO18">
            <v>93.7</v>
          </cell>
          <cell r="AP18">
            <v>94.2</v>
          </cell>
          <cell r="AQ18">
            <v>63.2</v>
          </cell>
          <cell r="AR18">
            <v>59.6</v>
          </cell>
          <cell r="AS18">
            <v>66.900000000000006</v>
          </cell>
          <cell r="AT18">
            <v>35.299999999999997</v>
          </cell>
          <cell r="AU18">
            <v>30.5</v>
          </cell>
          <cell r="AV18">
            <v>40.200000000000003</v>
          </cell>
          <cell r="AW18">
            <v>22.7</v>
          </cell>
          <cell r="AX18">
            <v>17.5</v>
          </cell>
          <cell r="AY18">
            <v>28</v>
          </cell>
          <cell r="AZ18">
            <v>1749</v>
          </cell>
          <cell r="BA18">
            <v>884</v>
          </cell>
          <cell r="BB18">
            <v>865</v>
          </cell>
          <cell r="BC18">
            <v>65.2</v>
          </cell>
          <cell r="BD18">
            <v>58.8</v>
          </cell>
          <cell r="BE18">
            <v>71.7</v>
          </cell>
          <cell r="BF18">
            <v>56.9</v>
          </cell>
          <cell r="BG18">
            <v>51.6</v>
          </cell>
          <cell r="BH18">
            <v>62.4</v>
          </cell>
          <cell r="BI18">
            <v>94.6</v>
          </cell>
          <cell r="BJ18">
            <v>94.2</v>
          </cell>
          <cell r="BK18">
            <v>94.9</v>
          </cell>
          <cell r="BL18">
            <v>92.3</v>
          </cell>
          <cell r="BM18">
            <v>91.7</v>
          </cell>
          <cell r="BN18">
            <v>92.9</v>
          </cell>
          <cell r="BO18">
            <v>59.5</v>
          </cell>
          <cell r="BP18">
            <v>55.5</v>
          </cell>
          <cell r="BQ18">
            <v>63.6</v>
          </cell>
          <cell r="BR18">
            <v>32.6</v>
          </cell>
          <cell r="BS18">
            <v>28.1</v>
          </cell>
          <cell r="BT18">
            <v>37.200000000000003</v>
          </cell>
          <cell r="BU18">
            <v>20.6</v>
          </cell>
          <cell r="BV18">
            <v>16</v>
          </cell>
          <cell r="BW18">
            <v>25.3</v>
          </cell>
        </row>
        <row r="19">
          <cell r="A19" t="str">
            <v>E06000009</v>
          </cell>
          <cell r="B19" t="str">
            <v>Blackpool</v>
          </cell>
          <cell r="C19" t="str">
            <v>North West</v>
          </cell>
          <cell r="D19">
            <v>300</v>
          </cell>
          <cell r="E19">
            <v>148</v>
          </cell>
          <cell r="F19">
            <v>152</v>
          </cell>
          <cell r="G19">
            <v>28</v>
          </cell>
          <cell r="H19">
            <v>29.7</v>
          </cell>
          <cell r="I19">
            <v>26.3</v>
          </cell>
          <cell r="J19">
            <v>22.7</v>
          </cell>
          <cell r="K19">
            <v>25.7</v>
          </cell>
          <cell r="L19">
            <v>19.7</v>
          </cell>
          <cell r="M19">
            <v>81</v>
          </cell>
          <cell r="N19">
            <v>79.7</v>
          </cell>
          <cell r="O19">
            <v>82.2</v>
          </cell>
          <cell r="P19">
            <v>71.3</v>
          </cell>
          <cell r="Q19">
            <v>73.599999999999994</v>
          </cell>
          <cell r="R19">
            <v>69.099999999999994</v>
          </cell>
          <cell r="S19">
            <v>25.3</v>
          </cell>
          <cell r="T19">
            <v>27</v>
          </cell>
          <cell r="U19">
            <v>23.7</v>
          </cell>
          <cell r="V19">
            <v>8</v>
          </cell>
          <cell r="W19">
            <v>8.1</v>
          </cell>
          <cell r="X19">
            <v>7.9</v>
          </cell>
          <cell r="Y19">
            <v>2.7</v>
          </cell>
          <cell r="Z19">
            <v>3.4</v>
          </cell>
          <cell r="AA19">
            <v>2</v>
          </cell>
          <cell r="AB19">
            <v>1106</v>
          </cell>
          <cell r="AC19">
            <v>568</v>
          </cell>
          <cell r="AD19">
            <v>538</v>
          </cell>
          <cell r="AE19">
            <v>56.9</v>
          </cell>
          <cell r="AF19">
            <v>50.4</v>
          </cell>
          <cell r="AG19">
            <v>63.8</v>
          </cell>
          <cell r="AH19">
            <v>47.7</v>
          </cell>
          <cell r="AI19">
            <v>42.8</v>
          </cell>
          <cell r="AJ19">
            <v>53</v>
          </cell>
          <cell r="AK19">
            <v>95.9</v>
          </cell>
          <cell r="AL19">
            <v>94.4</v>
          </cell>
          <cell r="AM19">
            <v>97.6</v>
          </cell>
          <cell r="AN19">
            <v>91.9</v>
          </cell>
          <cell r="AO19">
            <v>90</v>
          </cell>
          <cell r="AP19">
            <v>93.9</v>
          </cell>
          <cell r="AQ19">
            <v>50.5</v>
          </cell>
          <cell r="AR19">
            <v>46</v>
          </cell>
          <cell r="AS19">
            <v>55.2</v>
          </cell>
          <cell r="AT19">
            <v>27.2</v>
          </cell>
          <cell r="AU19">
            <v>23.2</v>
          </cell>
          <cell r="AV19">
            <v>31.4</v>
          </cell>
          <cell r="AW19">
            <v>12.8</v>
          </cell>
          <cell r="AX19">
            <v>9.5</v>
          </cell>
          <cell r="AY19">
            <v>16.399999999999999</v>
          </cell>
          <cell r="AZ19">
            <v>1406</v>
          </cell>
          <cell r="BA19">
            <v>716</v>
          </cell>
          <cell r="BB19">
            <v>690</v>
          </cell>
          <cell r="BC19">
            <v>50.7</v>
          </cell>
          <cell r="BD19">
            <v>46.1</v>
          </cell>
          <cell r="BE19">
            <v>55.5</v>
          </cell>
          <cell r="BF19">
            <v>42.4</v>
          </cell>
          <cell r="BG19">
            <v>39.200000000000003</v>
          </cell>
          <cell r="BH19">
            <v>45.7</v>
          </cell>
          <cell r="BI19">
            <v>92.7</v>
          </cell>
          <cell r="BJ19">
            <v>91.3</v>
          </cell>
          <cell r="BK19">
            <v>94.2</v>
          </cell>
          <cell r="BL19">
            <v>87.5</v>
          </cell>
          <cell r="BM19">
            <v>86.6</v>
          </cell>
          <cell r="BN19">
            <v>88.4</v>
          </cell>
          <cell r="BO19">
            <v>45.1</v>
          </cell>
          <cell r="BP19">
            <v>42</v>
          </cell>
          <cell r="BQ19">
            <v>48.3</v>
          </cell>
          <cell r="BR19">
            <v>23.1</v>
          </cell>
          <cell r="BS19">
            <v>20.100000000000001</v>
          </cell>
          <cell r="BT19">
            <v>26.2</v>
          </cell>
          <cell r="BU19">
            <v>10.7</v>
          </cell>
          <cell r="BV19">
            <v>8.1999999999999993</v>
          </cell>
          <cell r="BW19">
            <v>13.2</v>
          </cell>
        </row>
        <row r="20">
          <cell r="A20" t="str">
            <v>E08000001</v>
          </cell>
          <cell r="B20" t="str">
            <v>Bolton</v>
          </cell>
          <cell r="C20" t="str">
            <v>North West</v>
          </cell>
          <cell r="D20">
            <v>561</v>
          </cell>
          <cell r="E20">
            <v>299</v>
          </cell>
          <cell r="F20">
            <v>262</v>
          </cell>
          <cell r="G20">
            <v>42.8</v>
          </cell>
          <cell r="H20">
            <v>38.1</v>
          </cell>
          <cell r="I20">
            <v>48.1</v>
          </cell>
          <cell r="J20">
            <v>33.299999999999997</v>
          </cell>
          <cell r="K20">
            <v>28.8</v>
          </cell>
          <cell r="L20">
            <v>38.5</v>
          </cell>
          <cell r="M20">
            <v>83.4</v>
          </cell>
          <cell r="N20">
            <v>80.900000000000006</v>
          </cell>
          <cell r="O20">
            <v>86.3</v>
          </cell>
          <cell r="P20">
            <v>77.7</v>
          </cell>
          <cell r="Q20">
            <v>77.3</v>
          </cell>
          <cell r="R20">
            <v>78.2</v>
          </cell>
          <cell r="S20">
            <v>34.4</v>
          </cell>
          <cell r="T20">
            <v>30.8</v>
          </cell>
          <cell r="U20">
            <v>38.5</v>
          </cell>
          <cell r="V20">
            <v>21.4</v>
          </cell>
          <cell r="W20">
            <v>21.4</v>
          </cell>
          <cell r="X20">
            <v>21.4</v>
          </cell>
          <cell r="Y20">
            <v>9.3000000000000007</v>
          </cell>
          <cell r="Z20">
            <v>7</v>
          </cell>
          <cell r="AA20">
            <v>11.8</v>
          </cell>
          <cell r="AB20">
            <v>2799</v>
          </cell>
          <cell r="AC20">
            <v>1408</v>
          </cell>
          <cell r="AD20">
            <v>1391</v>
          </cell>
          <cell r="AE20">
            <v>71.400000000000006</v>
          </cell>
          <cell r="AF20">
            <v>65.3</v>
          </cell>
          <cell r="AG20">
            <v>77.599999999999994</v>
          </cell>
          <cell r="AH20">
            <v>61.6</v>
          </cell>
          <cell r="AI20">
            <v>56.2</v>
          </cell>
          <cell r="AJ20">
            <v>67</v>
          </cell>
          <cell r="AK20">
            <v>96</v>
          </cell>
          <cell r="AL20">
            <v>95.1</v>
          </cell>
          <cell r="AM20">
            <v>96.9</v>
          </cell>
          <cell r="AN20">
            <v>93.7</v>
          </cell>
          <cell r="AO20">
            <v>92.3</v>
          </cell>
          <cell r="AP20">
            <v>95.1</v>
          </cell>
          <cell r="AQ20">
            <v>63.4</v>
          </cell>
          <cell r="AR20">
            <v>58.6</v>
          </cell>
          <cell r="AS20">
            <v>68.2</v>
          </cell>
          <cell r="AT20">
            <v>39.700000000000003</v>
          </cell>
          <cell r="AU20">
            <v>36.200000000000003</v>
          </cell>
          <cell r="AV20">
            <v>43.2</v>
          </cell>
          <cell r="AW20">
            <v>24.4</v>
          </cell>
          <cell r="AX20">
            <v>20.2</v>
          </cell>
          <cell r="AY20">
            <v>28.6</v>
          </cell>
          <cell r="AZ20">
            <v>3360</v>
          </cell>
          <cell r="BA20">
            <v>1707</v>
          </cell>
          <cell r="BB20">
            <v>1653</v>
          </cell>
          <cell r="BC20">
            <v>66.599999999999994</v>
          </cell>
          <cell r="BD20">
            <v>60.6</v>
          </cell>
          <cell r="BE20">
            <v>72.900000000000006</v>
          </cell>
          <cell r="BF20">
            <v>56.8</v>
          </cell>
          <cell r="BG20">
            <v>51.4</v>
          </cell>
          <cell r="BH20">
            <v>62.5</v>
          </cell>
          <cell r="BI20">
            <v>93.9</v>
          </cell>
          <cell r="BJ20">
            <v>92.6</v>
          </cell>
          <cell r="BK20">
            <v>95.2</v>
          </cell>
          <cell r="BL20">
            <v>91</v>
          </cell>
          <cell r="BM20">
            <v>89.6</v>
          </cell>
          <cell r="BN20">
            <v>92.4</v>
          </cell>
          <cell r="BO20">
            <v>58.5</v>
          </cell>
          <cell r="BP20">
            <v>53.7</v>
          </cell>
          <cell r="BQ20">
            <v>63.5</v>
          </cell>
          <cell r="BR20">
            <v>36.6</v>
          </cell>
          <cell r="BS20">
            <v>33.6</v>
          </cell>
          <cell r="BT20">
            <v>39.700000000000003</v>
          </cell>
          <cell r="BU20">
            <v>21.8</v>
          </cell>
          <cell r="BV20">
            <v>17.899999999999999</v>
          </cell>
          <cell r="BW20">
            <v>26</v>
          </cell>
        </row>
        <row r="21">
          <cell r="A21" t="str">
            <v>E08000002</v>
          </cell>
          <cell r="B21" t="str">
            <v>Bury</v>
          </cell>
          <cell r="C21" t="str">
            <v>North West</v>
          </cell>
          <cell r="D21">
            <v>295</v>
          </cell>
          <cell r="E21">
            <v>143</v>
          </cell>
          <cell r="F21">
            <v>152</v>
          </cell>
          <cell r="G21">
            <v>52.2</v>
          </cell>
          <cell r="H21">
            <v>50.3</v>
          </cell>
          <cell r="I21">
            <v>53.9</v>
          </cell>
          <cell r="J21">
            <v>35.9</v>
          </cell>
          <cell r="K21">
            <v>35</v>
          </cell>
          <cell r="L21">
            <v>36.799999999999997</v>
          </cell>
          <cell r="M21">
            <v>92.2</v>
          </cell>
          <cell r="N21">
            <v>90.9</v>
          </cell>
          <cell r="O21">
            <v>93.4</v>
          </cell>
          <cell r="P21">
            <v>87.5</v>
          </cell>
          <cell r="Q21">
            <v>86</v>
          </cell>
          <cell r="R21">
            <v>88.8</v>
          </cell>
          <cell r="S21">
            <v>39.299999999999997</v>
          </cell>
          <cell r="T21">
            <v>39.200000000000003</v>
          </cell>
          <cell r="U21">
            <v>39.5</v>
          </cell>
          <cell r="V21">
            <v>27.1</v>
          </cell>
          <cell r="W21">
            <v>25.2</v>
          </cell>
          <cell r="X21">
            <v>28.9</v>
          </cell>
          <cell r="Y21">
            <v>13.6</v>
          </cell>
          <cell r="Z21">
            <v>14</v>
          </cell>
          <cell r="AA21">
            <v>13.2</v>
          </cell>
          <cell r="AB21">
            <v>1819</v>
          </cell>
          <cell r="AC21">
            <v>856</v>
          </cell>
          <cell r="AD21">
            <v>963</v>
          </cell>
          <cell r="AE21">
            <v>71.400000000000006</v>
          </cell>
          <cell r="AF21">
            <v>66.7</v>
          </cell>
          <cell r="AG21">
            <v>75.599999999999994</v>
          </cell>
          <cell r="AH21">
            <v>58.5</v>
          </cell>
          <cell r="AI21">
            <v>54.8</v>
          </cell>
          <cell r="AJ21">
            <v>61.8</v>
          </cell>
          <cell r="AK21">
            <v>97.7</v>
          </cell>
          <cell r="AL21">
            <v>97.8</v>
          </cell>
          <cell r="AM21">
            <v>97.7</v>
          </cell>
          <cell r="AN21">
            <v>95.9</v>
          </cell>
          <cell r="AO21">
            <v>96</v>
          </cell>
          <cell r="AP21">
            <v>95.8</v>
          </cell>
          <cell r="AQ21">
            <v>60.1</v>
          </cell>
          <cell r="AR21">
            <v>57</v>
          </cell>
          <cell r="AS21">
            <v>62.9</v>
          </cell>
          <cell r="AT21">
            <v>47.7</v>
          </cell>
          <cell r="AU21">
            <v>44.2</v>
          </cell>
          <cell r="AV21">
            <v>50.9</v>
          </cell>
          <cell r="AW21">
            <v>29.6</v>
          </cell>
          <cell r="AX21">
            <v>24.4</v>
          </cell>
          <cell r="AY21">
            <v>34.299999999999997</v>
          </cell>
          <cell r="AZ21">
            <v>2114</v>
          </cell>
          <cell r="BA21">
            <v>999</v>
          </cell>
          <cell r="BB21">
            <v>1115</v>
          </cell>
          <cell r="BC21">
            <v>68.7</v>
          </cell>
          <cell r="BD21">
            <v>64.400000000000006</v>
          </cell>
          <cell r="BE21">
            <v>72.599999999999994</v>
          </cell>
          <cell r="BF21">
            <v>55.3</v>
          </cell>
          <cell r="BG21">
            <v>52</v>
          </cell>
          <cell r="BH21">
            <v>58.4</v>
          </cell>
          <cell r="BI21">
            <v>97</v>
          </cell>
          <cell r="BJ21">
            <v>96.8</v>
          </cell>
          <cell r="BK21">
            <v>97.1</v>
          </cell>
          <cell r="BL21">
            <v>94.7</v>
          </cell>
          <cell r="BM21">
            <v>94.6</v>
          </cell>
          <cell r="BN21">
            <v>94.9</v>
          </cell>
          <cell r="BO21">
            <v>57.2</v>
          </cell>
          <cell r="BP21">
            <v>54.5</v>
          </cell>
          <cell r="BQ21">
            <v>59.7</v>
          </cell>
          <cell r="BR21">
            <v>44.8</v>
          </cell>
          <cell r="BS21">
            <v>41.4</v>
          </cell>
          <cell r="BT21">
            <v>47.9</v>
          </cell>
          <cell r="BU21">
            <v>27.4</v>
          </cell>
          <cell r="BV21">
            <v>22.9</v>
          </cell>
          <cell r="BW21">
            <v>31.4</v>
          </cell>
        </row>
        <row r="22">
          <cell r="A22" t="str">
            <v>E06000049</v>
          </cell>
          <cell r="B22" t="str">
            <v>Cheshire East</v>
          </cell>
          <cell r="C22" t="str">
            <v>North West</v>
          </cell>
          <cell r="D22">
            <v>295</v>
          </cell>
          <cell r="E22">
            <v>147</v>
          </cell>
          <cell r="F22">
            <v>148</v>
          </cell>
          <cell r="G22">
            <v>36.6</v>
          </cell>
          <cell r="H22">
            <v>34.700000000000003</v>
          </cell>
          <cell r="I22">
            <v>38.5</v>
          </cell>
          <cell r="J22">
            <v>27.8</v>
          </cell>
          <cell r="K22">
            <v>24.5</v>
          </cell>
          <cell r="L22">
            <v>31.1</v>
          </cell>
          <cell r="M22">
            <v>84.7</v>
          </cell>
          <cell r="N22">
            <v>81</v>
          </cell>
          <cell r="O22">
            <v>88.5</v>
          </cell>
          <cell r="P22">
            <v>81.7</v>
          </cell>
          <cell r="Q22">
            <v>79.599999999999994</v>
          </cell>
          <cell r="R22">
            <v>83.8</v>
          </cell>
          <cell r="S22">
            <v>30.5</v>
          </cell>
          <cell r="T22">
            <v>27.9</v>
          </cell>
          <cell r="U22">
            <v>33.1</v>
          </cell>
          <cell r="V22">
            <v>13.2</v>
          </cell>
          <cell r="W22">
            <v>9.5</v>
          </cell>
          <cell r="X22">
            <v>16.899999999999999</v>
          </cell>
          <cell r="Y22">
            <v>6.8</v>
          </cell>
          <cell r="Z22">
            <v>4.8</v>
          </cell>
          <cell r="AA22">
            <v>8.8000000000000007</v>
          </cell>
          <cell r="AB22">
            <v>3608</v>
          </cell>
          <cell r="AC22">
            <v>1811</v>
          </cell>
          <cell r="AD22">
            <v>1797</v>
          </cell>
          <cell r="AE22">
            <v>75.3</v>
          </cell>
          <cell r="AF22">
            <v>71.5</v>
          </cell>
          <cell r="AG22">
            <v>79.099999999999994</v>
          </cell>
          <cell r="AH22">
            <v>66.2</v>
          </cell>
          <cell r="AI22">
            <v>62.4</v>
          </cell>
          <cell r="AJ22">
            <v>70</v>
          </cell>
          <cell r="AK22">
            <v>97.3</v>
          </cell>
          <cell r="AL22">
            <v>96.9</v>
          </cell>
          <cell r="AM22">
            <v>97.8</v>
          </cell>
          <cell r="AN22">
            <v>96.2</v>
          </cell>
          <cell r="AO22">
            <v>95.9</v>
          </cell>
          <cell r="AP22">
            <v>96.4</v>
          </cell>
          <cell r="AQ22">
            <v>67.7</v>
          </cell>
          <cell r="AR22">
            <v>64.3</v>
          </cell>
          <cell r="AS22">
            <v>71.099999999999994</v>
          </cell>
          <cell r="AT22">
            <v>41.4</v>
          </cell>
          <cell r="AU22">
            <v>36.9</v>
          </cell>
          <cell r="AV22">
            <v>46</v>
          </cell>
          <cell r="AW22">
            <v>29.1</v>
          </cell>
          <cell r="AX22">
            <v>24.2</v>
          </cell>
          <cell r="AY22">
            <v>34</v>
          </cell>
          <cell r="AZ22">
            <v>3903</v>
          </cell>
          <cell r="BA22">
            <v>1958</v>
          </cell>
          <cell r="BB22">
            <v>1945</v>
          </cell>
          <cell r="BC22">
            <v>72.400000000000006</v>
          </cell>
          <cell r="BD22">
            <v>68.7</v>
          </cell>
          <cell r="BE22">
            <v>76</v>
          </cell>
          <cell r="BF22">
            <v>63.3</v>
          </cell>
          <cell r="BG22">
            <v>59.6</v>
          </cell>
          <cell r="BH22">
            <v>67</v>
          </cell>
          <cell r="BI22">
            <v>96.4</v>
          </cell>
          <cell r="BJ22">
            <v>95.7</v>
          </cell>
          <cell r="BK22">
            <v>97.1</v>
          </cell>
          <cell r="BL22">
            <v>95.1</v>
          </cell>
          <cell r="BM22">
            <v>94.7</v>
          </cell>
          <cell r="BN22">
            <v>95.5</v>
          </cell>
          <cell r="BO22">
            <v>64.8</v>
          </cell>
          <cell r="BP22">
            <v>61.5</v>
          </cell>
          <cell r="BQ22">
            <v>68.2</v>
          </cell>
          <cell r="BR22">
            <v>39.299999999999997</v>
          </cell>
          <cell r="BS22">
            <v>34.799999999999997</v>
          </cell>
          <cell r="BT22">
            <v>43.8</v>
          </cell>
          <cell r="BU22">
            <v>27.4</v>
          </cell>
          <cell r="BV22">
            <v>22.7</v>
          </cell>
          <cell r="BW22">
            <v>32.1</v>
          </cell>
        </row>
        <row r="23">
          <cell r="A23" t="str">
            <v>E06000050</v>
          </cell>
          <cell r="B23" t="str">
            <v>Cheshire West and Chester</v>
          </cell>
          <cell r="C23" t="str">
            <v>North West</v>
          </cell>
          <cell r="D23">
            <v>356</v>
          </cell>
          <cell r="E23">
            <v>166</v>
          </cell>
          <cell r="F23">
            <v>190</v>
          </cell>
          <cell r="G23">
            <v>37.6</v>
          </cell>
          <cell r="H23">
            <v>36.1</v>
          </cell>
          <cell r="I23">
            <v>38.9</v>
          </cell>
          <cell r="J23">
            <v>26.1</v>
          </cell>
          <cell r="K23">
            <v>27.1</v>
          </cell>
          <cell r="L23">
            <v>25.3</v>
          </cell>
          <cell r="M23">
            <v>80.900000000000006</v>
          </cell>
          <cell r="N23">
            <v>75.900000000000006</v>
          </cell>
          <cell r="O23">
            <v>85.3</v>
          </cell>
          <cell r="P23">
            <v>75.3</v>
          </cell>
          <cell r="Q23">
            <v>72.3</v>
          </cell>
          <cell r="R23">
            <v>77.900000000000006</v>
          </cell>
          <cell r="S23">
            <v>28.9</v>
          </cell>
          <cell r="T23">
            <v>30.7</v>
          </cell>
          <cell r="U23">
            <v>27.4</v>
          </cell>
          <cell r="V23">
            <v>11.5</v>
          </cell>
          <cell r="W23">
            <v>10.8</v>
          </cell>
          <cell r="X23">
            <v>12.1</v>
          </cell>
          <cell r="Y23">
            <v>6.2</v>
          </cell>
          <cell r="Z23">
            <v>6</v>
          </cell>
          <cell r="AA23">
            <v>6.3</v>
          </cell>
          <cell r="AB23">
            <v>3236</v>
          </cell>
          <cell r="AC23">
            <v>1745</v>
          </cell>
          <cell r="AD23">
            <v>1491</v>
          </cell>
          <cell r="AE23">
            <v>73.2</v>
          </cell>
          <cell r="AF23">
            <v>67.2</v>
          </cell>
          <cell r="AG23">
            <v>80.3</v>
          </cell>
          <cell r="AH23">
            <v>61.8</v>
          </cell>
          <cell r="AI23">
            <v>57</v>
          </cell>
          <cell r="AJ23">
            <v>67.400000000000006</v>
          </cell>
          <cell r="AK23">
            <v>96.4</v>
          </cell>
          <cell r="AL23">
            <v>95.8</v>
          </cell>
          <cell r="AM23">
            <v>97.2</v>
          </cell>
          <cell r="AN23">
            <v>93.4</v>
          </cell>
          <cell r="AO23">
            <v>93.1</v>
          </cell>
          <cell r="AP23">
            <v>93.9</v>
          </cell>
          <cell r="AQ23">
            <v>64.099999999999994</v>
          </cell>
          <cell r="AR23">
            <v>59.9</v>
          </cell>
          <cell r="AS23">
            <v>68.900000000000006</v>
          </cell>
          <cell r="AT23">
            <v>43.3</v>
          </cell>
          <cell r="AU23">
            <v>38.299999999999997</v>
          </cell>
          <cell r="AV23">
            <v>49</v>
          </cell>
          <cell r="AW23">
            <v>30.6</v>
          </cell>
          <cell r="AX23">
            <v>24.8</v>
          </cell>
          <cell r="AY23">
            <v>37.299999999999997</v>
          </cell>
          <cell r="AZ23">
            <v>3592</v>
          </cell>
          <cell r="BA23">
            <v>1911</v>
          </cell>
          <cell r="BB23">
            <v>1681</v>
          </cell>
          <cell r="BC23">
            <v>69.7</v>
          </cell>
          <cell r="BD23">
            <v>64.5</v>
          </cell>
          <cell r="BE23">
            <v>75.599999999999994</v>
          </cell>
          <cell r="BF23">
            <v>58.3</v>
          </cell>
          <cell r="BG23">
            <v>54.4</v>
          </cell>
          <cell r="BH23">
            <v>62.6</v>
          </cell>
          <cell r="BI23">
            <v>94.9</v>
          </cell>
          <cell r="BJ23">
            <v>94.1</v>
          </cell>
          <cell r="BK23">
            <v>95.8</v>
          </cell>
          <cell r="BL23">
            <v>91.6</v>
          </cell>
          <cell r="BM23">
            <v>91.3</v>
          </cell>
          <cell r="BN23">
            <v>92.1</v>
          </cell>
          <cell r="BO23">
            <v>60.6</v>
          </cell>
          <cell r="BP23">
            <v>57.4</v>
          </cell>
          <cell r="BQ23">
            <v>64.2</v>
          </cell>
          <cell r="BR23">
            <v>40.1</v>
          </cell>
          <cell r="BS23">
            <v>35.9</v>
          </cell>
          <cell r="BT23">
            <v>44.9</v>
          </cell>
          <cell r="BU23">
            <v>28.1</v>
          </cell>
          <cell r="BV23">
            <v>23.2</v>
          </cell>
          <cell r="BW23">
            <v>33.799999999999997</v>
          </cell>
        </row>
        <row r="24">
          <cell r="A24" t="str">
            <v>E10000006</v>
          </cell>
          <cell r="B24" t="str">
            <v>Cumbria</v>
          </cell>
          <cell r="C24" t="str">
            <v>North West</v>
          </cell>
          <cell r="D24">
            <v>486</v>
          </cell>
          <cell r="E24">
            <v>249</v>
          </cell>
          <cell r="F24">
            <v>237</v>
          </cell>
          <cell r="G24">
            <v>31.9</v>
          </cell>
          <cell r="H24">
            <v>23.7</v>
          </cell>
          <cell r="I24">
            <v>40.5</v>
          </cell>
          <cell r="J24">
            <v>25.5</v>
          </cell>
          <cell r="K24">
            <v>18.899999999999999</v>
          </cell>
          <cell r="L24">
            <v>32.5</v>
          </cell>
          <cell r="M24">
            <v>81.099999999999994</v>
          </cell>
          <cell r="N24">
            <v>75.900000000000006</v>
          </cell>
          <cell r="O24">
            <v>86.5</v>
          </cell>
          <cell r="P24">
            <v>76.3</v>
          </cell>
          <cell r="Q24">
            <v>71.099999999999994</v>
          </cell>
          <cell r="R24">
            <v>81.900000000000006</v>
          </cell>
          <cell r="S24">
            <v>27.2</v>
          </cell>
          <cell r="T24">
            <v>20.9</v>
          </cell>
          <cell r="U24">
            <v>33.799999999999997</v>
          </cell>
          <cell r="V24">
            <v>13.2</v>
          </cell>
          <cell r="W24">
            <v>10</v>
          </cell>
          <cell r="X24">
            <v>16.5</v>
          </cell>
          <cell r="Y24">
            <v>5.0999999999999996</v>
          </cell>
          <cell r="Z24">
            <v>4</v>
          </cell>
          <cell r="AA24">
            <v>6.3</v>
          </cell>
          <cell r="AB24">
            <v>4840</v>
          </cell>
          <cell r="AC24">
            <v>2432</v>
          </cell>
          <cell r="AD24">
            <v>2408</v>
          </cell>
          <cell r="AE24">
            <v>69.400000000000006</v>
          </cell>
          <cell r="AF24">
            <v>63.9</v>
          </cell>
          <cell r="AG24">
            <v>74.900000000000006</v>
          </cell>
          <cell r="AH24">
            <v>59.9</v>
          </cell>
          <cell r="AI24">
            <v>54.5</v>
          </cell>
          <cell r="AJ24">
            <v>65.400000000000006</v>
          </cell>
          <cell r="AK24">
            <v>96.3</v>
          </cell>
          <cell r="AL24">
            <v>95.9</v>
          </cell>
          <cell r="AM24">
            <v>96.8</v>
          </cell>
          <cell r="AN24">
            <v>95.2</v>
          </cell>
          <cell r="AO24">
            <v>94.7</v>
          </cell>
          <cell r="AP24">
            <v>95.6</v>
          </cell>
          <cell r="AQ24">
            <v>62.2</v>
          </cell>
          <cell r="AR24">
            <v>57.4</v>
          </cell>
          <cell r="AS24">
            <v>67.099999999999994</v>
          </cell>
          <cell r="AT24">
            <v>41.1</v>
          </cell>
          <cell r="AU24">
            <v>35.6</v>
          </cell>
          <cell r="AV24">
            <v>46.7</v>
          </cell>
          <cell r="AW24">
            <v>25.3</v>
          </cell>
          <cell r="AX24">
            <v>19.899999999999999</v>
          </cell>
          <cell r="AY24">
            <v>30.7</v>
          </cell>
          <cell r="AZ24">
            <v>5326</v>
          </cell>
          <cell r="BA24">
            <v>2681</v>
          </cell>
          <cell r="BB24">
            <v>2645</v>
          </cell>
          <cell r="BC24">
            <v>66</v>
          </cell>
          <cell r="BD24">
            <v>60.2</v>
          </cell>
          <cell r="BE24">
            <v>71.8</v>
          </cell>
          <cell r="BF24">
            <v>56.8</v>
          </cell>
          <cell r="BG24">
            <v>51.2</v>
          </cell>
          <cell r="BH24">
            <v>62.5</v>
          </cell>
          <cell r="BI24">
            <v>94.9</v>
          </cell>
          <cell r="BJ24">
            <v>94</v>
          </cell>
          <cell r="BK24">
            <v>95.9</v>
          </cell>
          <cell r="BL24">
            <v>93.4</v>
          </cell>
          <cell r="BM24">
            <v>92.5</v>
          </cell>
          <cell r="BN24">
            <v>94.4</v>
          </cell>
          <cell r="BO24">
            <v>59</v>
          </cell>
          <cell r="BP24">
            <v>54</v>
          </cell>
          <cell r="BQ24">
            <v>64.099999999999994</v>
          </cell>
          <cell r="BR24">
            <v>38.6</v>
          </cell>
          <cell r="BS24">
            <v>33.200000000000003</v>
          </cell>
          <cell r="BT24">
            <v>44</v>
          </cell>
          <cell r="BU24">
            <v>23.4</v>
          </cell>
          <cell r="BV24">
            <v>18.399999999999999</v>
          </cell>
          <cell r="BW24">
            <v>28.5</v>
          </cell>
        </row>
        <row r="25">
          <cell r="A25" t="str">
            <v>E06000006</v>
          </cell>
          <cell r="B25" t="str">
            <v>Halton</v>
          </cell>
          <cell r="C25" t="str">
            <v>North West</v>
          </cell>
          <cell r="D25">
            <v>383</v>
          </cell>
          <cell r="E25">
            <v>204</v>
          </cell>
          <cell r="F25">
            <v>179</v>
          </cell>
          <cell r="G25">
            <v>50.4</v>
          </cell>
          <cell r="H25">
            <v>40.700000000000003</v>
          </cell>
          <cell r="I25">
            <v>61.5</v>
          </cell>
          <cell r="J25">
            <v>38.6</v>
          </cell>
          <cell r="K25">
            <v>31.4</v>
          </cell>
          <cell r="L25">
            <v>46.9</v>
          </cell>
          <cell r="M25">
            <v>86.2</v>
          </cell>
          <cell r="N25">
            <v>83.3</v>
          </cell>
          <cell r="O25">
            <v>89.4</v>
          </cell>
          <cell r="P25">
            <v>82.8</v>
          </cell>
          <cell r="Q25">
            <v>80.900000000000006</v>
          </cell>
          <cell r="R25">
            <v>84.9</v>
          </cell>
          <cell r="S25">
            <v>40.200000000000003</v>
          </cell>
          <cell r="T25">
            <v>32.799999999999997</v>
          </cell>
          <cell r="U25">
            <v>48.6</v>
          </cell>
          <cell r="V25">
            <v>32.1</v>
          </cell>
          <cell r="W25">
            <v>25</v>
          </cell>
          <cell r="X25">
            <v>40.200000000000003</v>
          </cell>
          <cell r="Y25">
            <v>10.7</v>
          </cell>
          <cell r="Z25">
            <v>5.9</v>
          </cell>
          <cell r="AA25">
            <v>16.2</v>
          </cell>
          <cell r="AB25">
            <v>1044</v>
          </cell>
          <cell r="AC25">
            <v>547</v>
          </cell>
          <cell r="AD25">
            <v>497</v>
          </cell>
          <cell r="AE25">
            <v>75.5</v>
          </cell>
          <cell r="AF25">
            <v>71.099999999999994</v>
          </cell>
          <cell r="AG25">
            <v>80.3</v>
          </cell>
          <cell r="AH25">
            <v>63.6</v>
          </cell>
          <cell r="AI25">
            <v>60.1</v>
          </cell>
          <cell r="AJ25">
            <v>67.400000000000006</v>
          </cell>
          <cell r="AK25">
            <v>95.8</v>
          </cell>
          <cell r="AL25">
            <v>95.1</v>
          </cell>
          <cell r="AM25">
            <v>96.6</v>
          </cell>
          <cell r="AN25">
            <v>94.6</v>
          </cell>
          <cell r="AO25">
            <v>94.1</v>
          </cell>
          <cell r="AP25">
            <v>95.2</v>
          </cell>
          <cell r="AQ25">
            <v>65</v>
          </cell>
          <cell r="AR25">
            <v>61.8</v>
          </cell>
          <cell r="AS25">
            <v>68.599999999999994</v>
          </cell>
          <cell r="AT25">
            <v>54.6</v>
          </cell>
          <cell r="AU25">
            <v>49.7</v>
          </cell>
          <cell r="AV25">
            <v>60</v>
          </cell>
          <cell r="AW25">
            <v>33</v>
          </cell>
          <cell r="AX25">
            <v>26.9</v>
          </cell>
          <cell r="AY25">
            <v>39.6</v>
          </cell>
          <cell r="AZ25">
            <v>1427</v>
          </cell>
          <cell r="BA25">
            <v>751</v>
          </cell>
          <cell r="BB25">
            <v>676</v>
          </cell>
          <cell r="BC25">
            <v>68.7</v>
          </cell>
          <cell r="BD25">
            <v>62.8</v>
          </cell>
          <cell r="BE25">
            <v>75.3</v>
          </cell>
          <cell r="BF25">
            <v>56.9</v>
          </cell>
          <cell r="BG25">
            <v>52.3</v>
          </cell>
          <cell r="BH25">
            <v>62</v>
          </cell>
          <cell r="BI25">
            <v>93.2</v>
          </cell>
          <cell r="BJ25">
            <v>91.9</v>
          </cell>
          <cell r="BK25">
            <v>94.7</v>
          </cell>
          <cell r="BL25">
            <v>91.5</v>
          </cell>
          <cell r="BM25">
            <v>90.5</v>
          </cell>
          <cell r="BN25">
            <v>92.5</v>
          </cell>
          <cell r="BO25">
            <v>58.4</v>
          </cell>
          <cell r="BP25">
            <v>53.9</v>
          </cell>
          <cell r="BQ25">
            <v>63.3</v>
          </cell>
          <cell r="BR25">
            <v>48.6</v>
          </cell>
          <cell r="BS25">
            <v>43</v>
          </cell>
          <cell r="BT25">
            <v>54.7</v>
          </cell>
          <cell r="BU25">
            <v>27</v>
          </cell>
          <cell r="BV25">
            <v>21.2</v>
          </cell>
          <cell r="BW25">
            <v>33.4</v>
          </cell>
        </row>
        <row r="26">
          <cell r="A26" t="str">
            <v>E08000011</v>
          </cell>
          <cell r="B26" t="str">
            <v>Knowsley</v>
          </cell>
          <cell r="C26" t="str">
            <v>North West</v>
          </cell>
          <cell r="D26">
            <v>385</v>
          </cell>
          <cell r="E26">
            <v>208</v>
          </cell>
          <cell r="F26">
            <v>177</v>
          </cell>
          <cell r="G26">
            <v>26.2</v>
          </cell>
          <cell r="H26">
            <v>22.1</v>
          </cell>
          <cell r="I26">
            <v>31.1</v>
          </cell>
          <cell r="J26">
            <v>20.5</v>
          </cell>
          <cell r="K26">
            <v>18.8</v>
          </cell>
          <cell r="L26">
            <v>22.6</v>
          </cell>
          <cell r="M26">
            <v>73.8</v>
          </cell>
          <cell r="N26">
            <v>70.2</v>
          </cell>
          <cell r="O26">
            <v>78</v>
          </cell>
          <cell r="P26">
            <v>68.099999999999994</v>
          </cell>
          <cell r="Q26">
            <v>65.900000000000006</v>
          </cell>
          <cell r="R26">
            <v>70.599999999999994</v>
          </cell>
          <cell r="S26">
            <v>22.9</v>
          </cell>
          <cell r="T26">
            <v>20.2</v>
          </cell>
          <cell r="U26">
            <v>26</v>
          </cell>
          <cell r="V26">
            <v>8.6</v>
          </cell>
          <cell r="W26">
            <v>6.7</v>
          </cell>
          <cell r="X26">
            <v>10.7</v>
          </cell>
          <cell r="Y26">
            <v>2.6</v>
          </cell>
          <cell r="Z26">
            <v>2.4</v>
          </cell>
          <cell r="AA26">
            <v>2.8</v>
          </cell>
          <cell r="AB26">
            <v>852</v>
          </cell>
          <cell r="AC26">
            <v>434</v>
          </cell>
          <cell r="AD26">
            <v>418</v>
          </cell>
          <cell r="AE26">
            <v>54.6</v>
          </cell>
          <cell r="AF26">
            <v>49.8</v>
          </cell>
          <cell r="AG26">
            <v>59.6</v>
          </cell>
          <cell r="AH26">
            <v>45.1</v>
          </cell>
          <cell r="AI26">
            <v>40.799999999999997</v>
          </cell>
          <cell r="AJ26">
            <v>49.5</v>
          </cell>
          <cell r="AK26">
            <v>90.1</v>
          </cell>
          <cell r="AL26">
            <v>88.9</v>
          </cell>
          <cell r="AM26">
            <v>91.4</v>
          </cell>
          <cell r="AN26">
            <v>87.8</v>
          </cell>
          <cell r="AO26">
            <v>86.9</v>
          </cell>
          <cell r="AP26">
            <v>88.8</v>
          </cell>
          <cell r="AQ26">
            <v>46.9</v>
          </cell>
          <cell r="AR26">
            <v>42.2</v>
          </cell>
          <cell r="AS26">
            <v>51.9</v>
          </cell>
          <cell r="AT26">
            <v>23.7</v>
          </cell>
          <cell r="AU26">
            <v>16.600000000000001</v>
          </cell>
          <cell r="AV26">
            <v>31.1</v>
          </cell>
          <cell r="AW26">
            <v>12.7</v>
          </cell>
          <cell r="AX26">
            <v>7.6</v>
          </cell>
          <cell r="AY26">
            <v>17.899999999999999</v>
          </cell>
          <cell r="AZ26">
            <v>1237</v>
          </cell>
          <cell r="BA26">
            <v>642</v>
          </cell>
          <cell r="BB26">
            <v>595</v>
          </cell>
          <cell r="BC26">
            <v>45.8</v>
          </cell>
          <cell r="BD26">
            <v>40.799999999999997</v>
          </cell>
          <cell r="BE26">
            <v>51.1</v>
          </cell>
          <cell r="BF26">
            <v>37.4</v>
          </cell>
          <cell r="BG26">
            <v>33.6</v>
          </cell>
          <cell r="BH26">
            <v>41.5</v>
          </cell>
          <cell r="BI26">
            <v>85</v>
          </cell>
          <cell r="BJ26">
            <v>82.9</v>
          </cell>
          <cell r="BK26">
            <v>87.4</v>
          </cell>
          <cell r="BL26">
            <v>81.599999999999994</v>
          </cell>
          <cell r="BM26">
            <v>80.099999999999994</v>
          </cell>
          <cell r="BN26">
            <v>83.4</v>
          </cell>
          <cell r="BO26">
            <v>39.5</v>
          </cell>
          <cell r="BP26">
            <v>35</v>
          </cell>
          <cell r="BQ26">
            <v>44.2</v>
          </cell>
          <cell r="BR26">
            <v>19</v>
          </cell>
          <cell r="BS26">
            <v>13.4</v>
          </cell>
          <cell r="BT26">
            <v>25</v>
          </cell>
          <cell r="BU26">
            <v>9.5</v>
          </cell>
          <cell r="BV26">
            <v>5.9</v>
          </cell>
          <cell r="BW26">
            <v>13.4</v>
          </cell>
        </row>
        <row r="27">
          <cell r="A27" t="str">
            <v>E10000017</v>
          </cell>
          <cell r="B27" t="str">
            <v>Lancashire</v>
          </cell>
          <cell r="C27" t="str">
            <v>North West</v>
          </cell>
          <cell r="D27">
            <v>1570</v>
          </cell>
          <cell r="E27">
            <v>782</v>
          </cell>
          <cell r="F27">
            <v>788</v>
          </cell>
          <cell r="G27">
            <v>39</v>
          </cell>
          <cell r="H27">
            <v>34.9</v>
          </cell>
          <cell r="I27">
            <v>43.1</v>
          </cell>
          <cell r="J27">
            <v>30.8</v>
          </cell>
          <cell r="K27">
            <v>27.4</v>
          </cell>
          <cell r="L27">
            <v>34.1</v>
          </cell>
          <cell r="M27">
            <v>81.5</v>
          </cell>
          <cell r="N27">
            <v>77.099999999999994</v>
          </cell>
          <cell r="O27">
            <v>85.9</v>
          </cell>
          <cell r="P27">
            <v>76.900000000000006</v>
          </cell>
          <cell r="Q27">
            <v>72.599999999999994</v>
          </cell>
          <cell r="R27">
            <v>81.2</v>
          </cell>
          <cell r="S27">
            <v>33.9</v>
          </cell>
          <cell r="T27">
            <v>30.6</v>
          </cell>
          <cell r="U27">
            <v>37.299999999999997</v>
          </cell>
          <cell r="V27">
            <v>15.2</v>
          </cell>
          <cell r="W27">
            <v>12.9</v>
          </cell>
          <cell r="X27">
            <v>17.5</v>
          </cell>
          <cell r="Y27">
            <v>7.1</v>
          </cell>
          <cell r="Z27">
            <v>5.0999999999999996</v>
          </cell>
          <cell r="AA27">
            <v>9.1</v>
          </cell>
          <cell r="AB27">
            <v>11061</v>
          </cell>
          <cell r="AC27">
            <v>5701</v>
          </cell>
          <cell r="AD27">
            <v>5360</v>
          </cell>
          <cell r="AE27">
            <v>71.5</v>
          </cell>
          <cell r="AF27">
            <v>65.5</v>
          </cell>
          <cell r="AG27">
            <v>77.8</v>
          </cell>
          <cell r="AH27">
            <v>62.8</v>
          </cell>
          <cell r="AI27">
            <v>57.9</v>
          </cell>
          <cell r="AJ27">
            <v>68</v>
          </cell>
          <cell r="AK27">
            <v>95.9</v>
          </cell>
          <cell r="AL27">
            <v>94.6</v>
          </cell>
          <cell r="AM27">
            <v>97.3</v>
          </cell>
          <cell r="AN27">
            <v>94.5</v>
          </cell>
          <cell r="AO27">
            <v>93.2</v>
          </cell>
          <cell r="AP27">
            <v>95.9</v>
          </cell>
          <cell r="AQ27">
            <v>64.8</v>
          </cell>
          <cell r="AR27">
            <v>60.5</v>
          </cell>
          <cell r="AS27">
            <v>69.400000000000006</v>
          </cell>
          <cell r="AT27">
            <v>37.200000000000003</v>
          </cell>
          <cell r="AU27">
            <v>31.1</v>
          </cell>
          <cell r="AV27">
            <v>43.6</v>
          </cell>
          <cell r="AW27">
            <v>24.9</v>
          </cell>
          <cell r="AX27">
            <v>18.899999999999999</v>
          </cell>
          <cell r="AY27">
            <v>31.2</v>
          </cell>
          <cell r="AZ27">
            <v>12631</v>
          </cell>
          <cell r="BA27">
            <v>6483</v>
          </cell>
          <cell r="BB27">
            <v>6148</v>
          </cell>
          <cell r="BC27">
            <v>67.400000000000006</v>
          </cell>
          <cell r="BD27">
            <v>61.8</v>
          </cell>
          <cell r="BE27">
            <v>73.400000000000006</v>
          </cell>
          <cell r="BF27">
            <v>58.8</v>
          </cell>
          <cell r="BG27">
            <v>54.2</v>
          </cell>
          <cell r="BH27">
            <v>63.6</v>
          </cell>
          <cell r="BI27">
            <v>94.1</v>
          </cell>
          <cell r="BJ27">
            <v>92.5</v>
          </cell>
          <cell r="BK27">
            <v>95.8</v>
          </cell>
          <cell r="BL27">
            <v>92.3</v>
          </cell>
          <cell r="BM27">
            <v>90.7</v>
          </cell>
          <cell r="BN27">
            <v>94</v>
          </cell>
          <cell r="BO27">
            <v>61</v>
          </cell>
          <cell r="BP27">
            <v>56.9</v>
          </cell>
          <cell r="BQ27">
            <v>65.3</v>
          </cell>
          <cell r="BR27">
            <v>34.4</v>
          </cell>
          <cell r="BS27">
            <v>28.9</v>
          </cell>
          <cell r="BT27">
            <v>40.200000000000003</v>
          </cell>
          <cell r="BU27">
            <v>22.7</v>
          </cell>
          <cell r="BV27">
            <v>17.2</v>
          </cell>
          <cell r="BW27">
            <v>28.4</v>
          </cell>
        </row>
        <row r="28">
          <cell r="A28" t="str">
            <v>E08000012</v>
          </cell>
          <cell r="B28" t="str">
            <v>Liverpool</v>
          </cell>
          <cell r="C28" t="str">
            <v>North West</v>
          </cell>
          <cell r="D28">
            <v>1221</v>
          </cell>
          <cell r="E28">
            <v>577</v>
          </cell>
          <cell r="F28">
            <v>644</v>
          </cell>
          <cell r="G28">
            <v>34.9</v>
          </cell>
          <cell r="H28">
            <v>27.9</v>
          </cell>
          <cell r="I28">
            <v>41.1</v>
          </cell>
          <cell r="J28">
            <v>26.4</v>
          </cell>
          <cell r="K28">
            <v>21.8</v>
          </cell>
          <cell r="L28">
            <v>30.4</v>
          </cell>
          <cell r="M28">
            <v>83.3</v>
          </cell>
          <cell r="N28">
            <v>80.099999999999994</v>
          </cell>
          <cell r="O28">
            <v>86.2</v>
          </cell>
          <cell r="P28">
            <v>78.099999999999994</v>
          </cell>
          <cell r="Q28">
            <v>75.7</v>
          </cell>
          <cell r="R28">
            <v>80.099999999999994</v>
          </cell>
          <cell r="S28">
            <v>29.2</v>
          </cell>
          <cell r="T28">
            <v>25</v>
          </cell>
          <cell r="U28">
            <v>32.9</v>
          </cell>
          <cell r="V28">
            <v>26</v>
          </cell>
          <cell r="W28">
            <v>23.1</v>
          </cell>
          <cell r="X28">
            <v>28.6</v>
          </cell>
          <cell r="Y28">
            <v>9.4</v>
          </cell>
          <cell r="Z28">
            <v>7.6</v>
          </cell>
          <cell r="AA28">
            <v>11</v>
          </cell>
          <cell r="AB28">
            <v>3587</v>
          </cell>
          <cell r="AC28">
            <v>1763</v>
          </cell>
          <cell r="AD28">
            <v>1824</v>
          </cell>
          <cell r="AE28">
            <v>66.2</v>
          </cell>
          <cell r="AF28">
            <v>60.6</v>
          </cell>
          <cell r="AG28">
            <v>71.7</v>
          </cell>
          <cell r="AH28">
            <v>56.2</v>
          </cell>
          <cell r="AI28">
            <v>51.8</v>
          </cell>
          <cell r="AJ28">
            <v>60.5</v>
          </cell>
          <cell r="AK28">
            <v>94.5</v>
          </cell>
          <cell r="AL28">
            <v>93</v>
          </cell>
          <cell r="AM28">
            <v>96</v>
          </cell>
          <cell r="AN28">
            <v>91.8</v>
          </cell>
          <cell r="AO28">
            <v>90.6</v>
          </cell>
          <cell r="AP28">
            <v>92.9</v>
          </cell>
          <cell r="AQ28">
            <v>59</v>
          </cell>
          <cell r="AR28">
            <v>55.1</v>
          </cell>
          <cell r="AS28">
            <v>62.8</v>
          </cell>
          <cell r="AT28">
            <v>48.7</v>
          </cell>
          <cell r="AU28">
            <v>46.5</v>
          </cell>
          <cell r="AV28">
            <v>50.8</v>
          </cell>
          <cell r="AW28">
            <v>27.8</v>
          </cell>
          <cell r="AX28">
            <v>24.9</v>
          </cell>
          <cell r="AY28">
            <v>30.6</v>
          </cell>
          <cell r="AZ28">
            <v>4808</v>
          </cell>
          <cell r="BA28">
            <v>2340</v>
          </cell>
          <cell r="BB28">
            <v>2468</v>
          </cell>
          <cell r="BC28">
            <v>58.3</v>
          </cell>
          <cell r="BD28">
            <v>52.5</v>
          </cell>
          <cell r="BE28">
            <v>63.7</v>
          </cell>
          <cell r="BF28">
            <v>48.6</v>
          </cell>
          <cell r="BG28">
            <v>44.4</v>
          </cell>
          <cell r="BH28">
            <v>52.6</v>
          </cell>
          <cell r="BI28">
            <v>91.7</v>
          </cell>
          <cell r="BJ28">
            <v>89.8</v>
          </cell>
          <cell r="BK28">
            <v>93.4</v>
          </cell>
          <cell r="BL28">
            <v>88.3</v>
          </cell>
          <cell r="BM28">
            <v>86.9</v>
          </cell>
          <cell r="BN28">
            <v>89.6</v>
          </cell>
          <cell r="BO28">
            <v>51.4</v>
          </cell>
          <cell r="BP28">
            <v>47.6</v>
          </cell>
          <cell r="BQ28">
            <v>55</v>
          </cell>
          <cell r="BR28">
            <v>42.9</v>
          </cell>
          <cell r="BS28">
            <v>40.700000000000003</v>
          </cell>
          <cell r="BT28">
            <v>45</v>
          </cell>
          <cell r="BU28">
            <v>23.1</v>
          </cell>
          <cell r="BV28">
            <v>20.6</v>
          </cell>
          <cell r="BW28">
            <v>25.5</v>
          </cell>
        </row>
        <row r="29">
          <cell r="A29" t="str">
            <v>E08000003</v>
          </cell>
          <cell r="B29" t="str">
            <v>Manchester</v>
          </cell>
          <cell r="C29" t="str">
            <v>North West</v>
          </cell>
          <cell r="D29">
            <v>1392</v>
          </cell>
          <cell r="E29">
            <v>703</v>
          </cell>
          <cell r="F29">
            <v>689</v>
          </cell>
          <cell r="G29">
            <v>42.5</v>
          </cell>
          <cell r="H29">
            <v>36.700000000000003</v>
          </cell>
          <cell r="I29">
            <v>48.3</v>
          </cell>
          <cell r="J29">
            <v>32.6</v>
          </cell>
          <cell r="K29">
            <v>29.6</v>
          </cell>
          <cell r="L29">
            <v>35.700000000000003</v>
          </cell>
          <cell r="M29">
            <v>83.3</v>
          </cell>
          <cell r="N29">
            <v>78.5</v>
          </cell>
          <cell r="O29">
            <v>88.2</v>
          </cell>
          <cell r="P29">
            <v>78</v>
          </cell>
          <cell r="Q29">
            <v>74</v>
          </cell>
          <cell r="R29">
            <v>82.1</v>
          </cell>
          <cell r="S29">
            <v>34.700000000000003</v>
          </cell>
          <cell r="T29">
            <v>32</v>
          </cell>
          <cell r="U29">
            <v>37.4</v>
          </cell>
          <cell r="V29">
            <v>24.1</v>
          </cell>
          <cell r="W29">
            <v>17.5</v>
          </cell>
          <cell r="X29">
            <v>30.8</v>
          </cell>
          <cell r="Y29">
            <v>11.9</v>
          </cell>
          <cell r="Z29">
            <v>8.4</v>
          </cell>
          <cell r="AA29">
            <v>15.4</v>
          </cell>
          <cell r="AB29">
            <v>3303</v>
          </cell>
          <cell r="AC29">
            <v>1664</v>
          </cell>
          <cell r="AD29">
            <v>1639</v>
          </cell>
          <cell r="AE29">
            <v>66.400000000000006</v>
          </cell>
          <cell r="AF29">
            <v>62.1</v>
          </cell>
          <cell r="AG29">
            <v>70.8</v>
          </cell>
          <cell r="AH29">
            <v>53.7</v>
          </cell>
          <cell r="AI29">
            <v>51</v>
          </cell>
          <cell r="AJ29">
            <v>56.4</v>
          </cell>
          <cell r="AK29">
            <v>93.9</v>
          </cell>
          <cell r="AL29">
            <v>92.8</v>
          </cell>
          <cell r="AM29">
            <v>94.9</v>
          </cell>
          <cell r="AN29">
            <v>90.9</v>
          </cell>
          <cell r="AO29">
            <v>90.1</v>
          </cell>
          <cell r="AP29">
            <v>91.7</v>
          </cell>
          <cell r="AQ29">
            <v>55.2</v>
          </cell>
          <cell r="AR29">
            <v>52.8</v>
          </cell>
          <cell r="AS29">
            <v>57.6</v>
          </cell>
          <cell r="AT29">
            <v>42.2</v>
          </cell>
          <cell r="AU29">
            <v>36.5</v>
          </cell>
          <cell r="AV29">
            <v>48</v>
          </cell>
          <cell r="AW29">
            <v>24.1</v>
          </cell>
          <cell r="AX29">
            <v>19.2</v>
          </cell>
          <cell r="AY29">
            <v>29.2</v>
          </cell>
          <cell r="AZ29">
            <v>4695</v>
          </cell>
          <cell r="BA29">
            <v>2367</v>
          </cell>
          <cell r="BB29">
            <v>2328</v>
          </cell>
          <cell r="BC29">
            <v>59.3</v>
          </cell>
          <cell r="BD29">
            <v>54.6</v>
          </cell>
          <cell r="BE29">
            <v>64.099999999999994</v>
          </cell>
          <cell r="BF29">
            <v>47.5</v>
          </cell>
          <cell r="BG29">
            <v>44.7</v>
          </cell>
          <cell r="BH29">
            <v>50.3</v>
          </cell>
          <cell r="BI29">
            <v>90.7</v>
          </cell>
          <cell r="BJ29">
            <v>88.6</v>
          </cell>
          <cell r="BK29">
            <v>92.9</v>
          </cell>
          <cell r="BL29">
            <v>87.1</v>
          </cell>
          <cell r="BM29">
            <v>85.3</v>
          </cell>
          <cell r="BN29">
            <v>88.9</v>
          </cell>
          <cell r="BO29">
            <v>49.1</v>
          </cell>
          <cell r="BP29">
            <v>46.6</v>
          </cell>
          <cell r="BQ29">
            <v>51.6</v>
          </cell>
          <cell r="BR29">
            <v>36.799999999999997</v>
          </cell>
          <cell r="BS29">
            <v>30.9</v>
          </cell>
          <cell r="BT29">
            <v>42.9</v>
          </cell>
          <cell r="BU29">
            <v>20.5</v>
          </cell>
          <cell r="BV29">
            <v>16</v>
          </cell>
          <cell r="BW29">
            <v>25.1</v>
          </cell>
        </row>
        <row r="30">
          <cell r="A30" t="str">
            <v>E08000004</v>
          </cell>
          <cell r="B30" t="str">
            <v>Oldham</v>
          </cell>
          <cell r="C30" t="str">
            <v>North West</v>
          </cell>
          <cell r="D30">
            <v>579</v>
          </cell>
          <cell r="E30">
            <v>294</v>
          </cell>
          <cell r="F30">
            <v>285</v>
          </cell>
          <cell r="G30">
            <v>38.9</v>
          </cell>
          <cell r="H30">
            <v>33.299999999999997</v>
          </cell>
          <cell r="I30">
            <v>44.6</v>
          </cell>
          <cell r="J30">
            <v>31.1</v>
          </cell>
          <cell r="K30">
            <v>27.6</v>
          </cell>
          <cell r="L30">
            <v>34.700000000000003</v>
          </cell>
          <cell r="M30">
            <v>84.1</v>
          </cell>
          <cell r="N30">
            <v>81.599999999999994</v>
          </cell>
          <cell r="O30">
            <v>86.7</v>
          </cell>
          <cell r="P30">
            <v>76.5</v>
          </cell>
          <cell r="Q30">
            <v>74.8</v>
          </cell>
          <cell r="R30">
            <v>78.2</v>
          </cell>
          <cell r="S30">
            <v>32.6</v>
          </cell>
          <cell r="T30">
            <v>29.3</v>
          </cell>
          <cell r="U30">
            <v>36.1</v>
          </cell>
          <cell r="V30">
            <v>15.2</v>
          </cell>
          <cell r="W30">
            <v>12.2</v>
          </cell>
          <cell r="X30">
            <v>18.2</v>
          </cell>
          <cell r="Y30">
            <v>5.9</v>
          </cell>
          <cell r="Z30">
            <v>3.1</v>
          </cell>
          <cell r="AA30">
            <v>8.8000000000000007</v>
          </cell>
          <cell r="AB30">
            <v>2356</v>
          </cell>
          <cell r="AC30">
            <v>1242</v>
          </cell>
          <cell r="AD30">
            <v>1114</v>
          </cell>
          <cell r="AE30">
            <v>65.5</v>
          </cell>
          <cell r="AF30">
            <v>58.9</v>
          </cell>
          <cell r="AG30">
            <v>72.8</v>
          </cell>
          <cell r="AH30">
            <v>55.3</v>
          </cell>
          <cell r="AI30">
            <v>49.1</v>
          </cell>
          <cell r="AJ30">
            <v>62.2</v>
          </cell>
          <cell r="AK30">
            <v>93.3</v>
          </cell>
          <cell r="AL30">
            <v>91.2</v>
          </cell>
          <cell r="AM30">
            <v>95.7</v>
          </cell>
          <cell r="AN30">
            <v>90.4</v>
          </cell>
          <cell r="AO30">
            <v>88.4</v>
          </cell>
          <cell r="AP30">
            <v>92.5</v>
          </cell>
          <cell r="AQ30">
            <v>57.2</v>
          </cell>
          <cell r="AR30">
            <v>51.9</v>
          </cell>
          <cell r="AS30">
            <v>63.2</v>
          </cell>
          <cell r="AT30">
            <v>27</v>
          </cell>
          <cell r="AU30">
            <v>21.7</v>
          </cell>
          <cell r="AV30">
            <v>32.9</v>
          </cell>
          <cell r="AW30">
            <v>15.5</v>
          </cell>
          <cell r="AX30">
            <v>9.6</v>
          </cell>
          <cell r="AY30">
            <v>22.2</v>
          </cell>
          <cell r="AZ30">
            <v>2935</v>
          </cell>
          <cell r="BA30">
            <v>1536</v>
          </cell>
          <cell r="BB30">
            <v>1399</v>
          </cell>
          <cell r="BC30">
            <v>60.2</v>
          </cell>
          <cell r="BD30">
            <v>54</v>
          </cell>
          <cell r="BE30">
            <v>67</v>
          </cell>
          <cell r="BF30">
            <v>50.5</v>
          </cell>
          <cell r="BG30">
            <v>45</v>
          </cell>
          <cell r="BH30">
            <v>56.6</v>
          </cell>
          <cell r="BI30">
            <v>91.5</v>
          </cell>
          <cell r="BJ30">
            <v>89.4</v>
          </cell>
          <cell r="BK30">
            <v>93.9</v>
          </cell>
          <cell r="BL30">
            <v>87.6</v>
          </cell>
          <cell r="BM30">
            <v>85.8</v>
          </cell>
          <cell r="BN30">
            <v>89.6</v>
          </cell>
          <cell r="BO30">
            <v>52.4</v>
          </cell>
          <cell r="BP30">
            <v>47.5</v>
          </cell>
          <cell r="BQ30">
            <v>57.7</v>
          </cell>
          <cell r="BR30">
            <v>24.7</v>
          </cell>
          <cell r="BS30">
            <v>19.899999999999999</v>
          </cell>
          <cell r="BT30">
            <v>29.9</v>
          </cell>
          <cell r="BU30">
            <v>13.6</v>
          </cell>
          <cell r="BV30">
            <v>8.3000000000000007</v>
          </cell>
          <cell r="BW30">
            <v>19.399999999999999</v>
          </cell>
        </row>
        <row r="31">
          <cell r="A31" t="str">
            <v>E08000005</v>
          </cell>
          <cell r="B31" t="str">
            <v>Rochdale</v>
          </cell>
          <cell r="C31" t="str">
            <v>North West</v>
          </cell>
          <cell r="D31">
            <v>519</v>
          </cell>
          <cell r="E31">
            <v>262</v>
          </cell>
          <cell r="F31">
            <v>257</v>
          </cell>
          <cell r="G31">
            <v>43.2</v>
          </cell>
          <cell r="H31">
            <v>35.5</v>
          </cell>
          <cell r="I31">
            <v>51</v>
          </cell>
          <cell r="J31">
            <v>32</v>
          </cell>
          <cell r="K31">
            <v>26.3</v>
          </cell>
          <cell r="L31">
            <v>37.700000000000003</v>
          </cell>
          <cell r="M31">
            <v>86.9</v>
          </cell>
          <cell r="N31">
            <v>82.4</v>
          </cell>
          <cell r="O31">
            <v>91.4</v>
          </cell>
          <cell r="P31">
            <v>76.900000000000006</v>
          </cell>
          <cell r="Q31">
            <v>76</v>
          </cell>
          <cell r="R31">
            <v>77.8</v>
          </cell>
          <cell r="S31">
            <v>34.299999999999997</v>
          </cell>
          <cell r="T31">
            <v>30.2</v>
          </cell>
          <cell r="U31">
            <v>38.5</v>
          </cell>
          <cell r="V31">
            <v>15</v>
          </cell>
          <cell r="W31">
            <v>12.6</v>
          </cell>
          <cell r="X31">
            <v>17.5</v>
          </cell>
          <cell r="Y31">
            <v>7.5</v>
          </cell>
          <cell r="Z31">
            <v>5.3</v>
          </cell>
          <cell r="AA31">
            <v>9.6999999999999993</v>
          </cell>
          <cell r="AB31">
            <v>1831</v>
          </cell>
          <cell r="AC31">
            <v>946</v>
          </cell>
          <cell r="AD31">
            <v>885</v>
          </cell>
          <cell r="AE31">
            <v>67.2</v>
          </cell>
          <cell r="AF31">
            <v>59.8</v>
          </cell>
          <cell r="AG31">
            <v>75.099999999999994</v>
          </cell>
          <cell r="AH31">
            <v>53.1</v>
          </cell>
          <cell r="AI31">
            <v>47</v>
          </cell>
          <cell r="AJ31">
            <v>59.5</v>
          </cell>
          <cell r="AK31">
            <v>95.4</v>
          </cell>
          <cell r="AL31">
            <v>93.3</v>
          </cell>
          <cell r="AM31">
            <v>97.5</v>
          </cell>
          <cell r="AN31">
            <v>85.8</v>
          </cell>
          <cell r="AO31">
            <v>83.9</v>
          </cell>
          <cell r="AP31">
            <v>87.8</v>
          </cell>
          <cell r="AQ31">
            <v>54.7</v>
          </cell>
          <cell r="AR31">
            <v>49.3</v>
          </cell>
          <cell r="AS31">
            <v>60.6</v>
          </cell>
          <cell r="AT31">
            <v>30.1</v>
          </cell>
          <cell r="AU31">
            <v>25.1</v>
          </cell>
          <cell r="AV31">
            <v>35.6</v>
          </cell>
          <cell r="AW31">
            <v>19.100000000000001</v>
          </cell>
          <cell r="AX31">
            <v>14.9</v>
          </cell>
          <cell r="AY31">
            <v>23.6</v>
          </cell>
          <cell r="AZ31">
            <v>2350</v>
          </cell>
          <cell r="BA31">
            <v>1208</v>
          </cell>
          <cell r="BB31">
            <v>1142</v>
          </cell>
          <cell r="BC31">
            <v>61.9</v>
          </cell>
          <cell r="BD31">
            <v>54.6</v>
          </cell>
          <cell r="BE31">
            <v>69.7</v>
          </cell>
          <cell r="BF31">
            <v>48.4</v>
          </cell>
          <cell r="BG31">
            <v>42.5</v>
          </cell>
          <cell r="BH31">
            <v>54.6</v>
          </cell>
          <cell r="BI31">
            <v>93.5</v>
          </cell>
          <cell r="BJ31">
            <v>91</v>
          </cell>
          <cell r="BK31">
            <v>96.1</v>
          </cell>
          <cell r="BL31">
            <v>83.8</v>
          </cell>
          <cell r="BM31">
            <v>82.2</v>
          </cell>
          <cell r="BN31">
            <v>85.6</v>
          </cell>
          <cell r="BO31">
            <v>50.2</v>
          </cell>
          <cell r="BP31">
            <v>45.1</v>
          </cell>
          <cell r="BQ31">
            <v>55.6</v>
          </cell>
          <cell r="BR31">
            <v>26.8</v>
          </cell>
          <cell r="BS31">
            <v>22.4</v>
          </cell>
          <cell r="BT31">
            <v>31.5</v>
          </cell>
          <cell r="BU31">
            <v>16.600000000000001</v>
          </cell>
          <cell r="BV31">
            <v>12.8</v>
          </cell>
          <cell r="BW31">
            <v>20.5</v>
          </cell>
        </row>
        <row r="32">
          <cell r="A32" t="str">
            <v>E08000006</v>
          </cell>
          <cell r="B32" t="str">
            <v>Salford</v>
          </cell>
          <cell r="C32" t="str">
            <v>North West</v>
          </cell>
          <cell r="D32">
            <v>413</v>
          </cell>
          <cell r="E32">
            <v>198</v>
          </cell>
          <cell r="F32">
            <v>215</v>
          </cell>
          <cell r="G32">
            <v>38.5</v>
          </cell>
          <cell r="H32">
            <v>33.299999999999997</v>
          </cell>
          <cell r="I32">
            <v>43.3</v>
          </cell>
          <cell r="J32">
            <v>27.1</v>
          </cell>
          <cell r="K32">
            <v>23.2</v>
          </cell>
          <cell r="L32">
            <v>30.7</v>
          </cell>
          <cell r="M32">
            <v>84</v>
          </cell>
          <cell r="N32">
            <v>77.3</v>
          </cell>
          <cell r="O32">
            <v>90.2</v>
          </cell>
          <cell r="P32">
            <v>72.900000000000006</v>
          </cell>
          <cell r="Q32">
            <v>67.7</v>
          </cell>
          <cell r="R32">
            <v>77.7</v>
          </cell>
          <cell r="S32">
            <v>29.5</v>
          </cell>
          <cell r="T32">
            <v>25.3</v>
          </cell>
          <cell r="U32">
            <v>33.5</v>
          </cell>
          <cell r="V32">
            <v>19.100000000000001</v>
          </cell>
          <cell r="W32">
            <v>17.2</v>
          </cell>
          <cell r="X32">
            <v>20.9</v>
          </cell>
          <cell r="Y32">
            <v>5.8</v>
          </cell>
          <cell r="Z32">
            <v>4.5</v>
          </cell>
          <cell r="AA32">
            <v>7</v>
          </cell>
          <cell r="AB32">
            <v>1714</v>
          </cell>
          <cell r="AC32">
            <v>815</v>
          </cell>
          <cell r="AD32">
            <v>899</v>
          </cell>
          <cell r="AE32">
            <v>65.3</v>
          </cell>
          <cell r="AF32">
            <v>60</v>
          </cell>
          <cell r="AG32">
            <v>70.099999999999994</v>
          </cell>
          <cell r="AH32">
            <v>53</v>
          </cell>
          <cell r="AI32">
            <v>48.3</v>
          </cell>
          <cell r="AJ32">
            <v>57.2</v>
          </cell>
          <cell r="AK32">
            <v>94.7</v>
          </cell>
          <cell r="AL32">
            <v>92.9</v>
          </cell>
          <cell r="AM32">
            <v>96.4</v>
          </cell>
          <cell r="AN32">
            <v>88.3</v>
          </cell>
          <cell r="AO32">
            <v>87.2</v>
          </cell>
          <cell r="AP32">
            <v>89.3</v>
          </cell>
          <cell r="AQ32">
            <v>54.8</v>
          </cell>
          <cell r="AR32">
            <v>50.6</v>
          </cell>
          <cell r="AS32">
            <v>58.6</v>
          </cell>
          <cell r="AT32">
            <v>39.700000000000003</v>
          </cell>
          <cell r="AU32">
            <v>34.4</v>
          </cell>
          <cell r="AV32">
            <v>44.6</v>
          </cell>
          <cell r="AW32">
            <v>21.1</v>
          </cell>
          <cell r="AX32">
            <v>14.4</v>
          </cell>
          <cell r="AY32">
            <v>27.1</v>
          </cell>
          <cell r="AZ32">
            <v>2127</v>
          </cell>
          <cell r="BA32">
            <v>1013</v>
          </cell>
          <cell r="BB32">
            <v>1114</v>
          </cell>
          <cell r="BC32">
            <v>60.1</v>
          </cell>
          <cell r="BD32">
            <v>54.8</v>
          </cell>
          <cell r="BE32">
            <v>64.900000000000006</v>
          </cell>
          <cell r="BF32">
            <v>48</v>
          </cell>
          <cell r="BG32">
            <v>43.4</v>
          </cell>
          <cell r="BH32">
            <v>52.1</v>
          </cell>
          <cell r="BI32">
            <v>92.7</v>
          </cell>
          <cell r="BJ32">
            <v>89.8</v>
          </cell>
          <cell r="BK32">
            <v>95.2</v>
          </cell>
          <cell r="BL32">
            <v>85.3</v>
          </cell>
          <cell r="BM32">
            <v>83.4</v>
          </cell>
          <cell r="BN32">
            <v>87.1</v>
          </cell>
          <cell r="BO32">
            <v>49.9</v>
          </cell>
          <cell r="BP32">
            <v>45.6</v>
          </cell>
          <cell r="BQ32">
            <v>53.8</v>
          </cell>
          <cell r="BR32">
            <v>35.700000000000003</v>
          </cell>
          <cell r="BS32">
            <v>31</v>
          </cell>
          <cell r="BT32">
            <v>40</v>
          </cell>
          <cell r="BU32">
            <v>18.100000000000001</v>
          </cell>
          <cell r="BV32">
            <v>12.4</v>
          </cell>
          <cell r="BW32">
            <v>23.2</v>
          </cell>
        </row>
        <row r="33">
          <cell r="A33" t="str">
            <v>E08000014</v>
          </cell>
          <cell r="B33" t="str">
            <v>Sefton</v>
          </cell>
          <cell r="C33" t="str">
            <v>North West</v>
          </cell>
          <cell r="D33">
            <v>429</v>
          </cell>
          <cell r="E33">
            <v>234</v>
          </cell>
          <cell r="F33">
            <v>195</v>
          </cell>
          <cell r="G33">
            <v>40.299999999999997</v>
          </cell>
          <cell r="H33">
            <v>34.200000000000003</v>
          </cell>
          <cell r="I33">
            <v>47.7</v>
          </cell>
          <cell r="J33">
            <v>27.7</v>
          </cell>
          <cell r="K33">
            <v>22.6</v>
          </cell>
          <cell r="L33">
            <v>33.799999999999997</v>
          </cell>
          <cell r="M33">
            <v>83.2</v>
          </cell>
          <cell r="N33">
            <v>78.2</v>
          </cell>
          <cell r="O33">
            <v>89.2</v>
          </cell>
          <cell r="P33">
            <v>78.8</v>
          </cell>
          <cell r="Q33">
            <v>73.099999999999994</v>
          </cell>
          <cell r="R33">
            <v>85.6</v>
          </cell>
          <cell r="S33">
            <v>30.5</v>
          </cell>
          <cell r="T33">
            <v>26.1</v>
          </cell>
          <cell r="U33">
            <v>35.9</v>
          </cell>
          <cell r="V33">
            <v>24.7</v>
          </cell>
          <cell r="W33">
            <v>19.2</v>
          </cell>
          <cell r="X33">
            <v>31.3</v>
          </cell>
          <cell r="Y33">
            <v>9.1</v>
          </cell>
          <cell r="Z33">
            <v>7.3</v>
          </cell>
          <cell r="AA33">
            <v>11.3</v>
          </cell>
          <cell r="AB33">
            <v>2714</v>
          </cell>
          <cell r="AC33">
            <v>1426</v>
          </cell>
          <cell r="AD33">
            <v>1288</v>
          </cell>
          <cell r="AE33">
            <v>73.3</v>
          </cell>
          <cell r="AF33">
            <v>68.599999999999994</v>
          </cell>
          <cell r="AG33">
            <v>78.599999999999994</v>
          </cell>
          <cell r="AH33">
            <v>59.2</v>
          </cell>
          <cell r="AI33">
            <v>54.4</v>
          </cell>
          <cell r="AJ33">
            <v>64.5</v>
          </cell>
          <cell r="AK33">
            <v>96.1</v>
          </cell>
          <cell r="AL33">
            <v>95</v>
          </cell>
          <cell r="AM33">
            <v>97.3</v>
          </cell>
          <cell r="AN33">
            <v>93.7</v>
          </cell>
          <cell r="AO33">
            <v>92.5</v>
          </cell>
          <cell r="AP33">
            <v>95</v>
          </cell>
          <cell r="AQ33">
            <v>60.6</v>
          </cell>
          <cell r="AR33">
            <v>56</v>
          </cell>
          <cell r="AS33">
            <v>65.599999999999994</v>
          </cell>
          <cell r="AT33">
            <v>42.7</v>
          </cell>
          <cell r="AU33">
            <v>35.299999999999997</v>
          </cell>
          <cell r="AV33">
            <v>50.8</v>
          </cell>
          <cell r="AW33">
            <v>26.2</v>
          </cell>
          <cell r="AX33">
            <v>21</v>
          </cell>
          <cell r="AY33">
            <v>32.1</v>
          </cell>
          <cell r="AZ33">
            <v>3143</v>
          </cell>
          <cell r="BA33">
            <v>1660</v>
          </cell>
          <cell r="BB33">
            <v>1483</v>
          </cell>
          <cell r="BC33">
            <v>68.8</v>
          </cell>
          <cell r="BD33">
            <v>63.7</v>
          </cell>
          <cell r="BE33">
            <v>74.5</v>
          </cell>
          <cell r="BF33">
            <v>54.9</v>
          </cell>
          <cell r="BG33">
            <v>49.9</v>
          </cell>
          <cell r="BH33">
            <v>60.5</v>
          </cell>
          <cell r="BI33">
            <v>94.3</v>
          </cell>
          <cell r="BJ33">
            <v>92.6</v>
          </cell>
          <cell r="BK33">
            <v>96.2</v>
          </cell>
          <cell r="BL33">
            <v>91.6</v>
          </cell>
          <cell r="BM33">
            <v>89.8</v>
          </cell>
          <cell r="BN33">
            <v>93.7</v>
          </cell>
          <cell r="BO33">
            <v>56.5</v>
          </cell>
          <cell r="BP33">
            <v>51.8</v>
          </cell>
          <cell r="BQ33">
            <v>61.7</v>
          </cell>
          <cell r="BR33">
            <v>40.200000000000003</v>
          </cell>
          <cell r="BS33">
            <v>33.1</v>
          </cell>
          <cell r="BT33">
            <v>48.2</v>
          </cell>
          <cell r="BU33">
            <v>23.9</v>
          </cell>
          <cell r="BV33">
            <v>19</v>
          </cell>
          <cell r="BW33">
            <v>29.3</v>
          </cell>
        </row>
        <row r="34">
          <cell r="A34" t="str">
            <v>E08000013</v>
          </cell>
          <cell r="B34" t="str">
            <v>St. Helens</v>
          </cell>
          <cell r="C34" t="str">
            <v>North West</v>
          </cell>
          <cell r="D34">
            <v>278</v>
          </cell>
          <cell r="E34">
            <v>130</v>
          </cell>
          <cell r="F34">
            <v>148</v>
          </cell>
          <cell r="G34">
            <v>37.1</v>
          </cell>
          <cell r="H34">
            <v>35.4</v>
          </cell>
          <cell r="I34">
            <v>38.5</v>
          </cell>
          <cell r="J34">
            <v>25.2</v>
          </cell>
          <cell r="K34">
            <v>23.1</v>
          </cell>
          <cell r="L34">
            <v>27</v>
          </cell>
          <cell r="M34">
            <v>77.7</v>
          </cell>
          <cell r="N34">
            <v>76.2</v>
          </cell>
          <cell r="O34">
            <v>79.099999999999994</v>
          </cell>
          <cell r="P34">
            <v>73</v>
          </cell>
          <cell r="Q34">
            <v>73.099999999999994</v>
          </cell>
          <cell r="R34">
            <v>73</v>
          </cell>
          <cell r="S34">
            <v>26.6</v>
          </cell>
          <cell r="T34">
            <v>23.8</v>
          </cell>
          <cell r="U34">
            <v>29.1</v>
          </cell>
          <cell r="V34">
            <v>16.899999999999999</v>
          </cell>
          <cell r="W34">
            <v>14.6</v>
          </cell>
          <cell r="X34">
            <v>18.899999999999999</v>
          </cell>
          <cell r="Y34">
            <v>7.6</v>
          </cell>
          <cell r="Z34">
            <v>7.7</v>
          </cell>
          <cell r="AA34">
            <v>7.4</v>
          </cell>
          <cell r="AB34">
            <v>1555</v>
          </cell>
          <cell r="AC34">
            <v>811</v>
          </cell>
          <cell r="AD34">
            <v>744</v>
          </cell>
          <cell r="AE34">
            <v>70.099999999999994</v>
          </cell>
          <cell r="AF34">
            <v>64.5</v>
          </cell>
          <cell r="AG34">
            <v>76.2</v>
          </cell>
          <cell r="AH34">
            <v>59.9</v>
          </cell>
          <cell r="AI34">
            <v>53.5</v>
          </cell>
          <cell r="AJ34">
            <v>66.900000000000006</v>
          </cell>
          <cell r="AK34">
            <v>94.9</v>
          </cell>
          <cell r="AL34">
            <v>93.3</v>
          </cell>
          <cell r="AM34">
            <v>96.5</v>
          </cell>
          <cell r="AN34">
            <v>93</v>
          </cell>
          <cell r="AO34">
            <v>91</v>
          </cell>
          <cell r="AP34">
            <v>95.2</v>
          </cell>
          <cell r="AQ34">
            <v>61.8</v>
          </cell>
          <cell r="AR34">
            <v>56</v>
          </cell>
          <cell r="AS34">
            <v>68.099999999999994</v>
          </cell>
          <cell r="AT34">
            <v>34</v>
          </cell>
          <cell r="AU34">
            <v>25.3</v>
          </cell>
          <cell r="AV34">
            <v>43.4</v>
          </cell>
          <cell r="AW34">
            <v>23.3</v>
          </cell>
          <cell r="AX34">
            <v>14.8</v>
          </cell>
          <cell r="AY34">
            <v>32.5</v>
          </cell>
          <cell r="AZ34">
            <v>1833</v>
          </cell>
          <cell r="BA34">
            <v>941</v>
          </cell>
          <cell r="BB34">
            <v>892</v>
          </cell>
          <cell r="BC34">
            <v>65.099999999999994</v>
          </cell>
          <cell r="BD34">
            <v>60.5</v>
          </cell>
          <cell r="BE34">
            <v>70</v>
          </cell>
          <cell r="BF34">
            <v>54.7</v>
          </cell>
          <cell r="BG34">
            <v>49.3</v>
          </cell>
          <cell r="BH34">
            <v>60.3</v>
          </cell>
          <cell r="BI34">
            <v>92.3</v>
          </cell>
          <cell r="BJ34">
            <v>91</v>
          </cell>
          <cell r="BK34">
            <v>93.6</v>
          </cell>
          <cell r="BL34">
            <v>90</v>
          </cell>
          <cell r="BM34">
            <v>88.5</v>
          </cell>
          <cell r="BN34">
            <v>91.5</v>
          </cell>
          <cell r="BO34">
            <v>56.5</v>
          </cell>
          <cell r="BP34">
            <v>51.5</v>
          </cell>
          <cell r="BQ34">
            <v>61.7</v>
          </cell>
          <cell r="BR34">
            <v>31.4</v>
          </cell>
          <cell r="BS34">
            <v>23.8</v>
          </cell>
          <cell r="BT34">
            <v>39.299999999999997</v>
          </cell>
          <cell r="BU34">
            <v>20.9</v>
          </cell>
          <cell r="BV34">
            <v>13.8</v>
          </cell>
          <cell r="BW34">
            <v>28.4</v>
          </cell>
        </row>
        <row r="35">
          <cell r="A35" t="str">
            <v>E08000007</v>
          </cell>
          <cell r="B35" t="str">
            <v>Stockport</v>
          </cell>
          <cell r="C35" t="str">
            <v>North West</v>
          </cell>
          <cell r="D35">
            <v>370</v>
          </cell>
          <cell r="E35">
            <v>207</v>
          </cell>
          <cell r="F35">
            <v>163</v>
          </cell>
          <cell r="G35">
            <v>46.2</v>
          </cell>
          <cell r="H35">
            <v>40.1</v>
          </cell>
          <cell r="I35">
            <v>54</v>
          </cell>
          <cell r="J35">
            <v>32.700000000000003</v>
          </cell>
          <cell r="K35">
            <v>30.4</v>
          </cell>
          <cell r="L35">
            <v>35.6</v>
          </cell>
          <cell r="M35">
            <v>85.7</v>
          </cell>
          <cell r="N35">
            <v>82.6</v>
          </cell>
          <cell r="O35">
            <v>89.6</v>
          </cell>
          <cell r="P35">
            <v>78.599999999999994</v>
          </cell>
          <cell r="Q35">
            <v>77.3</v>
          </cell>
          <cell r="R35">
            <v>80.400000000000006</v>
          </cell>
          <cell r="S35">
            <v>33.799999999999997</v>
          </cell>
          <cell r="T35">
            <v>31.9</v>
          </cell>
          <cell r="U35">
            <v>36.200000000000003</v>
          </cell>
          <cell r="V35">
            <v>19.5</v>
          </cell>
          <cell r="W35">
            <v>15.9</v>
          </cell>
          <cell r="X35">
            <v>23.9</v>
          </cell>
          <cell r="Y35">
            <v>10.8</v>
          </cell>
          <cell r="Z35">
            <v>7.2</v>
          </cell>
          <cell r="AA35">
            <v>15.3</v>
          </cell>
          <cell r="AB35">
            <v>2409</v>
          </cell>
          <cell r="AC35">
            <v>1195</v>
          </cell>
          <cell r="AD35">
            <v>1214</v>
          </cell>
          <cell r="AE35">
            <v>75.900000000000006</v>
          </cell>
          <cell r="AF35">
            <v>71.400000000000006</v>
          </cell>
          <cell r="AG35">
            <v>80.3</v>
          </cell>
          <cell r="AH35">
            <v>62.3</v>
          </cell>
          <cell r="AI35">
            <v>57.7</v>
          </cell>
          <cell r="AJ35">
            <v>66.7</v>
          </cell>
          <cell r="AK35">
            <v>96.5</v>
          </cell>
          <cell r="AL35">
            <v>96</v>
          </cell>
          <cell r="AM35">
            <v>97</v>
          </cell>
          <cell r="AN35">
            <v>93.1</v>
          </cell>
          <cell r="AO35">
            <v>92.7</v>
          </cell>
          <cell r="AP35">
            <v>93.5</v>
          </cell>
          <cell r="AQ35">
            <v>62.9</v>
          </cell>
          <cell r="AR35">
            <v>58.5</v>
          </cell>
          <cell r="AS35">
            <v>67.2</v>
          </cell>
          <cell r="AT35">
            <v>50.3</v>
          </cell>
          <cell r="AU35">
            <v>46.7</v>
          </cell>
          <cell r="AV35">
            <v>53.8</v>
          </cell>
          <cell r="AW35">
            <v>32.799999999999997</v>
          </cell>
          <cell r="AX35">
            <v>28</v>
          </cell>
          <cell r="AY35">
            <v>37.5</v>
          </cell>
          <cell r="AZ35">
            <v>2779</v>
          </cell>
          <cell r="BA35">
            <v>1402</v>
          </cell>
          <cell r="BB35">
            <v>1377</v>
          </cell>
          <cell r="BC35">
            <v>71.900000000000006</v>
          </cell>
          <cell r="BD35">
            <v>66.8</v>
          </cell>
          <cell r="BE35">
            <v>77.2</v>
          </cell>
          <cell r="BF35">
            <v>58.3</v>
          </cell>
          <cell r="BG35">
            <v>53.7</v>
          </cell>
          <cell r="BH35">
            <v>63</v>
          </cell>
          <cell r="BI35">
            <v>95</v>
          </cell>
          <cell r="BJ35">
            <v>94</v>
          </cell>
          <cell r="BK35">
            <v>96.1</v>
          </cell>
          <cell r="BL35">
            <v>91.2</v>
          </cell>
          <cell r="BM35">
            <v>90.4</v>
          </cell>
          <cell r="BN35">
            <v>91.9</v>
          </cell>
          <cell r="BO35">
            <v>59</v>
          </cell>
          <cell r="BP35">
            <v>54.6</v>
          </cell>
          <cell r="BQ35">
            <v>63.5</v>
          </cell>
          <cell r="BR35">
            <v>46.2</v>
          </cell>
          <cell r="BS35">
            <v>42.2</v>
          </cell>
          <cell r="BT35">
            <v>50.3</v>
          </cell>
          <cell r="BU35">
            <v>29.9</v>
          </cell>
          <cell r="BV35">
            <v>25</v>
          </cell>
          <cell r="BW35">
            <v>34.9</v>
          </cell>
        </row>
        <row r="36">
          <cell r="A36" t="str">
            <v>E08000008</v>
          </cell>
          <cell r="B36" t="str">
            <v>Tameside</v>
          </cell>
          <cell r="C36" t="str">
            <v>North West</v>
          </cell>
          <cell r="D36">
            <v>446</v>
          </cell>
          <cell r="E36">
            <v>243</v>
          </cell>
          <cell r="F36">
            <v>203</v>
          </cell>
          <cell r="G36">
            <v>37.9</v>
          </cell>
          <cell r="H36">
            <v>33.700000000000003</v>
          </cell>
          <cell r="I36">
            <v>42.9</v>
          </cell>
          <cell r="J36">
            <v>32.5</v>
          </cell>
          <cell r="K36">
            <v>29.6</v>
          </cell>
          <cell r="L36">
            <v>36</v>
          </cell>
          <cell r="M36">
            <v>80</v>
          </cell>
          <cell r="N36">
            <v>77.8</v>
          </cell>
          <cell r="O36">
            <v>82.8</v>
          </cell>
          <cell r="P36">
            <v>76.2</v>
          </cell>
          <cell r="Q36">
            <v>74.900000000000006</v>
          </cell>
          <cell r="R36">
            <v>77.8</v>
          </cell>
          <cell r="S36">
            <v>37</v>
          </cell>
          <cell r="T36">
            <v>35</v>
          </cell>
          <cell r="U36">
            <v>39.4</v>
          </cell>
          <cell r="V36">
            <v>17.7</v>
          </cell>
          <cell r="W36">
            <v>13.2</v>
          </cell>
          <cell r="X36">
            <v>23.2</v>
          </cell>
          <cell r="Y36">
            <v>9</v>
          </cell>
          <cell r="Z36">
            <v>6.6</v>
          </cell>
          <cell r="AA36">
            <v>11.8</v>
          </cell>
          <cell r="AB36">
            <v>2132</v>
          </cell>
          <cell r="AC36">
            <v>1071</v>
          </cell>
          <cell r="AD36">
            <v>1061</v>
          </cell>
          <cell r="AE36">
            <v>70.8</v>
          </cell>
          <cell r="AF36">
            <v>66.8</v>
          </cell>
          <cell r="AG36">
            <v>74.900000000000006</v>
          </cell>
          <cell r="AH36">
            <v>62.4</v>
          </cell>
          <cell r="AI36">
            <v>58.5</v>
          </cell>
          <cell r="AJ36">
            <v>66.400000000000006</v>
          </cell>
          <cell r="AK36">
            <v>95.4</v>
          </cell>
          <cell r="AL36">
            <v>94.7</v>
          </cell>
          <cell r="AM36">
            <v>96.1</v>
          </cell>
          <cell r="AN36">
            <v>93.1</v>
          </cell>
          <cell r="AO36">
            <v>92.3</v>
          </cell>
          <cell r="AP36">
            <v>94</v>
          </cell>
          <cell r="AQ36">
            <v>65</v>
          </cell>
          <cell r="AR36">
            <v>61.3</v>
          </cell>
          <cell r="AS36">
            <v>68.599999999999994</v>
          </cell>
          <cell r="AT36">
            <v>41.6</v>
          </cell>
          <cell r="AU36">
            <v>39.9</v>
          </cell>
          <cell r="AV36">
            <v>43.4</v>
          </cell>
          <cell r="AW36">
            <v>24.9</v>
          </cell>
          <cell r="AX36">
            <v>19.8</v>
          </cell>
          <cell r="AY36">
            <v>30.1</v>
          </cell>
          <cell r="AZ36">
            <v>2578</v>
          </cell>
          <cell r="BA36">
            <v>1314</v>
          </cell>
          <cell r="BB36">
            <v>1264</v>
          </cell>
          <cell r="BC36">
            <v>65.099999999999994</v>
          </cell>
          <cell r="BD36">
            <v>60.7</v>
          </cell>
          <cell r="BE36">
            <v>69.8</v>
          </cell>
          <cell r="BF36">
            <v>57.3</v>
          </cell>
          <cell r="BG36">
            <v>53.1</v>
          </cell>
          <cell r="BH36">
            <v>61.6</v>
          </cell>
          <cell r="BI36">
            <v>92.7</v>
          </cell>
          <cell r="BJ36">
            <v>91.6</v>
          </cell>
          <cell r="BK36">
            <v>94</v>
          </cell>
          <cell r="BL36">
            <v>90.2</v>
          </cell>
          <cell r="BM36">
            <v>89</v>
          </cell>
          <cell r="BN36">
            <v>91.4</v>
          </cell>
          <cell r="BO36">
            <v>60.1</v>
          </cell>
          <cell r="BP36">
            <v>56.5</v>
          </cell>
          <cell r="BQ36">
            <v>63.9</v>
          </cell>
          <cell r="BR36">
            <v>37.5</v>
          </cell>
          <cell r="BS36">
            <v>34.9</v>
          </cell>
          <cell r="BT36">
            <v>40.1</v>
          </cell>
          <cell r="BU36">
            <v>22.1</v>
          </cell>
          <cell r="BV36">
            <v>17.399999999999999</v>
          </cell>
          <cell r="BW36">
            <v>27.1</v>
          </cell>
        </row>
        <row r="37">
          <cell r="A37" t="str">
            <v>E08000009</v>
          </cell>
          <cell r="B37" t="str">
            <v>Trafford</v>
          </cell>
          <cell r="C37" t="str">
            <v>North West</v>
          </cell>
          <cell r="D37">
            <v>300</v>
          </cell>
          <cell r="E37">
            <v>172</v>
          </cell>
          <cell r="F37">
            <v>128</v>
          </cell>
          <cell r="G37">
            <v>47.7</v>
          </cell>
          <cell r="H37">
            <v>44.8</v>
          </cell>
          <cell r="I37">
            <v>51.6</v>
          </cell>
          <cell r="J37">
            <v>35.299999999999997</v>
          </cell>
          <cell r="K37">
            <v>33.1</v>
          </cell>
          <cell r="L37">
            <v>38.299999999999997</v>
          </cell>
          <cell r="M37">
            <v>89.7</v>
          </cell>
          <cell r="N37">
            <v>86.6</v>
          </cell>
          <cell r="O37">
            <v>93.8</v>
          </cell>
          <cell r="P37">
            <v>85</v>
          </cell>
          <cell r="Q37">
            <v>82.6</v>
          </cell>
          <cell r="R37">
            <v>88.3</v>
          </cell>
          <cell r="S37">
            <v>37</v>
          </cell>
          <cell r="T37">
            <v>34.9</v>
          </cell>
          <cell r="U37">
            <v>39.799999999999997</v>
          </cell>
          <cell r="V37">
            <v>12.7</v>
          </cell>
          <cell r="W37">
            <v>11</v>
          </cell>
          <cell r="X37">
            <v>14.8</v>
          </cell>
          <cell r="Y37">
            <v>7.3</v>
          </cell>
          <cell r="Z37">
            <v>7</v>
          </cell>
          <cell r="AA37">
            <v>7.8</v>
          </cell>
          <cell r="AB37">
            <v>2554</v>
          </cell>
          <cell r="AC37">
            <v>1285</v>
          </cell>
          <cell r="AD37">
            <v>1269</v>
          </cell>
          <cell r="AE37">
            <v>82.1</v>
          </cell>
          <cell r="AF37">
            <v>79.5</v>
          </cell>
          <cell r="AG37">
            <v>84.9</v>
          </cell>
          <cell r="AH37">
            <v>74.900000000000006</v>
          </cell>
          <cell r="AI37">
            <v>72.400000000000006</v>
          </cell>
          <cell r="AJ37">
            <v>77.400000000000006</v>
          </cell>
          <cell r="AK37">
            <v>97.7</v>
          </cell>
          <cell r="AL37">
            <v>97.5</v>
          </cell>
          <cell r="AM37">
            <v>97.9</v>
          </cell>
          <cell r="AN37">
            <v>96.6</v>
          </cell>
          <cell r="AO37">
            <v>96.2</v>
          </cell>
          <cell r="AP37">
            <v>97</v>
          </cell>
          <cell r="AQ37">
            <v>75.599999999999994</v>
          </cell>
          <cell r="AR37">
            <v>73.5</v>
          </cell>
          <cell r="AS37">
            <v>77.8</v>
          </cell>
          <cell r="AT37">
            <v>50</v>
          </cell>
          <cell r="AU37">
            <v>45.2</v>
          </cell>
          <cell r="AV37">
            <v>54.8</v>
          </cell>
          <cell r="AW37">
            <v>39.9</v>
          </cell>
          <cell r="AX37">
            <v>32.700000000000003</v>
          </cell>
          <cell r="AY37">
            <v>47.2</v>
          </cell>
          <cell r="AZ37">
            <v>2854</v>
          </cell>
          <cell r="BA37">
            <v>1457</v>
          </cell>
          <cell r="BB37">
            <v>1397</v>
          </cell>
          <cell r="BC37">
            <v>78.5</v>
          </cell>
          <cell r="BD37">
            <v>75.400000000000006</v>
          </cell>
          <cell r="BE37">
            <v>81.8</v>
          </cell>
          <cell r="BF37">
            <v>70.7</v>
          </cell>
          <cell r="BG37">
            <v>67.7</v>
          </cell>
          <cell r="BH37">
            <v>73.8</v>
          </cell>
          <cell r="BI37">
            <v>96.8</v>
          </cell>
          <cell r="BJ37">
            <v>96.2</v>
          </cell>
          <cell r="BK37">
            <v>97.5</v>
          </cell>
          <cell r="BL37">
            <v>95.4</v>
          </cell>
          <cell r="BM37">
            <v>94.6</v>
          </cell>
          <cell r="BN37">
            <v>96.2</v>
          </cell>
          <cell r="BO37">
            <v>71.5</v>
          </cell>
          <cell r="BP37">
            <v>68.900000000000006</v>
          </cell>
          <cell r="BQ37">
            <v>74.3</v>
          </cell>
          <cell r="BR37">
            <v>46</v>
          </cell>
          <cell r="BS37">
            <v>41.2</v>
          </cell>
          <cell r="BT37">
            <v>51.1</v>
          </cell>
          <cell r="BU37">
            <v>36.5</v>
          </cell>
          <cell r="BV37">
            <v>29.6</v>
          </cell>
          <cell r="BW37">
            <v>43.6</v>
          </cell>
        </row>
        <row r="38">
          <cell r="A38" t="str">
            <v>E06000007</v>
          </cell>
          <cell r="B38" t="str">
            <v>Warrington</v>
          </cell>
          <cell r="C38" t="str">
            <v>North West</v>
          </cell>
          <cell r="D38">
            <v>214</v>
          </cell>
          <cell r="E38">
            <v>100</v>
          </cell>
          <cell r="F38">
            <v>114</v>
          </cell>
          <cell r="G38">
            <v>36</v>
          </cell>
          <cell r="H38">
            <v>30</v>
          </cell>
          <cell r="I38">
            <v>41.2</v>
          </cell>
          <cell r="J38">
            <v>28.5</v>
          </cell>
          <cell r="K38">
            <v>27</v>
          </cell>
          <cell r="L38">
            <v>29.8</v>
          </cell>
          <cell r="M38">
            <v>84.1</v>
          </cell>
          <cell r="N38">
            <v>84</v>
          </cell>
          <cell r="O38">
            <v>84.2</v>
          </cell>
          <cell r="P38">
            <v>79.900000000000006</v>
          </cell>
          <cell r="Q38">
            <v>80</v>
          </cell>
          <cell r="R38">
            <v>79.8</v>
          </cell>
          <cell r="S38">
            <v>31.3</v>
          </cell>
          <cell r="T38">
            <v>31</v>
          </cell>
          <cell r="U38">
            <v>31.6</v>
          </cell>
          <cell r="V38">
            <v>16.8</v>
          </cell>
          <cell r="W38">
            <v>15</v>
          </cell>
          <cell r="X38">
            <v>18.399999999999999</v>
          </cell>
          <cell r="Y38">
            <v>6.1</v>
          </cell>
          <cell r="Z38">
            <v>5</v>
          </cell>
          <cell r="AA38">
            <v>7</v>
          </cell>
          <cell r="AB38">
            <v>2222</v>
          </cell>
          <cell r="AC38">
            <v>1141</v>
          </cell>
          <cell r="AD38">
            <v>1081</v>
          </cell>
          <cell r="AE38">
            <v>69</v>
          </cell>
          <cell r="AF38">
            <v>63.1</v>
          </cell>
          <cell r="AG38">
            <v>75.2</v>
          </cell>
          <cell r="AH38">
            <v>61.4</v>
          </cell>
          <cell r="AI38">
            <v>56.7</v>
          </cell>
          <cell r="AJ38">
            <v>66.3</v>
          </cell>
          <cell r="AK38">
            <v>96</v>
          </cell>
          <cell r="AL38">
            <v>94.9</v>
          </cell>
          <cell r="AM38">
            <v>97.1</v>
          </cell>
          <cell r="AN38">
            <v>94.4</v>
          </cell>
          <cell r="AO38">
            <v>93.5</v>
          </cell>
          <cell r="AP38">
            <v>95.4</v>
          </cell>
          <cell r="AQ38">
            <v>64.900000000000006</v>
          </cell>
          <cell r="AR38">
            <v>60.7</v>
          </cell>
          <cell r="AS38">
            <v>69.2</v>
          </cell>
          <cell r="AT38">
            <v>50.3</v>
          </cell>
          <cell r="AU38">
            <v>46.3</v>
          </cell>
          <cell r="AV38">
            <v>54.5</v>
          </cell>
          <cell r="AW38">
            <v>31.4</v>
          </cell>
          <cell r="AX38">
            <v>25.2</v>
          </cell>
          <cell r="AY38">
            <v>37.9</v>
          </cell>
          <cell r="AZ38">
            <v>2436</v>
          </cell>
          <cell r="BA38">
            <v>1241</v>
          </cell>
          <cell r="BB38">
            <v>1195</v>
          </cell>
          <cell r="BC38">
            <v>66.099999999999994</v>
          </cell>
          <cell r="BD38">
            <v>60.4</v>
          </cell>
          <cell r="BE38">
            <v>72</v>
          </cell>
          <cell r="BF38">
            <v>58.5</v>
          </cell>
          <cell r="BG38">
            <v>54.3</v>
          </cell>
          <cell r="BH38">
            <v>62.8</v>
          </cell>
          <cell r="BI38">
            <v>95</v>
          </cell>
          <cell r="BJ38">
            <v>94</v>
          </cell>
          <cell r="BK38">
            <v>95.9</v>
          </cell>
          <cell r="BL38">
            <v>93.1</v>
          </cell>
          <cell r="BM38">
            <v>92.4</v>
          </cell>
          <cell r="BN38">
            <v>93.9</v>
          </cell>
          <cell r="BO38">
            <v>61.9</v>
          </cell>
          <cell r="BP38">
            <v>58.3</v>
          </cell>
          <cell r="BQ38">
            <v>65.599999999999994</v>
          </cell>
          <cell r="BR38">
            <v>47.3</v>
          </cell>
          <cell r="BS38">
            <v>43.8</v>
          </cell>
          <cell r="BT38">
            <v>51</v>
          </cell>
          <cell r="BU38">
            <v>29.2</v>
          </cell>
          <cell r="BV38">
            <v>23.6</v>
          </cell>
          <cell r="BW38">
            <v>35</v>
          </cell>
        </row>
        <row r="39">
          <cell r="A39" t="str">
            <v>E08000010</v>
          </cell>
          <cell r="B39" t="str">
            <v>Wigan</v>
          </cell>
          <cell r="C39" t="str">
            <v>North West</v>
          </cell>
          <cell r="D39">
            <v>469</v>
          </cell>
          <cell r="E39">
            <v>250</v>
          </cell>
          <cell r="F39">
            <v>219</v>
          </cell>
          <cell r="G39">
            <v>40.9</v>
          </cell>
          <cell r="H39">
            <v>34.799999999999997</v>
          </cell>
          <cell r="I39">
            <v>47.9</v>
          </cell>
          <cell r="J39">
            <v>31.3</v>
          </cell>
          <cell r="K39">
            <v>27.6</v>
          </cell>
          <cell r="L39">
            <v>35.6</v>
          </cell>
          <cell r="M39">
            <v>87.2</v>
          </cell>
          <cell r="N39">
            <v>81.2</v>
          </cell>
          <cell r="O39">
            <v>94.1</v>
          </cell>
          <cell r="P39">
            <v>81.2</v>
          </cell>
          <cell r="Q39">
            <v>75.599999999999994</v>
          </cell>
          <cell r="R39">
            <v>87.7</v>
          </cell>
          <cell r="S39">
            <v>33.299999999999997</v>
          </cell>
          <cell r="T39">
            <v>29.2</v>
          </cell>
          <cell r="U39">
            <v>37.9</v>
          </cell>
          <cell r="V39">
            <v>15.8</v>
          </cell>
          <cell r="W39">
            <v>14</v>
          </cell>
          <cell r="X39">
            <v>17.8</v>
          </cell>
          <cell r="Y39">
            <v>7.7</v>
          </cell>
          <cell r="Z39">
            <v>5.6</v>
          </cell>
          <cell r="AA39">
            <v>10</v>
          </cell>
          <cell r="AB39">
            <v>3117</v>
          </cell>
          <cell r="AC39">
            <v>1607</v>
          </cell>
          <cell r="AD39">
            <v>1510</v>
          </cell>
          <cell r="AE39">
            <v>73</v>
          </cell>
          <cell r="AF39">
            <v>67.3</v>
          </cell>
          <cell r="AG39">
            <v>79</v>
          </cell>
          <cell r="AH39">
            <v>61.6</v>
          </cell>
          <cell r="AI39">
            <v>56.3</v>
          </cell>
          <cell r="AJ39">
            <v>67.2</v>
          </cell>
          <cell r="AK39">
            <v>96.7</v>
          </cell>
          <cell r="AL39">
            <v>95.7</v>
          </cell>
          <cell r="AM39">
            <v>97.7</v>
          </cell>
          <cell r="AN39">
            <v>94.6</v>
          </cell>
          <cell r="AO39">
            <v>93.5</v>
          </cell>
          <cell r="AP39">
            <v>95.9</v>
          </cell>
          <cell r="AQ39">
            <v>63.2</v>
          </cell>
          <cell r="AR39">
            <v>58.6</v>
          </cell>
          <cell r="AS39">
            <v>68.099999999999994</v>
          </cell>
          <cell r="AT39">
            <v>37.299999999999997</v>
          </cell>
          <cell r="AU39">
            <v>31.5</v>
          </cell>
          <cell r="AV39">
            <v>43.5</v>
          </cell>
          <cell r="AW39">
            <v>24.1</v>
          </cell>
          <cell r="AX39">
            <v>18.8</v>
          </cell>
          <cell r="AY39">
            <v>29.8</v>
          </cell>
          <cell r="AZ39">
            <v>3586</v>
          </cell>
          <cell r="BA39">
            <v>1857</v>
          </cell>
          <cell r="BB39">
            <v>1729</v>
          </cell>
          <cell r="BC39">
            <v>68.8</v>
          </cell>
          <cell r="BD39">
            <v>62.9</v>
          </cell>
          <cell r="BE39">
            <v>75.099999999999994</v>
          </cell>
          <cell r="BF39">
            <v>57.6</v>
          </cell>
          <cell r="BG39">
            <v>52.5</v>
          </cell>
          <cell r="BH39">
            <v>63.2</v>
          </cell>
          <cell r="BI39">
            <v>95.5</v>
          </cell>
          <cell r="BJ39">
            <v>93.8</v>
          </cell>
          <cell r="BK39">
            <v>97.3</v>
          </cell>
          <cell r="BL39">
            <v>92.9</v>
          </cell>
          <cell r="BM39">
            <v>91.1</v>
          </cell>
          <cell r="BN39">
            <v>94.9</v>
          </cell>
          <cell r="BO39">
            <v>59.3</v>
          </cell>
          <cell r="BP39">
            <v>54.7</v>
          </cell>
          <cell r="BQ39">
            <v>64.3</v>
          </cell>
          <cell r="BR39">
            <v>34.5</v>
          </cell>
          <cell r="BS39">
            <v>29.1</v>
          </cell>
          <cell r="BT39">
            <v>40.299999999999997</v>
          </cell>
          <cell r="BU39">
            <v>22</v>
          </cell>
          <cell r="BV39">
            <v>17</v>
          </cell>
          <cell r="BW39">
            <v>27.3</v>
          </cell>
        </row>
        <row r="40">
          <cell r="A40" t="str">
            <v>E08000015</v>
          </cell>
          <cell r="B40" t="str">
            <v>Wirral</v>
          </cell>
          <cell r="C40" t="str">
            <v>North West</v>
          </cell>
          <cell r="D40">
            <v>553</v>
          </cell>
          <cell r="E40">
            <v>268</v>
          </cell>
          <cell r="F40">
            <v>285</v>
          </cell>
          <cell r="G40">
            <v>46.8</v>
          </cell>
          <cell r="H40">
            <v>37.299999999999997</v>
          </cell>
          <cell r="I40">
            <v>55.8</v>
          </cell>
          <cell r="J40">
            <v>34.700000000000003</v>
          </cell>
          <cell r="K40">
            <v>31.3</v>
          </cell>
          <cell r="L40">
            <v>37.9</v>
          </cell>
          <cell r="M40">
            <v>82.5</v>
          </cell>
          <cell r="N40">
            <v>78.400000000000006</v>
          </cell>
          <cell r="O40">
            <v>86.3</v>
          </cell>
          <cell r="P40">
            <v>78.8</v>
          </cell>
          <cell r="Q40">
            <v>76.5</v>
          </cell>
          <cell r="R40">
            <v>81.099999999999994</v>
          </cell>
          <cell r="S40">
            <v>36.700000000000003</v>
          </cell>
          <cell r="T40">
            <v>34.700000000000003</v>
          </cell>
          <cell r="U40">
            <v>38.6</v>
          </cell>
          <cell r="V40">
            <v>18.3</v>
          </cell>
          <cell r="W40">
            <v>14.2</v>
          </cell>
          <cell r="X40">
            <v>22.1</v>
          </cell>
          <cell r="Y40">
            <v>10.5</v>
          </cell>
          <cell r="Z40">
            <v>7.8</v>
          </cell>
          <cell r="AA40">
            <v>13</v>
          </cell>
          <cell r="AB40">
            <v>2960</v>
          </cell>
          <cell r="AC40">
            <v>1482</v>
          </cell>
          <cell r="AD40">
            <v>1478</v>
          </cell>
          <cell r="AE40">
            <v>77.3</v>
          </cell>
          <cell r="AF40">
            <v>72.099999999999994</v>
          </cell>
          <cell r="AG40">
            <v>82.5</v>
          </cell>
          <cell r="AH40">
            <v>66.900000000000006</v>
          </cell>
          <cell r="AI40">
            <v>62.8</v>
          </cell>
          <cell r="AJ40">
            <v>71</v>
          </cell>
          <cell r="AK40">
            <v>95.9</v>
          </cell>
          <cell r="AL40">
            <v>94.5</v>
          </cell>
          <cell r="AM40">
            <v>97.2</v>
          </cell>
          <cell r="AN40">
            <v>94.1</v>
          </cell>
          <cell r="AO40">
            <v>92.7</v>
          </cell>
          <cell r="AP40">
            <v>95.5</v>
          </cell>
          <cell r="AQ40">
            <v>68.2</v>
          </cell>
          <cell r="AR40">
            <v>64.900000000000006</v>
          </cell>
          <cell r="AS40">
            <v>71.400000000000006</v>
          </cell>
          <cell r="AT40">
            <v>47.7</v>
          </cell>
          <cell r="AU40">
            <v>45.5</v>
          </cell>
          <cell r="AV40">
            <v>49.9</v>
          </cell>
          <cell r="AW40">
            <v>36</v>
          </cell>
          <cell r="AX40">
            <v>33.1</v>
          </cell>
          <cell r="AY40">
            <v>38.9</v>
          </cell>
          <cell r="AZ40">
            <v>3513</v>
          </cell>
          <cell r="BA40">
            <v>1750</v>
          </cell>
          <cell r="BB40">
            <v>1763</v>
          </cell>
          <cell r="BC40">
            <v>72.5</v>
          </cell>
          <cell r="BD40">
            <v>66.7</v>
          </cell>
          <cell r="BE40">
            <v>78.2</v>
          </cell>
          <cell r="BF40">
            <v>61.8</v>
          </cell>
          <cell r="BG40">
            <v>58</v>
          </cell>
          <cell r="BH40">
            <v>65.599999999999994</v>
          </cell>
          <cell r="BI40">
            <v>93.8</v>
          </cell>
          <cell r="BJ40">
            <v>92.1</v>
          </cell>
          <cell r="BK40">
            <v>95.5</v>
          </cell>
          <cell r="BL40">
            <v>91.7</v>
          </cell>
          <cell r="BM40">
            <v>90.2</v>
          </cell>
          <cell r="BN40">
            <v>93.2</v>
          </cell>
          <cell r="BO40">
            <v>63.2</v>
          </cell>
          <cell r="BP40">
            <v>60.3</v>
          </cell>
          <cell r="BQ40">
            <v>66.099999999999994</v>
          </cell>
          <cell r="BR40">
            <v>43</v>
          </cell>
          <cell r="BS40">
            <v>40.700000000000003</v>
          </cell>
          <cell r="BT40">
            <v>45.4</v>
          </cell>
          <cell r="BU40">
            <v>32</v>
          </cell>
          <cell r="BV40">
            <v>29.2</v>
          </cell>
          <cell r="BW40">
            <v>34.700000000000003</v>
          </cell>
        </row>
        <row r="41">
          <cell r="A41" t="str">
            <v>E08000016</v>
          </cell>
          <cell r="B41" t="str">
            <v>Barnsley</v>
          </cell>
          <cell r="C41" t="str">
            <v>Yorkshire and the Humber</v>
          </cell>
          <cell r="D41">
            <v>393</v>
          </cell>
          <cell r="E41">
            <v>203</v>
          </cell>
          <cell r="F41">
            <v>190</v>
          </cell>
          <cell r="G41">
            <v>28.5</v>
          </cell>
          <cell r="H41">
            <v>21.2</v>
          </cell>
          <cell r="I41">
            <v>36.299999999999997</v>
          </cell>
          <cell r="J41">
            <v>22.6</v>
          </cell>
          <cell r="K41">
            <v>16.7</v>
          </cell>
          <cell r="L41">
            <v>28.9</v>
          </cell>
          <cell r="M41">
            <v>80.400000000000006</v>
          </cell>
          <cell r="N41">
            <v>75.400000000000006</v>
          </cell>
          <cell r="O41">
            <v>85.8</v>
          </cell>
          <cell r="P41">
            <v>75.099999999999994</v>
          </cell>
          <cell r="Q41">
            <v>71.400000000000006</v>
          </cell>
          <cell r="R41">
            <v>78.900000000000006</v>
          </cell>
          <cell r="S41">
            <v>26.7</v>
          </cell>
          <cell r="T41">
            <v>20.7</v>
          </cell>
          <cell r="U41">
            <v>33.200000000000003</v>
          </cell>
          <cell r="V41">
            <v>9.6999999999999993</v>
          </cell>
          <cell r="W41">
            <v>6.4</v>
          </cell>
          <cell r="X41">
            <v>13.2</v>
          </cell>
          <cell r="Y41">
            <v>3.3</v>
          </cell>
          <cell r="Z41">
            <v>1.5</v>
          </cell>
          <cell r="AA41">
            <v>5.3</v>
          </cell>
          <cell r="AB41">
            <v>1876</v>
          </cell>
          <cell r="AC41">
            <v>956</v>
          </cell>
          <cell r="AD41">
            <v>920</v>
          </cell>
          <cell r="AE41">
            <v>64</v>
          </cell>
          <cell r="AF41">
            <v>57.1</v>
          </cell>
          <cell r="AG41">
            <v>71.2</v>
          </cell>
          <cell r="AH41">
            <v>55.1</v>
          </cell>
          <cell r="AI41">
            <v>50.8</v>
          </cell>
          <cell r="AJ41">
            <v>59.5</v>
          </cell>
          <cell r="AK41">
            <v>95.7</v>
          </cell>
          <cell r="AL41">
            <v>94.4</v>
          </cell>
          <cell r="AM41">
            <v>97.2</v>
          </cell>
          <cell r="AN41">
            <v>93.5</v>
          </cell>
          <cell r="AO41">
            <v>92.3</v>
          </cell>
          <cell r="AP41">
            <v>94.8</v>
          </cell>
          <cell r="AQ41">
            <v>57.5</v>
          </cell>
          <cell r="AR41">
            <v>53.9</v>
          </cell>
          <cell r="AS41">
            <v>61.3</v>
          </cell>
          <cell r="AT41">
            <v>28.7</v>
          </cell>
          <cell r="AU41">
            <v>22.2</v>
          </cell>
          <cell r="AV41">
            <v>35.4</v>
          </cell>
          <cell r="AW41">
            <v>17</v>
          </cell>
          <cell r="AX41">
            <v>12</v>
          </cell>
          <cell r="AY41">
            <v>22.1</v>
          </cell>
          <cell r="AZ41">
            <v>2269</v>
          </cell>
          <cell r="BA41">
            <v>1159</v>
          </cell>
          <cell r="BB41">
            <v>1110</v>
          </cell>
          <cell r="BC41">
            <v>57.9</v>
          </cell>
          <cell r="BD41">
            <v>50.8</v>
          </cell>
          <cell r="BE41">
            <v>65.2</v>
          </cell>
          <cell r="BF41">
            <v>49.4</v>
          </cell>
          <cell r="BG41">
            <v>44.9</v>
          </cell>
          <cell r="BH41">
            <v>54.2</v>
          </cell>
          <cell r="BI41">
            <v>93.1</v>
          </cell>
          <cell r="BJ41">
            <v>91</v>
          </cell>
          <cell r="BK41">
            <v>95.2</v>
          </cell>
          <cell r="BL41">
            <v>90.3</v>
          </cell>
          <cell r="BM41">
            <v>88.6</v>
          </cell>
          <cell r="BN41">
            <v>92.1</v>
          </cell>
          <cell r="BO41">
            <v>52.2</v>
          </cell>
          <cell r="BP41">
            <v>48.1</v>
          </cell>
          <cell r="BQ41">
            <v>56.5</v>
          </cell>
          <cell r="BR41">
            <v>25.4</v>
          </cell>
          <cell r="BS41">
            <v>19.399999999999999</v>
          </cell>
          <cell r="BT41">
            <v>31.6</v>
          </cell>
          <cell r="BU41">
            <v>14.6</v>
          </cell>
          <cell r="BV41">
            <v>10.199999999999999</v>
          </cell>
          <cell r="BW41">
            <v>19.2</v>
          </cell>
        </row>
        <row r="42">
          <cell r="A42" t="str">
            <v>E08000032</v>
          </cell>
          <cell r="B42" t="str">
            <v>Bradford</v>
          </cell>
          <cell r="C42" t="str">
            <v>Yorkshire and the Humber</v>
          </cell>
          <cell r="D42">
            <v>1231</v>
          </cell>
          <cell r="E42">
            <v>617</v>
          </cell>
          <cell r="F42">
            <v>614</v>
          </cell>
          <cell r="G42">
            <v>35.4</v>
          </cell>
          <cell r="H42">
            <v>28.7</v>
          </cell>
          <cell r="I42">
            <v>42.2</v>
          </cell>
          <cell r="J42">
            <v>26.6</v>
          </cell>
          <cell r="K42">
            <v>22.4</v>
          </cell>
          <cell r="L42">
            <v>30.9</v>
          </cell>
          <cell r="M42">
            <v>82.6</v>
          </cell>
          <cell r="N42">
            <v>80.599999999999994</v>
          </cell>
          <cell r="O42">
            <v>84.7</v>
          </cell>
          <cell r="P42">
            <v>75.3</v>
          </cell>
          <cell r="Q42">
            <v>74.400000000000006</v>
          </cell>
          <cell r="R42">
            <v>76.2</v>
          </cell>
          <cell r="S42">
            <v>29.1</v>
          </cell>
          <cell r="T42">
            <v>25.4</v>
          </cell>
          <cell r="U42">
            <v>32.700000000000003</v>
          </cell>
          <cell r="V42">
            <v>16.100000000000001</v>
          </cell>
          <cell r="W42">
            <v>14.3</v>
          </cell>
          <cell r="X42">
            <v>17.899999999999999</v>
          </cell>
          <cell r="Y42">
            <v>7.6</v>
          </cell>
          <cell r="Z42">
            <v>4.7</v>
          </cell>
          <cell r="AA42">
            <v>10.6</v>
          </cell>
          <cell r="AB42">
            <v>4652</v>
          </cell>
          <cell r="AC42">
            <v>2332</v>
          </cell>
          <cell r="AD42">
            <v>2320</v>
          </cell>
          <cell r="AE42">
            <v>59.7</v>
          </cell>
          <cell r="AF42">
            <v>52.2</v>
          </cell>
          <cell r="AG42">
            <v>67.099999999999994</v>
          </cell>
          <cell r="AH42">
            <v>50.5</v>
          </cell>
          <cell r="AI42">
            <v>44.7</v>
          </cell>
          <cell r="AJ42">
            <v>56.4</v>
          </cell>
          <cell r="AK42">
            <v>93.2</v>
          </cell>
          <cell r="AL42">
            <v>91.2</v>
          </cell>
          <cell r="AM42">
            <v>95.2</v>
          </cell>
          <cell r="AN42">
            <v>89.2</v>
          </cell>
          <cell r="AO42">
            <v>87.8</v>
          </cell>
          <cell r="AP42">
            <v>90.6</v>
          </cell>
          <cell r="AQ42">
            <v>52.7</v>
          </cell>
          <cell r="AR42">
            <v>47.8</v>
          </cell>
          <cell r="AS42">
            <v>57.7</v>
          </cell>
          <cell r="AT42">
            <v>33.5</v>
          </cell>
          <cell r="AU42">
            <v>27.9</v>
          </cell>
          <cell r="AV42">
            <v>39.200000000000003</v>
          </cell>
          <cell r="AW42">
            <v>19.899999999999999</v>
          </cell>
          <cell r="AX42">
            <v>14.5</v>
          </cell>
          <cell r="AY42">
            <v>25.3</v>
          </cell>
          <cell r="AZ42">
            <v>5883</v>
          </cell>
          <cell r="BA42">
            <v>2949</v>
          </cell>
          <cell r="BB42">
            <v>2934</v>
          </cell>
          <cell r="BC42">
            <v>54.6</v>
          </cell>
          <cell r="BD42">
            <v>47.3</v>
          </cell>
          <cell r="BE42">
            <v>61.9</v>
          </cell>
          <cell r="BF42">
            <v>45.5</v>
          </cell>
          <cell r="BG42">
            <v>40</v>
          </cell>
          <cell r="BH42">
            <v>51.1</v>
          </cell>
          <cell r="BI42">
            <v>91</v>
          </cell>
          <cell r="BJ42">
            <v>89</v>
          </cell>
          <cell r="BK42">
            <v>93</v>
          </cell>
          <cell r="BL42">
            <v>86.3</v>
          </cell>
          <cell r="BM42">
            <v>85</v>
          </cell>
          <cell r="BN42">
            <v>87.6</v>
          </cell>
          <cell r="BO42">
            <v>47.8</v>
          </cell>
          <cell r="BP42">
            <v>43.1</v>
          </cell>
          <cell r="BQ42">
            <v>52.5</v>
          </cell>
          <cell r="BR42">
            <v>29.9</v>
          </cell>
          <cell r="BS42">
            <v>25</v>
          </cell>
          <cell r="BT42">
            <v>34.700000000000003</v>
          </cell>
          <cell r="BU42">
            <v>17.3</v>
          </cell>
          <cell r="BV42">
            <v>12.4</v>
          </cell>
          <cell r="BW42">
            <v>22.3</v>
          </cell>
        </row>
        <row r="43">
          <cell r="A43" t="str">
            <v>E08000033</v>
          </cell>
          <cell r="B43" t="str">
            <v>Calderdale</v>
          </cell>
          <cell r="C43" t="str">
            <v>Yorkshire and the Humber</v>
          </cell>
          <cell r="D43">
            <v>310</v>
          </cell>
          <cell r="E43">
            <v>163</v>
          </cell>
          <cell r="F43">
            <v>147</v>
          </cell>
          <cell r="G43">
            <v>38.700000000000003</v>
          </cell>
          <cell r="H43">
            <v>38</v>
          </cell>
          <cell r="I43">
            <v>39.5</v>
          </cell>
          <cell r="J43">
            <v>34.200000000000003</v>
          </cell>
          <cell r="K43">
            <v>34.4</v>
          </cell>
          <cell r="L43">
            <v>34</v>
          </cell>
          <cell r="M43">
            <v>85.5</v>
          </cell>
          <cell r="N43">
            <v>88.3</v>
          </cell>
          <cell r="O43">
            <v>82.3</v>
          </cell>
          <cell r="P43">
            <v>81</v>
          </cell>
          <cell r="Q43">
            <v>82.8</v>
          </cell>
          <cell r="R43">
            <v>78.900000000000006</v>
          </cell>
          <cell r="S43">
            <v>37.4</v>
          </cell>
          <cell r="T43">
            <v>38</v>
          </cell>
          <cell r="U43">
            <v>36.700000000000003</v>
          </cell>
          <cell r="V43">
            <v>16.100000000000001</v>
          </cell>
          <cell r="W43">
            <v>15.3</v>
          </cell>
          <cell r="X43">
            <v>17</v>
          </cell>
          <cell r="Y43">
            <v>8.6999999999999993</v>
          </cell>
          <cell r="Z43">
            <v>6.1</v>
          </cell>
          <cell r="AA43">
            <v>11.6</v>
          </cell>
          <cell r="AB43">
            <v>2274</v>
          </cell>
          <cell r="AC43">
            <v>1216</v>
          </cell>
          <cell r="AD43">
            <v>1058</v>
          </cell>
          <cell r="AE43">
            <v>74.900000000000006</v>
          </cell>
          <cell r="AF43">
            <v>69.400000000000006</v>
          </cell>
          <cell r="AG43">
            <v>81.3</v>
          </cell>
          <cell r="AH43">
            <v>65.5</v>
          </cell>
          <cell r="AI43">
            <v>61.8</v>
          </cell>
          <cell r="AJ43">
            <v>69.8</v>
          </cell>
          <cell r="AK43">
            <v>96.9</v>
          </cell>
          <cell r="AL43">
            <v>95.9</v>
          </cell>
          <cell r="AM43">
            <v>98.1</v>
          </cell>
          <cell r="AN43">
            <v>95.3</v>
          </cell>
          <cell r="AO43">
            <v>94.4</v>
          </cell>
          <cell r="AP43">
            <v>96.4</v>
          </cell>
          <cell r="AQ43">
            <v>67.3</v>
          </cell>
          <cell r="AR43">
            <v>64.099999999999994</v>
          </cell>
          <cell r="AS43">
            <v>70.900000000000006</v>
          </cell>
          <cell r="AT43">
            <v>35.1</v>
          </cell>
          <cell r="AU43">
            <v>30.8</v>
          </cell>
          <cell r="AV43">
            <v>40.1</v>
          </cell>
          <cell r="AW43">
            <v>26.5</v>
          </cell>
          <cell r="AX43">
            <v>22</v>
          </cell>
          <cell r="AY43">
            <v>31.6</v>
          </cell>
          <cell r="AZ43">
            <v>2584</v>
          </cell>
          <cell r="BA43">
            <v>1379</v>
          </cell>
          <cell r="BB43">
            <v>1205</v>
          </cell>
          <cell r="BC43">
            <v>70.599999999999994</v>
          </cell>
          <cell r="BD43">
            <v>65.7</v>
          </cell>
          <cell r="BE43">
            <v>76.2</v>
          </cell>
          <cell r="BF43">
            <v>61.8</v>
          </cell>
          <cell r="BG43">
            <v>58.6</v>
          </cell>
          <cell r="BH43">
            <v>65.400000000000006</v>
          </cell>
          <cell r="BI43">
            <v>95.5</v>
          </cell>
          <cell r="BJ43">
            <v>95</v>
          </cell>
          <cell r="BK43">
            <v>96.2</v>
          </cell>
          <cell r="BL43">
            <v>93.6</v>
          </cell>
          <cell r="BM43">
            <v>93</v>
          </cell>
          <cell r="BN43">
            <v>94.3</v>
          </cell>
          <cell r="BO43">
            <v>63.7</v>
          </cell>
          <cell r="BP43">
            <v>61.1</v>
          </cell>
          <cell r="BQ43">
            <v>66.7</v>
          </cell>
          <cell r="BR43">
            <v>32.799999999999997</v>
          </cell>
          <cell r="BS43">
            <v>28.9</v>
          </cell>
          <cell r="BT43">
            <v>37.299999999999997</v>
          </cell>
          <cell r="BU43">
            <v>24.3</v>
          </cell>
          <cell r="BV43">
            <v>20.2</v>
          </cell>
          <cell r="BW43">
            <v>29.1</v>
          </cell>
        </row>
        <row r="44">
          <cell r="A44" t="str">
            <v>E08000017</v>
          </cell>
          <cell r="B44" t="str">
            <v>Doncaster</v>
          </cell>
          <cell r="C44" t="str">
            <v>Yorkshire and the Humber</v>
          </cell>
          <cell r="D44">
            <v>482</v>
          </cell>
          <cell r="E44">
            <v>236</v>
          </cell>
          <cell r="F44">
            <v>246</v>
          </cell>
          <cell r="G44">
            <v>33.4</v>
          </cell>
          <cell r="H44">
            <v>30.1</v>
          </cell>
          <cell r="I44">
            <v>36.6</v>
          </cell>
          <cell r="J44">
            <v>27.4</v>
          </cell>
          <cell r="K44">
            <v>25.8</v>
          </cell>
          <cell r="L44">
            <v>28.9</v>
          </cell>
          <cell r="M44">
            <v>80.5</v>
          </cell>
          <cell r="N44">
            <v>76.3</v>
          </cell>
          <cell r="O44">
            <v>84.6</v>
          </cell>
          <cell r="P44">
            <v>75.5</v>
          </cell>
          <cell r="Q44">
            <v>72</v>
          </cell>
          <cell r="R44">
            <v>78.900000000000006</v>
          </cell>
          <cell r="S44">
            <v>31.1</v>
          </cell>
          <cell r="T44">
            <v>29.7</v>
          </cell>
          <cell r="U44">
            <v>32.5</v>
          </cell>
          <cell r="V44">
            <v>12</v>
          </cell>
          <cell r="W44">
            <v>10.199999999999999</v>
          </cell>
          <cell r="X44">
            <v>13.8</v>
          </cell>
          <cell r="Y44">
            <v>5</v>
          </cell>
          <cell r="Z44">
            <v>3.8</v>
          </cell>
          <cell r="AA44">
            <v>6.1</v>
          </cell>
          <cell r="AB44">
            <v>2777</v>
          </cell>
          <cell r="AC44">
            <v>1415</v>
          </cell>
          <cell r="AD44">
            <v>1362</v>
          </cell>
          <cell r="AE44">
            <v>63.7</v>
          </cell>
          <cell r="AF44">
            <v>57</v>
          </cell>
          <cell r="AG44">
            <v>70.599999999999994</v>
          </cell>
          <cell r="AH44">
            <v>54</v>
          </cell>
          <cell r="AI44">
            <v>48.1</v>
          </cell>
          <cell r="AJ44">
            <v>60.1</v>
          </cell>
          <cell r="AK44">
            <v>95.2</v>
          </cell>
          <cell r="AL44">
            <v>93.8</v>
          </cell>
          <cell r="AM44">
            <v>96.6</v>
          </cell>
          <cell r="AN44">
            <v>93.5</v>
          </cell>
          <cell r="AO44">
            <v>92.2</v>
          </cell>
          <cell r="AP44">
            <v>94.9</v>
          </cell>
          <cell r="AQ44">
            <v>56.6</v>
          </cell>
          <cell r="AR44">
            <v>51.8</v>
          </cell>
          <cell r="AS44">
            <v>61.7</v>
          </cell>
          <cell r="AT44">
            <v>28.7</v>
          </cell>
          <cell r="AU44">
            <v>24.9</v>
          </cell>
          <cell r="AV44">
            <v>32.6</v>
          </cell>
          <cell r="AW44">
            <v>15.5</v>
          </cell>
          <cell r="AX44">
            <v>12.7</v>
          </cell>
          <cell r="AY44">
            <v>18.399999999999999</v>
          </cell>
          <cell r="AZ44">
            <v>3259</v>
          </cell>
          <cell r="BA44">
            <v>1651</v>
          </cell>
          <cell r="BB44">
            <v>1608</v>
          </cell>
          <cell r="BC44">
            <v>59.2</v>
          </cell>
          <cell r="BD44">
            <v>53.2</v>
          </cell>
          <cell r="BE44">
            <v>65.400000000000006</v>
          </cell>
          <cell r="BF44">
            <v>50</v>
          </cell>
          <cell r="BG44">
            <v>44.9</v>
          </cell>
          <cell r="BH44">
            <v>55.3</v>
          </cell>
          <cell r="BI44">
            <v>93</v>
          </cell>
          <cell r="BJ44">
            <v>91.3</v>
          </cell>
          <cell r="BK44">
            <v>94.8</v>
          </cell>
          <cell r="BL44">
            <v>90.9</v>
          </cell>
          <cell r="BM44">
            <v>89.3</v>
          </cell>
          <cell r="BN44">
            <v>92.5</v>
          </cell>
          <cell r="BO44">
            <v>52.9</v>
          </cell>
          <cell r="BP44">
            <v>48.6</v>
          </cell>
          <cell r="BQ44">
            <v>57.2</v>
          </cell>
          <cell r="BR44">
            <v>26.2</v>
          </cell>
          <cell r="BS44">
            <v>22.8</v>
          </cell>
          <cell r="BT44">
            <v>29.7</v>
          </cell>
          <cell r="BU44">
            <v>13.9</v>
          </cell>
          <cell r="BV44">
            <v>11.4</v>
          </cell>
          <cell r="BW44">
            <v>16.5</v>
          </cell>
        </row>
        <row r="45">
          <cell r="A45" t="str">
            <v>E06000011</v>
          </cell>
          <cell r="B45" t="str">
            <v>East Riding of Yorkshire</v>
          </cell>
          <cell r="C45" t="str">
            <v>Yorkshire and the Humber</v>
          </cell>
          <cell r="D45">
            <v>349</v>
          </cell>
          <cell r="E45">
            <v>166</v>
          </cell>
          <cell r="F45">
            <v>183</v>
          </cell>
          <cell r="G45">
            <v>39.5</v>
          </cell>
          <cell r="H45">
            <v>33.1</v>
          </cell>
          <cell r="I45">
            <v>45.4</v>
          </cell>
          <cell r="J45">
            <v>30.4</v>
          </cell>
          <cell r="K45">
            <v>25.9</v>
          </cell>
          <cell r="L45">
            <v>34.4</v>
          </cell>
          <cell r="M45" t="str">
            <v>x</v>
          </cell>
          <cell r="N45" t="str">
            <v>x</v>
          </cell>
          <cell r="O45" t="str">
            <v>x</v>
          </cell>
          <cell r="P45" t="str">
            <v>x</v>
          </cell>
          <cell r="Q45" t="str">
            <v>x</v>
          </cell>
          <cell r="R45" t="str">
            <v>x</v>
          </cell>
          <cell r="S45">
            <v>33.200000000000003</v>
          </cell>
          <cell r="T45">
            <v>29.5</v>
          </cell>
          <cell r="U45">
            <v>36.6</v>
          </cell>
          <cell r="V45">
            <v>12.9</v>
          </cell>
          <cell r="W45">
            <v>10.199999999999999</v>
          </cell>
          <cell r="X45">
            <v>15.3</v>
          </cell>
          <cell r="Y45">
            <v>6.6</v>
          </cell>
          <cell r="Z45">
            <v>4.2</v>
          </cell>
          <cell r="AA45">
            <v>8.6999999999999993</v>
          </cell>
          <cell r="AB45">
            <v>3359</v>
          </cell>
          <cell r="AC45">
            <v>1719</v>
          </cell>
          <cell r="AD45">
            <v>1640</v>
          </cell>
          <cell r="AE45">
            <v>69.3</v>
          </cell>
          <cell r="AF45">
            <v>62.2</v>
          </cell>
          <cell r="AG45">
            <v>76.8</v>
          </cell>
          <cell r="AH45">
            <v>59</v>
          </cell>
          <cell r="AI45">
            <v>51.4</v>
          </cell>
          <cell r="AJ45">
            <v>67.099999999999994</v>
          </cell>
          <cell r="AK45" t="str">
            <v>x</v>
          </cell>
          <cell r="AL45" t="str">
            <v>x</v>
          </cell>
          <cell r="AM45" t="str">
            <v>x</v>
          </cell>
          <cell r="AN45" t="str">
            <v>x</v>
          </cell>
          <cell r="AO45" t="str">
            <v>x</v>
          </cell>
          <cell r="AP45" t="str">
            <v>x</v>
          </cell>
          <cell r="AQ45">
            <v>60.8</v>
          </cell>
          <cell r="AR45">
            <v>54.2</v>
          </cell>
          <cell r="AS45">
            <v>67.8</v>
          </cell>
          <cell r="AT45">
            <v>35</v>
          </cell>
          <cell r="AU45">
            <v>27</v>
          </cell>
          <cell r="AV45">
            <v>43.4</v>
          </cell>
          <cell r="AW45">
            <v>23.4</v>
          </cell>
          <cell r="AX45">
            <v>15.8</v>
          </cell>
          <cell r="AY45">
            <v>31.3</v>
          </cell>
          <cell r="AZ45">
            <v>3708</v>
          </cell>
          <cell r="BA45">
            <v>1885</v>
          </cell>
          <cell r="BB45">
            <v>1823</v>
          </cell>
          <cell r="BC45">
            <v>66.5</v>
          </cell>
          <cell r="BD45">
            <v>59.7</v>
          </cell>
          <cell r="BE45">
            <v>73.599999999999994</v>
          </cell>
          <cell r="BF45">
            <v>56.3</v>
          </cell>
          <cell r="BG45">
            <v>49.1</v>
          </cell>
          <cell r="BH45">
            <v>63.8</v>
          </cell>
          <cell r="BI45">
            <v>95.4</v>
          </cell>
          <cell r="BJ45">
            <v>94.4</v>
          </cell>
          <cell r="BK45">
            <v>96.5</v>
          </cell>
          <cell r="BL45">
            <v>93.1</v>
          </cell>
          <cell r="BM45">
            <v>91.9</v>
          </cell>
          <cell r="BN45">
            <v>94.5</v>
          </cell>
          <cell r="BO45">
            <v>58.2</v>
          </cell>
          <cell r="BP45">
            <v>52</v>
          </cell>
          <cell r="BQ45">
            <v>64.7</v>
          </cell>
          <cell r="BR45">
            <v>32.9</v>
          </cell>
          <cell r="BS45">
            <v>25.5</v>
          </cell>
          <cell r="BT45">
            <v>40.5</v>
          </cell>
          <cell r="BU45">
            <v>21.8</v>
          </cell>
          <cell r="BV45">
            <v>14.8</v>
          </cell>
          <cell r="BW45">
            <v>29</v>
          </cell>
        </row>
        <row r="46">
          <cell r="A46" t="str">
            <v>E06000010</v>
          </cell>
          <cell r="B46" t="str">
            <v>Kingston Upon Hull, City of</v>
          </cell>
          <cell r="C46" t="str">
            <v>Yorkshire and the Humber</v>
          </cell>
          <cell r="D46">
            <v>542</v>
          </cell>
          <cell r="E46">
            <v>302</v>
          </cell>
          <cell r="F46">
            <v>240</v>
          </cell>
          <cell r="G46">
            <v>37.799999999999997</v>
          </cell>
          <cell r="H46">
            <v>35.1</v>
          </cell>
          <cell r="I46">
            <v>41.3</v>
          </cell>
          <cell r="J46">
            <v>31</v>
          </cell>
          <cell r="K46">
            <v>27.8</v>
          </cell>
          <cell r="L46">
            <v>35</v>
          </cell>
          <cell r="M46">
            <v>85.6</v>
          </cell>
          <cell r="N46">
            <v>82.1</v>
          </cell>
          <cell r="O46">
            <v>90</v>
          </cell>
          <cell r="P46">
            <v>77.900000000000006</v>
          </cell>
          <cell r="Q46">
            <v>77.5</v>
          </cell>
          <cell r="R46">
            <v>78.3</v>
          </cell>
          <cell r="S46">
            <v>33.200000000000003</v>
          </cell>
          <cell r="T46">
            <v>30.8</v>
          </cell>
          <cell r="U46">
            <v>36.299999999999997</v>
          </cell>
          <cell r="V46">
            <v>14.9</v>
          </cell>
          <cell r="W46">
            <v>13.6</v>
          </cell>
          <cell r="X46">
            <v>16.7</v>
          </cell>
          <cell r="Y46">
            <v>5.9</v>
          </cell>
          <cell r="Z46">
            <v>4</v>
          </cell>
          <cell r="AA46">
            <v>8.3000000000000007</v>
          </cell>
          <cell r="AB46">
            <v>1700</v>
          </cell>
          <cell r="AC46">
            <v>871</v>
          </cell>
          <cell r="AD46">
            <v>829</v>
          </cell>
          <cell r="AE46">
            <v>62.8</v>
          </cell>
          <cell r="AF46">
            <v>58.1</v>
          </cell>
          <cell r="AG46">
            <v>67.8</v>
          </cell>
          <cell r="AH46">
            <v>53.7</v>
          </cell>
          <cell r="AI46">
            <v>50.3</v>
          </cell>
          <cell r="AJ46">
            <v>57.3</v>
          </cell>
          <cell r="AK46">
            <v>96.3</v>
          </cell>
          <cell r="AL46">
            <v>95.2</v>
          </cell>
          <cell r="AM46">
            <v>97.5</v>
          </cell>
          <cell r="AN46">
            <v>92.8</v>
          </cell>
          <cell r="AO46">
            <v>91.8</v>
          </cell>
          <cell r="AP46">
            <v>93.7</v>
          </cell>
          <cell r="AQ46">
            <v>56.2</v>
          </cell>
          <cell r="AR46">
            <v>53.8</v>
          </cell>
          <cell r="AS46">
            <v>58.6</v>
          </cell>
          <cell r="AT46">
            <v>32.4</v>
          </cell>
          <cell r="AU46">
            <v>30.3</v>
          </cell>
          <cell r="AV46">
            <v>34.5</v>
          </cell>
          <cell r="AW46">
            <v>17.2</v>
          </cell>
          <cell r="AX46">
            <v>14.9</v>
          </cell>
          <cell r="AY46">
            <v>19.5</v>
          </cell>
          <cell r="AZ46">
            <v>2336</v>
          </cell>
          <cell r="BA46">
            <v>1214</v>
          </cell>
          <cell r="BB46">
            <v>1122</v>
          </cell>
          <cell r="BC46">
            <v>55.1</v>
          </cell>
          <cell r="BD46">
            <v>51</v>
          </cell>
          <cell r="BE46">
            <v>59.6</v>
          </cell>
          <cell r="BF46">
            <v>46.7</v>
          </cell>
          <cell r="BG46">
            <v>43.3</v>
          </cell>
          <cell r="BH46">
            <v>50.4</v>
          </cell>
          <cell r="BI46">
            <v>93</v>
          </cell>
          <cell r="BJ46">
            <v>91.3</v>
          </cell>
          <cell r="BK46">
            <v>94.9</v>
          </cell>
          <cell r="BL46">
            <v>88.5</v>
          </cell>
          <cell r="BM46">
            <v>87.5</v>
          </cell>
          <cell r="BN46">
            <v>89.6</v>
          </cell>
          <cell r="BO46">
            <v>49</v>
          </cell>
          <cell r="BP46">
            <v>46.6</v>
          </cell>
          <cell r="BQ46">
            <v>51.6</v>
          </cell>
          <cell r="BR46">
            <v>27.1</v>
          </cell>
          <cell r="BS46">
            <v>25.2</v>
          </cell>
          <cell r="BT46">
            <v>29.2</v>
          </cell>
          <cell r="BU46">
            <v>13.9</v>
          </cell>
          <cell r="BV46">
            <v>11.7</v>
          </cell>
          <cell r="BW46">
            <v>16.2</v>
          </cell>
        </row>
        <row r="47">
          <cell r="A47" t="str">
            <v>E08000034</v>
          </cell>
          <cell r="B47" t="str">
            <v>Kirklees</v>
          </cell>
          <cell r="C47" t="str">
            <v>Yorkshire and the Humber</v>
          </cell>
          <cell r="D47">
            <v>837</v>
          </cell>
          <cell r="E47">
            <v>435</v>
          </cell>
          <cell r="F47">
            <v>402</v>
          </cell>
          <cell r="G47">
            <v>43</v>
          </cell>
          <cell r="H47">
            <v>36.299999999999997</v>
          </cell>
          <cell r="I47">
            <v>50.2</v>
          </cell>
          <cell r="J47">
            <v>34.1</v>
          </cell>
          <cell r="K47">
            <v>30.3</v>
          </cell>
          <cell r="L47">
            <v>38.1</v>
          </cell>
          <cell r="M47">
            <v>89.5</v>
          </cell>
          <cell r="N47">
            <v>88.5</v>
          </cell>
          <cell r="O47">
            <v>90.5</v>
          </cell>
          <cell r="P47">
            <v>84.6</v>
          </cell>
          <cell r="Q47">
            <v>83.2</v>
          </cell>
          <cell r="R47">
            <v>86.1</v>
          </cell>
          <cell r="S47">
            <v>35.799999999999997</v>
          </cell>
          <cell r="T47">
            <v>32.9</v>
          </cell>
          <cell r="U47">
            <v>39.1</v>
          </cell>
          <cell r="V47">
            <v>17.399999999999999</v>
          </cell>
          <cell r="W47">
            <v>15.4</v>
          </cell>
          <cell r="X47">
            <v>19.7</v>
          </cell>
          <cell r="Y47">
            <v>7</v>
          </cell>
          <cell r="Z47">
            <v>5.3</v>
          </cell>
          <cell r="AA47">
            <v>9</v>
          </cell>
          <cell r="AB47">
            <v>3768</v>
          </cell>
          <cell r="AC47">
            <v>1900</v>
          </cell>
          <cell r="AD47">
            <v>1868</v>
          </cell>
          <cell r="AE47">
            <v>70.400000000000006</v>
          </cell>
          <cell r="AF47">
            <v>64</v>
          </cell>
          <cell r="AG47">
            <v>77</v>
          </cell>
          <cell r="AH47">
            <v>61.9</v>
          </cell>
          <cell r="AI47">
            <v>55.9</v>
          </cell>
          <cell r="AJ47">
            <v>67.900000000000006</v>
          </cell>
          <cell r="AK47">
            <v>96.8</v>
          </cell>
          <cell r="AL47">
            <v>94.9</v>
          </cell>
          <cell r="AM47">
            <v>98.7</v>
          </cell>
          <cell r="AN47">
            <v>94.9</v>
          </cell>
          <cell r="AO47">
            <v>93</v>
          </cell>
          <cell r="AP47">
            <v>96.8</v>
          </cell>
          <cell r="AQ47">
            <v>64.099999999999994</v>
          </cell>
          <cell r="AR47">
            <v>58.1</v>
          </cell>
          <cell r="AS47">
            <v>70.2</v>
          </cell>
          <cell r="AT47">
            <v>38.9</v>
          </cell>
          <cell r="AU47">
            <v>34.299999999999997</v>
          </cell>
          <cell r="AV47">
            <v>43.7</v>
          </cell>
          <cell r="AW47">
            <v>23.4</v>
          </cell>
          <cell r="AX47">
            <v>17.8</v>
          </cell>
          <cell r="AY47">
            <v>29</v>
          </cell>
          <cell r="AZ47">
            <v>4605</v>
          </cell>
          <cell r="BA47">
            <v>2335</v>
          </cell>
          <cell r="BB47">
            <v>2270</v>
          </cell>
          <cell r="BC47">
            <v>65.5</v>
          </cell>
          <cell r="BD47">
            <v>58.8</v>
          </cell>
          <cell r="BE47">
            <v>72.2</v>
          </cell>
          <cell r="BF47">
            <v>56.8</v>
          </cell>
          <cell r="BG47">
            <v>51.1</v>
          </cell>
          <cell r="BH47">
            <v>62.6</v>
          </cell>
          <cell r="BI47">
            <v>95.5</v>
          </cell>
          <cell r="BJ47">
            <v>93.7</v>
          </cell>
          <cell r="BK47">
            <v>97.3</v>
          </cell>
          <cell r="BL47">
            <v>93</v>
          </cell>
          <cell r="BM47">
            <v>91.2</v>
          </cell>
          <cell r="BN47">
            <v>94.9</v>
          </cell>
          <cell r="BO47">
            <v>58.9</v>
          </cell>
          <cell r="BP47">
            <v>53.4</v>
          </cell>
          <cell r="BQ47">
            <v>64.7</v>
          </cell>
          <cell r="BR47">
            <v>35</v>
          </cell>
          <cell r="BS47">
            <v>30.7</v>
          </cell>
          <cell r="BT47">
            <v>39.4</v>
          </cell>
          <cell r="BU47">
            <v>20.399999999999999</v>
          </cell>
          <cell r="BV47">
            <v>15.5</v>
          </cell>
          <cell r="BW47">
            <v>25.5</v>
          </cell>
        </row>
        <row r="48">
          <cell r="A48" t="str">
            <v>E08000035</v>
          </cell>
          <cell r="B48" t="str">
            <v>Leeds</v>
          </cell>
          <cell r="C48" t="str">
            <v>Yorkshire and the Humber</v>
          </cell>
          <cell r="D48">
            <v>1305</v>
          </cell>
          <cell r="E48">
            <v>670</v>
          </cell>
          <cell r="F48">
            <v>635</v>
          </cell>
          <cell r="G48">
            <v>33.299999999999997</v>
          </cell>
          <cell r="H48">
            <v>27</v>
          </cell>
          <cell r="I48">
            <v>40</v>
          </cell>
          <cell r="J48">
            <v>25.7</v>
          </cell>
          <cell r="K48">
            <v>21.3</v>
          </cell>
          <cell r="L48">
            <v>30.4</v>
          </cell>
          <cell r="M48">
            <v>78.3</v>
          </cell>
          <cell r="N48">
            <v>74.3</v>
          </cell>
          <cell r="O48">
            <v>82.5</v>
          </cell>
          <cell r="P48">
            <v>72.7</v>
          </cell>
          <cell r="Q48">
            <v>70.400000000000006</v>
          </cell>
          <cell r="R48">
            <v>75.099999999999994</v>
          </cell>
          <cell r="S48">
            <v>28.2</v>
          </cell>
          <cell r="T48">
            <v>24.5</v>
          </cell>
          <cell r="U48">
            <v>32.1</v>
          </cell>
          <cell r="V48">
            <v>17.100000000000001</v>
          </cell>
          <cell r="W48">
            <v>14.6</v>
          </cell>
          <cell r="X48">
            <v>19.7</v>
          </cell>
          <cell r="Y48">
            <v>6.1</v>
          </cell>
          <cell r="Z48">
            <v>4.2</v>
          </cell>
          <cell r="AA48">
            <v>8</v>
          </cell>
          <cell r="AB48">
            <v>6475</v>
          </cell>
          <cell r="AC48">
            <v>3317</v>
          </cell>
          <cell r="AD48">
            <v>3158</v>
          </cell>
          <cell r="AE48">
            <v>69.7</v>
          </cell>
          <cell r="AF48">
            <v>64.5</v>
          </cell>
          <cell r="AG48">
            <v>75.2</v>
          </cell>
          <cell r="AH48">
            <v>62.1</v>
          </cell>
          <cell r="AI48">
            <v>56.7</v>
          </cell>
          <cell r="AJ48">
            <v>67.7</v>
          </cell>
          <cell r="AK48">
            <v>94.9</v>
          </cell>
          <cell r="AL48">
            <v>93.5</v>
          </cell>
          <cell r="AM48">
            <v>96.4</v>
          </cell>
          <cell r="AN48">
            <v>92.8</v>
          </cell>
          <cell r="AO48">
            <v>91.4</v>
          </cell>
          <cell r="AP48">
            <v>94.3</v>
          </cell>
          <cell r="AQ48">
            <v>64.2</v>
          </cell>
          <cell r="AR48">
            <v>59.4</v>
          </cell>
          <cell r="AS48">
            <v>69.2</v>
          </cell>
          <cell r="AT48">
            <v>45.7</v>
          </cell>
          <cell r="AU48">
            <v>41</v>
          </cell>
          <cell r="AV48">
            <v>50.7</v>
          </cell>
          <cell r="AW48">
            <v>28.2</v>
          </cell>
          <cell r="AX48">
            <v>23.2</v>
          </cell>
          <cell r="AY48">
            <v>33.299999999999997</v>
          </cell>
          <cell r="AZ48">
            <v>7850</v>
          </cell>
          <cell r="BA48">
            <v>4025</v>
          </cell>
          <cell r="BB48">
            <v>3825</v>
          </cell>
          <cell r="BC48">
            <v>63.1</v>
          </cell>
          <cell r="BD48">
            <v>57.7</v>
          </cell>
          <cell r="BE48">
            <v>68.8</v>
          </cell>
          <cell r="BF48">
            <v>55.5</v>
          </cell>
          <cell r="BG48">
            <v>50.3</v>
          </cell>
          <cell r="BH48">
            <v>61</v>
          </cell>
          <cell r="BI48">
            <v>91.5</v>
          </cell>
          <cell r="BJ48">
            <v>89.7</v>
          </cell>
          <cell r="BK48">
            <v>93.5</v>
          </cell>
          <cell r="BL48">
            <v>88.9</v>
          </cell>
          <cell r="BM48">
            <v>87.3</v>
          </cell>
          <cell r="BN48">
            <v>90.5</v>
          </cell>
          <cell r="BO48">
            <v>57.7</v>
          </cell>
          <cell r="BP48">
            <v>53.1</v>
          </cell>
          <cell r="BQ48">
            <v>62.5</v>
          </cell>
          <cell r="BR48">
            <v>40.6</v>
          </cell>
          <cell r="BS48">
            <v>36.200000000000003</v>
          </cell>
          <cell r="BT48">
            <v>45.1</v>
          </cell>
          <cell r="BU48">
            <v>24.2</v>
          </cell>
          <cell r="BV48">
            <v>19.8</v>
          </cell>
          <cell r="BW48">
            <v>28.9</v>
          </cell>
        </row>
        <row r="49">
          <cell r="A49" t="str">
            <v>E06000012</v>
          </cell>
          <cell r="B49" t="str">
            <v>North East Lincolnshire</v>
          </cell>
          <cell r="C49" t="str">
            <v>Yorkshire and the Humber</v>
          </cell>
          <cell r="D49">
            <v>252</v>
          </cell>
          <cell r="E49">
            <v>124</v>
          </cell>
          <cell r="F49">
            <v>128</v>
          </cell>
          <cell r="G49">
            <v>34.5</v>
          </cell>
          <cell r="H49">
            <v>33.9</v>
          </cell>
          <cell r="I49">
            <v>35.200000000000003</v>
          </cell>
          <cell r="J49">
            <v>27.8</v>
          </cell>
          <cell r="K49">
            <v>25</v>
          </cell>
          <cell r="L49">
            <v>30.5</v>
          </cell>
          <cell r="M49">
            <v>86.1</v>
          </cell>
          <cell r="N49">
            <v>84.7</v>
          </cell>
          <cell r="O49">
            <v>87.5</v>
          </cell>
          <cell r="P49">
            <v>81</v>
          </cell>
          <cell r="Q49">
            <v>79</v>
          </cell>
          <cell r="R49">
            <v>82.8</v>
          </cell>
          <cell r="S49">
            <v>28.6</v>
          </cell>
          <cell r="T49">
            <v>26.6</v>
          </cell>
          <cell r="U49">
            <v>30.5</v>
          </cell>
          <cell r="V49">
            <v>17.899999999999999</v>
          </cell>
          <cell r="W49">
            <v>16.899999999999999</v>
          </cell>
          <cell r="X49">
            <v>18.8</v>
          </cell>
          <cell r="Y49">
            <v>7.1</v>
          </cell>
          <cell r="Z49">
            <v>5.6</v>
          </cell>
          <cell r="AA49">
            <v>8.6</v>
          </cell>
          <cell r="AB49">
            <v>1569</v>
          </cell>
          <cell r="AC49">
            <v>816</v>
          </cell>
          <cell r="AD49">
            <v>753</v>
          </cell>
          <cell r="AE49">
            <v>64.5</v>
          </cell>
          <cell r="AF49">
            <v>57.4</v>
          </cell>
          <cell r="AG49">
            <v>72.2</v>
          </cell>
          <cell r="AH49">
            <v>56</v>
          </cell>
          <cell r="AI49">
            <v>49</v>
          </cell>
          <cell r="AJ49">
            <v>63.5</v>
          </cell>
          <cell r="AK49">
            <v>95.2</v>
          </cell>
          <cell r="AL49">
            <v>94.4</v>
          </cell>
          <cell r="AM49">
            <v>96</v>
          </cell>
          <cell r="AN49">
            <v>93.4</v>
          </cell>
          <cell r="AO49">
            <v>92.9</v>
          </cell>
          <cell r="AP49">
            <v>94</v>
          </cell>
          <cell r="AQ49">
            <v>57.8</v>
          </cell>
          <cell r="AR49">
            <v>51.1</v>
          </cell>
          <cell r="AS49">
            <v>65.099999999999994</v>
          </cell>
          <cell r="AT49">
            <v>41.9</v>
          </cell>
          <cell r="AU49">
            <v>34.6</v>
          </cell>
          <cell r="AV49">
            <v>49.9</v>
          </cell>
          <cell r="AW49">
            <v>24.5</v>
          </cell>
          <cell r="AX49">
            <v>18.600000000000001</v>
          </cell>
          <cell r="AY49">
            <v>30.9</v>
          </cell>
          <cell r="AZ49">
            <v>1821</v>
          </cell>
          <cell r="BA49">
            <v>940</v>
          </cell>
          <cell r="BB49">
            <v>881</v>
          </cell>
          <cell r="BC49">
            <v>60.4</v>
          </cell>
          <cell r="BD49">
            <v>54.3</v>
          </cell>
          <cell r="BE49">
            <v>66.900000000000006</v>
          </cell>
          <cell r="BF49">
            <v>52.1</v>
          </cell>
          <cell r="BG49">
            <v>45.9</v>
          </cell>
          <cell r="BH49">
            <v>58.7</v>
          </cell>
          <cell r="BI49">
            <v>93.9</v>
          </cell>
          <cell r="BJ49">
            <v>93.1</v>
          </cell>
          <cell r="BK49">
            <v>94.8</v>
          </cell>
          <cell r="BL49">
            <v>91.7</v>
          </cell>
          <cell r="BM49">
            <v>91.1</v>
          </cell>
          <cell r="BN49">
            <v>92.4</v>
          </cell>
          <cell r="BO49">
            <v>53.8</v>
          </cell>
          <cell r="BP49">
            <v>47.9</v>
          </cell>
          <cell r="BQ49">
            <v>60</v>
          </cell>
          <cell r="BR49">
            <v>38.6</v>
          </cell>
          <cell r="BS49">
            <v>32.200000000000003</v>
          </cell>
          <cell r="BT49">
            <v>45.4</v>
          </cell>
          <cell r="BU49">
            <v>22.1</v>
          </cell>
          <cell r="BV49">
            <v>16.899999999999999</v>
          </cell>
          <cell r="BW49">
            <v>27.7</v>
          </cell>
        </row>
        <row r="50">
          <cell r="A50" t="str">
            <v>E06000013</v>
          </cell>
          <cell r="B50" t="str">
            <v>North Lincolnshire</v>
          </cell>
          <cell r="C50" t="str">
            <v>Yorkshire and the Humber</v>
          </cell>
          <cell r="D50">
            <v>210</v>
          </cell>
          <cell r="E50">
            <v>113</v>
          </cell>
          <cell r="F50">
            <v>97</v>
          </cell>
          <cell r="G50">
            <v>38.6</v>
          </cell>
          <cell r="H50">
            <v>31</v>
          </cell>
          <cell r="I50">
            <v>47.4</v>
          </cell>
          <cell r="J50">
            <v>33.299999999999997</v>
          </cell>
          <cell r="K50">
            <v>29.2</v>
          </cell>
          <cell r="L50">
            <v>38.1</v>
          </cell>
          <cell r="M50">
            <v>83.8</v>
          </cell>
          <cell r="N50">
            <v>78.8</v>
          </cell>
          <cell r="O50">
            <v>89.7</v>
          </cell>
          <cell r="P50">
            <v>80.5</v>
          </cell>
          <cell r="Q50">
            <v>77.900000000000006</v>
          </cell>
          <cell r="R50">
            <v>83.5</v>
          </cell>
          <cell r="S50">
            <v>38.6</v>
          </cell>
          <cell r="T50">
            <v>35.4</v>
          </cell>
          <cell r="U50">
            <v>42.3</v>
          </cell>
          <cell r="V50">
            <v>19</v>
          </cell>
          <cell r="W50">
            <v>18.600000000000001</v>
          </cell>
          <cell r="X50">
            <v>19.600000000000001</v>
          </cell>
          <cell r="Y50">
            <v>8.6</v>
          </cell>
          <cell r="Z50">
            <v>7.1</v>
          </cell>
          <cell r="AA50">
            <v>10.3</v>
          </cell>
          <cell r="AB50">
            <v>1585</v>
          </cell>
          <cell r="AC50">
            <v>814</v>
          </cell>
          <cell r="AD50">
            <v>771</v>
          </cell>
          <cell r="AE50">
            <v>66.099999999999994</v>
          </cell>
          <cell r="AF50">
            <v>60.9</v>
          </cell>
          <cell r="AG50">
            <v>71.599999999999994</v>
          </cell>
          <cell r="AH50">
            <v>60.8</v>
          </cell>
          <cell r="AI50">
            <v>55</v>
          </cell>
          <cell r="AJ50">
            <v>66.900000000000006</v>
          </cell>
          <cell r="AK50">
            <v>95</v>
          </cell>
          <cell r="AL50">
            <v>93.7</v>
          </cell>
          <cell r="AM50">
            <v>96.2</v>
          </cell>
          <cell r="AN50">
            <v>94.2</v>
          </cell>
          <cell r="AO50">
            <v>92.9</v>
          </cell>
          <cell r="AP50">
            <v>95.6</v>
          </cell>
          <cell r="AQ50">
            <v>64.8</v>
          </cell>
          <cell r="AR50">
            <v>60.9</v>
          </cell>
          <cell r="AS50">
            <v>68.900000000000006</v>
          </cell>
          <cell r="AT50">
            <v>37</v>
          </cell>
          <cell r="AU50">
            <v>32.700000000000003</v>
          </cell>
          <cell r="AV50">
            <v>41.5</v>
          </cell>
          <cell r="AW50">
            <v>21.8</v>
          </cell>
          <cell r="AX50">
            <v>16.5</v>
          </cell>
          <cell r="AY50">
            <v>27.5</v>
          </cell>
          <cell r="AZ50">
            <v>1795</v>
          </cell>
          <cell r="BA50">
            <v>927</v>
          </cell>
          <cell r="BB50">
            <v>868</v>
          </cell>
          <cell r="BC50">
            <v>62.9</v>
          </cell>
          <cell r="BD50">
            <v>57.3</v>
          </cell>
          <cell r="BE50">
            <v>68.900000000000006</v>
          </cell>
          <cell r="BF50">
            <v>57.6</v>
          </cell>
          <cell r="BG50">
            <v>51.9</v>
          </cell>
          <cell r="BH50">
            <v>63.7</v>
          </cell>
          <cell r="BI50">
            <v>93.6</v>
          </cell>
          <cell r="BJ50">
            <v>91.9</v>
          </cell>
          <cell r="BK50">
            <v>95.5</v>
          </cell>
          <cell r="BL50">
            <v>92.6</v>
          </cell>
          <cell r="BM50">
            <v>91</v>
          </cell>
          <cell r="BN50">
            <v>94.2</v>
          </cell>
          <cell r="BO50">
            <v>61.7</v>
          </cell>
          <cell r="BP50">
            <v>57.8</v>
          </cell>
          <cell r="BQ50">
            <v>65.900000000000006</v>
          </cell>
          <cell r="BR50">
            <v>34.9</v>
          </cell>
          <cell r="BS50">
            <v>31</v>
          </cell>
          <cell r="BT50">
            <v>39.1</v>
          </cell>
          <cell r="BU50">
            <v>20.3</v>
          </cell>
          <cell r="BV50">
            <v>15.3</v>
          </cell>
          <cell r="BW50">
            <v>25.6</v>
          </cell>
        </row>
        <row r="51">
          <cell r="A51" t="str">
            <v>E10000023</v>
          </cell>
          <cell r="B51" t="str">
            <v>North Yorkshire</v>
          </cell>
          <cell r="C51" t="str">
            <v>Yorkshire and the Humber</v>
          </cell>
          <cell r="D51">
            <v>427</v>
          </cell>
          <cell r="E51">
            <v>213</v>
          </cell>
          <cell r="F51">
            <v>214</v>
          </cell>
          <cell r="G51">
            <v>38.200000000000003</v>
          </cell>
          <cell r="H51">
            <v>33.299999999999997</v>
          </cell>
          <cell r="I51">
            <v>43</v>
          </cell>
          <cell r="J51">
            <v>30</v>
          </cell>
          <cell r="K51">
            <v>24.9</v>
          </cell>
          <cell r="L51">
            <v>35</v>
          </cell>
          <cell r="M51">
            <v>82.2</v>
          </cell>
          <cell r="N51">
            <v>79.8</v>
          </cell>
          <cell r="O51">
            <v>84.6</v>
          </cell>
          <cell r="P51">
            <v>78.2</v>
          </cell>
          <cell r="Q51">
            <v>75.099999999999994</v>
          </cell>
          <cell r="R51">
            <v>81.3</v>
          </cell>
          <cell r="S51">
            <v>32.1</v>
          </cell>
          <cell r="T51">
            <v>27.2</v>
          </cell>
          <cell r="U51">
            <v>36.9</v>
          </cell>
          <cell r="V51">
            <v>13.1</v>
          </cell>
          <cell r="W51">
            <v>9.4</v>
          </cell>
          <cell r="X51">
            <v>16.8</v>
          </cell>
          <cell r="Y51">
            <v>5.6</v>
          </cell>
          <cell r="Z51">
            <v>2.8</v>
          </cell>
          <cell r="AA51">
            <v>8.4</v>
          </cell>
          <cell r="AB51">
            <v>6024</v>
          </cell>
          <cell r="AC51">
            <v>3125</v>
          </cell>
          <cell r="AD51">
            <v>2899</v>
          </cell>
          <cell r="AE51">
            <v>72.900000000000006</v>
          </cell>
          <cell r="AF51">
            <v>67.8</v>
          </cell>
          <cell r="AG51">
            <v>78.3</v>
          </cell>
          <cell r="AH51">
            <v>64.7</v>
          </cell>
          <cell r="AI51">
            <v>59.8</v>
          </cell>
          <cell r="AJ51">
            <v>70</v>
          </cell>
          <cell r="AK51">
            <v>96.1</v>
          </cell>
          <cell r="AL51">
            <v>95.6</v>
          </cell>
          <cell r="AM51">
            <v>96.6</v>
          </cell>
          <cell r="AN51">
            <v>95</v>
          </cell>
          <cell r="AO51">
            <v>94.1</v>
          </cell>
          <cell r="AP51">
            <v>95.8</v>
          </cell>
          <cell r="AQ51">
            <v>67.2</v>
          </cell>
          <cell r="AR51">
            <v>62.8</v>
          </cell>
          <cell r="AS51">
            <v>72</v>
          </cell>
          <cell r="AT51">
            <v>44.2</v>
          </cell>
          <cell r="AU51">
            <v>37.6</v>
          </cell>
          <cell r="AV51">
            <v>51.3</v>
          </cell>
          <cell r="AW51">
            <v>30.1</v>
          </cell>
          <cell r="AX51">
            <v>24.3</v>
          </cell>
          <cell r="AY51">
            <v>36.5</v>
          </cell>
          <cell r="AZ51">
            <v>6451</v>
          </cell>
          <cell r="BA51">
            <v>3338</v>
          </cell>
          <cell r="BB51">
            <v>3113</v>
          </cell>
          <cell r="BC51">
            <v>70.599999999999994</v>
          </cell>
          <cell r="BD51">
            <v>65.599999999999994</v>
          </cell>
          <cell r="BE51">
            <v>75.900000000000006</v>
          </cell>
          <cell r="BF51">
            <v>62.4</v>
          </cell>
          <cell r="BG51">
            <v>57.6</v>
          </cell>
          <cell r="BH51">
            <v>67.599999999999994</v>
          </cell>
          <cell r="BI51">
            <v>95.2</v>
          </cell>
          <cell r="BJ51">
            <v>94.6</v>
          </cell>
          <cell r="BK51">
            <v>95.8</v>
          </cell>
          <cell r="BL51">
            <v>93.8</v>
          </cell>
          <cell r="BM51">
            <v>92.9</v>
          </cell>
          <cell r="BN51">
            <v>94.8</v>
          </cell>
          <cell r="BO51">
            <v>64.900000000000006</v>
          </cell>
          <cell r="BP51">
            <v>60.5</v>
          </cell>
          <cell r="BQ51">
            <v>69.599999999999994</v>
          </cell>
          <cell r="BR51">
            <v>42.1</v>
          </cell>
          <cell r="BS51">
            <v>35.799999999999997</v>
          </cell>
          <cell r="BT51">
            <v>48.9</v>
          </cell>
          <cell r="BU51">
            <v>28.5</v>
          </cell>
          <cell r="BV51">
            <v>22.9</v>
          </cell>
          <cell r="BW51">
            <v>34.5</v>
          </cell>
        </row>
        <row r="52">
          <cell r="A52" t="str">
            <v>E08000018</v>
          </cell>
          <cell r="B52" t="str">
            <v>Rotherham</v>
          </cell>
          <cell r="C52" t="str">
            <v>Yorkshire and the Humber</v>
          </cell>
          <cell r="D52">
            <v>526</v>
          </cell>
          <cell r="E52">
            <v>269</v>
          </cell>
          <cell r="F52">
            <v>257</v>
          </cell>
          <cell r="G52">
            <v>39.9</v>
          </cell>
          <cell r="H52">
            <v>36.799999999999997</v>
          </cell>
          <cell r="I52">
            <v>43.2</v>
          </cell>
          <cell r="J52">
            <v>31</v>
          </cell>
          <cell r="K52">
            <v>30.1</v>
          </cell>
          <cell r="L52">
            <v>31.9</v>
          </cell>
          <cell r="M52">
            <v>81.7</v>
          </cell>
          <cell r="N52">
            <v>78.099999999999994</v>
          </cell>
          <cell r="O52">
            <v>85.6</v>
          </cell>
          <cell r="P52">
            <v>77.599999999999994</v>
          </cell>
          <cell r="Q52">
            <v>73.2</v>
          </cell>
          <cell r="R52">
            <v>82.1</v>
          </cell>
          <cell r="S52">
            <v>35.700000000000003</v>
          </cell>
          <cell r="T52">
            <v>36.4</v>
          </cell>
          <cell r="U52">
            <v>35</v>
          </cell>
          <cell r="V52">
            <v>11.6</v>
          </cell>
          <cell r="W52">
            <v>11.9</v>
          </cell>
          <cell r="X52">
            <v>11.3</v>
          </cell>
          <cell r="Y52">
            <v>5.7</v>
          </cell>
          <cell r="Z52">
            <v>5.6</v>
          </cell>
          <cell r="AA52">
            <v>5.8</v>
          </cell>
          <cell r="AB52">
            <v>2789</v>
          </cell>
          <cell r="AC52">
            <v>1343</v>
          </cell>
          <cell r="AD52">
            <v>1446</v>
          </cell>
          <cell r="AE52">
            <v>69.3</v>
          </cell>
          <cell r="AF52">
            <v>65.599999999999994</v>
          </cell>
          <cell r="AG52">
            <v>72.8</v>
          </cell>
          <cell r="AH52">
            <v>59.8</v>
          </cell>
          <cell r="AI52">
            <v>57.2</v>
          </cell>
          <cell r="AJ52">
            <v>62.2</v>
          </cell>
          <cell r="AK52">
            <v>95.4</v>
          </cell>
          <cell r="AL52">
            <v>95.2</v>
          </cell>
          <cell r="AM52">
            <v>95.7</v>
          </cell>
          <cell r="AN52">
            <v>92.4</v>
          </cell>
          <cell r="AO52">
            <v>92.6</v>
          </cell>
          <cell r="AP52">
            <v>92.3</v>
          </cell>
          <cell r="AQ52">
            <v>62.1</v>
          </cell>
          <cell r="AR52">
            <v>60.5</v>
          </cell>
          <cell r="AS52">
            <v>63.6</v>
          </cell>
          <cell r="AT52">
            <v>32.200000000000003</v>
          </cell>
          <cell r="AU52">
            <v>27.8</v>
          </cell>
          <cell r="AV52">
            <v>36.299999999999997</v>
          </cell>
          <cell r="AW52">
            <v>19.5</v>
          </cell>
          <cell r="AX52">
            <v>15.9</v>
          </cell>
          <cell r="AY52">
            <v>22.8</v>
          </cell>
          <cell r="AZ52">
            <v>3315</v>
          </cell>
          <cell r="BA52">
            <v>1612</v>
          </cell>
          <cell r="BB52">
            <v>1703</v>
          </cell>
          <cell r="BC52">
            <v>64.599999999999994</v>
          </cell>
          <cell r="BD52">
            <v>60.8</v>
          </cell>
          <cell r="BE52">
            <v>68.3</v>
          </cell>
          <cell r="BF52">
            <v>55.2</v>
          </cell>
          <cell r="BG52">
            <v>52.7</v>
          </cell>
          <cell r="BH52">
            <v>57.6</v>
          </cell>
          <cell r="BI52">
            <v>93.3</v>
          </cell>
          <cell r="BJ52">
            <v>92.3</v>
          </cell>
          <cell r="BK52">
            <v>94.2</v>
          </cell>
          <cell r="BL52">
            <v>90.1</v>
          </cell>
          <cell r="BM52">
            <v>89.4</v>
          </cell>
          <cell r="BN52">
            <v>90.7</v>
          </cell>
          <cell r="BO52">
            <v>57.9</v>
          </cell>
          <cell r="BP52">
            <v>56.5</v>
          </cell>
          <cell r="BQ52">
            <v>59.3</v>
          </cell>
          <cell r="BR52">
            <v>29</v>
          </cell>
          <cell r="BS52">
            <v>25.2</v>
          </cell>
          <cell r="BT52">
            <v>32.5</v>
          </cell>
          <cell r="BU52">
            <v>17.3</v>
          </cell>
          <cell r="BV52">
            <v>14.1</v>
          </cell>
          <cell r="BW52">
            <v>20.3</v>
          </cell>
        </row>
        <row r="53">
          <cell r="A53" t="str">
            <v>E08000019</v>
          </cell>
          <cell r="B53" t="str">
            <v>Sheffield</v>
          </cell>
          <cell r="C53" t="str">
            <v>Yorkshire and the Humber</v>
          </cell>
          <cell r="D53">
            <v>896</v>
          </cell>
          <cell r="E53">
            <v>460</v>
          </cell>
          <cell r="F53">
            <v>436</v>
          </cell>
          <cell r="G53">
            <v>37.1</v>
          </cell>
          <cell r="H53">
            <v>31.5</v>
          </cell>
          <cell r="I53">
            <v>42.9</v>
          </cell>
          <cell r="J53">
            <v>27.6</v>
          </cell>
          <cell r="K53">
            <v>22.2</v>
          </cell>
          <cell r="L53">
            <v>33.299999999999997</v>
          </cell>
          <cell r="M53">
            <v>80.5</v>
          </cell>
          <cell r="N53">
            <v>76.5</v>
          </cell>
          <cell r="O53">
            <v>84.6</v>
          </cell>
          <cell r="P53">
            <v>75.599999999999994</v>
          </cell>
          <cell r="Q53">
            <v>72.2</v>
          </cell>
          <cell r="R53">
            <v>79.099999999999994</v>
          </cell>
          <cell r="S53">
            <v>29.4</v>
          </cell>
          <cell r="T53">
            <v>23.7</v>
          </cell>
          <cell r="U53">
            <v>35.299999999999997</v>
          </cell>
          <cell r="V53">
            <v>18</v>
          </cell>
          <cell r="W53">
            <v>15</v>
          </cell>
          <cell r="X53">
            <v>21.1</v>
          </cell>
          <cell r="Y53">
            <v>6.9</v>
          </cell>
          <cell r="Z53">
            <v>5.2</v>
          </cell>
          <cell r="AA53">
            <v>8.6999999999999993</v>
          </cell>
          <cell r="AB53">
            <v>4402</v>
          </cell>
          <cell r="AC53">
            <v>2267</v>
          </cell>
          <cell r="AD53">
            <v>2135</v>
          </cell>
          <cell r="AE53">
            <v>69.2</v>
          </cell>
          <cell r="AF53">
            <v>64.599999999999994</v>
          </cell>
          <cell r="AG53">
            <v>74</v>
          </cell>
          <cell r="AH53">
            <v>59.4</v>
          </cell>
          <cell r="AI53">
            <v>55.2</v>
          </cell>
          <cell r="AJ53">
            <v>63.9</v>
          </cell>
          <cell r="AK53">
            <v>95.1</v>
          </cell>
          <cell r="AL53">
            <v>94.8</v>
          </cell>
          <cell r="AM53">
            <v>95.5</v>
          </cell>
          <cell r="AN53">
            <v>93.4</v>
          </cell>
          <cell r="AO53">
            <v>93</v>
          </cell>
          <cell r="AP53">
            <v>93.7</v>
          </cell>
          <cell r="AQ53">
            <v>61</v>
          </cell>
          <cell r="AR53">
            <v>57.4</v>
          </cell>
          <cell r="AS53">
            <v>64.900000000000006</v>
          </cell>
          <cell r="AT53">
            <v>43</v>
          </cell>
          <cell r="AU53">
            <v>37.700000000000003</v>
          </cell>
          <cell r="AV53">
            <v>48.6</v>
          </cell>
          <cell r="AW53">
            <v>25.9</v>
          </cell>
          <cell r="AX53">
            <v>20.399999999999999</v>
          </cell>
          <cell r="AY53">
            <v>31.7</v>
          </cell>
          <cell r="AZ53">
            <v>5298</v>
          </cell>
          <cell r="BA53">
            <v>2727</v>
          </cell>
          <cell r="BB53">
            <v>2571</v>
          </cell>
          <cell r="BC53">
            <v>63.7</v>
          </cell>
          <cell r="BD53">
            <v>59</v>
          </cell>
          <cell r="BE53">
            <v>68.7</v>
          </cell>
          <cell r="BF53">
            <v>54</v>
          </cell>
          <cell r="BG53">
            <v>49.6</v>
          </cell>
          <cell r="BH53">
            <v>58.7</v>
          </cell>
          <cell r="BI53">
            <v>92.6</v>
          </cell>
          <cell r="BJ53">
            <v>91.7</v>
          </cell>
          <cell r="BK53">
            <v>93.6</v>
          </cell>
          <cell r="BL53">
            <v>90.4</v>
          </cell>
          <cell r="BM53">
            <v>89.5</v>
          </cell>
          <cell r="BN53">
            <v>91.2</v>
          </cell>
          <cell r="BO53">
            <v>55.7</v>
          </cell>
          <cell r="BP53">
            <v>51.7</v>
          </cell>
          <cell r="BQ53">
            <v>59.9</v>
          </cell>
          <cell r="BR53">
            <v>38.799999999999997</v>
          </cell>
          <cell r="BS53">
            <v>33.9</v>
          </cell>
          <cell r="BT53">
            <v>44</v>
          </cell>
          <cell r="BU53">
            <v>22.7</v>
          </cell>
          <cell r="BV53">
            <v>17.8</v>
          </cell>
          <cell r="BW53">
            <v>27.8</v>
          </cell>
        </row>
        <row r="54">
          <cell r="A54" t="str">
            <v>E08000036</v>
          </cell>
          <cell r="B54" t="str">
            <v>Wakefield</v>
          </cell>
          <cell r="C54" t="str">
            <v>Yorkshire and the Humber</v>
          </cell>
          <cell r="D54">
            <v>498</v>
          </cell>
          <cell r="E54">
            <v>222</v>
          </cell>
          <cell r="F54">
            <v>276</v>
          </cell>
          <cell r="G54">
            <v>34.700000000000003</v>
          </cell>
          <cell r="H54">
            <v>26.1</v>
          </cell>
          <cell r="I54">
            <v>41.7</v>
          </cell>
          <cell r="J54">
            <v>26.5</v>
          </cell>
          <cell r="K54">
            <v>20.3</v>
          </cell>
          <cell r="L54">
            <v>31.5</v>
          </cell>
          <cell r="M54">
            <v>82.3</v>
          </cell>
          <cell r="N54">
            <v>79.7</v>
          </cell>
          <cell r="O54">
            <v>84.4</v>
          </cell>
          <cell r="P54">
            <v>78.900000000000006</v>
          </cell>
          <cell r="Q54">
            <v>77.5</v>
          </cell>
          <cell r="R54">
            <v>80.099999999999994</v>
          </cell>
          <cell r="S54">
            <v>29.7</v>
          </cell>
          <cell r="T54">
            <v>23.4</v>
          </cell>
          <cell r="U54">
            <v>34.799999999999997</v>
          </cell>
          <cell r="V54">
            <v>12</v>
          </cell>
          <cell r="W54">
            <v>8.1</v>
          </cell>
          <cell r="X54">
            <v>15.2</v>
          </cell>
          <cell r="Y54">
            <v>5</v>
          </cell>
          <cell r="Z54">
            <v>2.2999999999999998</v>
          </cell>
          <cell r="AA54">
            <v>7.2</v>
          </cell>
          <cell r="AB54">
            <v>3272</v>
          </cell>
          <cell r="AC54">
            <v>1660</v>
          </cell>
          <cell r="AD54">
            <v>1612</v>
          </cell>
          <cell r="AE54">
            <v>73.400000000000006</v>
          </cell>
          <cell r="AF54">
            <v>67.599999999999994</v>
          </cell>
          <cell r="AG54">
            <v>79.5</v>
          </cell>
          <cell r="AH54">
            <v>64.8</v>
          </cell>
          <cell r="AI54">
            <v>59.3</v>
          </cell>
          <cell r="AJ54">
            <v>70.5</v>
          </cell>
          <cell r="AK54">
            <v>96.2</v>
          </cell>
          <cell r="AL54">
            <v>94.2</v>
          </cell>
          <cell r="AM54">
            <v>98.3</v>
          </cell>
          <cell r="AN54">
            <v>94.9</v>
          </cell>
          <cell r="AO54">
            <v>92.7</v>
          </cell>
          <cell r="AP54">
            <v>97.1</v>
          </cell>
          <cell r="AQ54">
            <v>66.7</v>
          </cell>
          <cell r="AR54">
            <v>61.3</v>
          </cell>
          <cell r="AS54">
            <v>72.2</v>
          </cell>
          <cell r="AT54">
            <v>35.9</v>
          </cell>
          <cell r="AU54">
            <v>29.8</v>
          </cell>
          <cell r="AV54">
            <v>42.2</v>
          </cell>
          <cell r="AW54">
            <v>24.1</v>
          </cell>
          <cell r="AX54">
            <v>18</v>
          </cell>
          <cell r="AY54">
            <v>30.4</v>
          </cell>
          <cell r="AZ54">
            <v>3770</v>
          </cell>
          <cell r="BA54">
            <v>1882</v>
          </cell>
          <cell r="BB54">
            <v>1888</v>
          </cell>
          <cell r="BC54">
            <v>68.3</v>
          </cell>
          <cell r="BD54">
            <v>62.7</v>
          </cell>
          <cell r="BE54">
            <v>73.900000000000006</v>
          </cell>
          <cell r="BF54">
            <v>59.8</v>
          </cell>
          <cell r="BG54">
            <v>54.7</v>
          </cell>
          <cell r="BH54">
            <v>64.8</v>
          </cell>
          <cell r="BI54">
            <v>94.4</v>
          </cell>
          <cell r="BJ54">
            <v>92.5</v>
          </cell>
          <cell r="BK54">
            <v>96.2</v>
          </cell>
          <cell r="BL54">
            <v>92.8</v>
          </cell>
          <cell r="BM54">
            <v>90.9</v>
          </cell>
          <cell r="BN54">
            <v>94.7</v>
          </cell>
          <cell r="BO54">
            <v>61.8</v>
          </cell>
          <cell r="BP54">
            <v>56.9</v>
          </cell>
          <cell r="BQ54">
            <v>66.7</v>
          </cell>
          <cell r="BR54">
            <v>32.799999999999997</v>
          </cell>
          <cell r="BS54">
            <v>27.3</v>
          </cell>
          <cell r="BT54">
            <v>38.200000000000003</v>
          </cell>
          <cell r="BU54">
            <v>21.6</v>
          </cell>
          <cell r="BV54">
            <v>16.2</v>
          </cell>
          <cell r="BW54">
            <v>27</v>
          </cell>
        </row>
        <row r="55">
          <cell r="A55" t="str">
            <v>E06000014</v>
          </cell>
          <cell r="B55" t="str">
            <v>York</v>
          </cell>
          <cell r="C55" t="str">
            <v>Yorkshire and the Humber</v>
          </cell>
          <cell r="D55">
            <v>95</v>
          </cell>
          <cell r="E55">
            <v>52</v>
          </cell>
          <cell r="F55">
            <v>43</v>
          </cell>
          <cell r="G55">
            <v>33.700000000000003</v>
          </cell>
          <cell r="H55">
            <v>34.6</v>
          </cell>
          <cell r="I55">
            <v>32.6</v>
          </cell>
          <cell r="J55">
            <v>24.2</v>
          </cell>
          <cell r="K55">
            <v>23.1</v>
          </cell>
          <cell r="L55">
            <v>25.6</v>
          </cell>
          <cell r="M55" t="str">
            <v>x</v>
          </cell>
          <cell r="N55" t="str">
            <v>x</v>
          </cell>
          <cell r="O55" t="str">
            <v>x</v>
          </cell>
          <cell r="P55" t="str">
            <v>x</v>
          </cell>
          <cell r="Q55" t="str">
            <v>x</v>
          </cell>
          <cell r="R55" t="str">
            <v>x</v>
          </cell>
          <cell r="S55">
            <v>28.4</v>
          </cell>
          <cell r="T55">
            <v>26.9</v>
          </cell>
          <cell r="U55">
            <v>30.2</v>
          </cell>
          <cell r="V55">
            <v>24.2</v>
          </cell>
          <cell r="W55">
            <v>30.8</v>
          </cell>
          <cell r="X55">
            <v>16.3</v>
          </cell>
          <cell r="Y55">
            <v>6.3</v>
          </cell>
          <cell r="Z55">
            <v>5.8</v>
          </cell>
          <cell r="AA55">
            <v>7</v>
          </cell>
          <cell r="AB55">
            <v>1623</v>
          </cell>
          <cell r="AC55">
            <v>827</v>
          </cell>
          <cell r="AD55">
            <v>796</v>
          </cell>
          <cell r="AE55">
            <v>75.7</v>
          </cell>
          <cell r="AF55">
            <v>69</v>
          </cell>
          <cell r="AG55">
            <v>82.7</v>
          </cell>
          <cell r="AH55">
            <v>66</v>
          </cell>
          <cell r="AI55">
            <v>59.9</v>
          </cell>
          <cell r="AJ55">
            <v>72.400000000000006</v>
          </cell>
          <cell r="AK55" t="str">
            <v>x</v>
          </cell>
          <cell r="AL55" t="str">
            <v>x</v>
          </cell>
          <cell r="AM55" t="str">
            <v>x</v>
          </cell>
          <cell r="AN55" t="str">
            <v>x</v>
          </cell>
          <cell r="AO55" t="str">
            <v>x</v>
          </cell>
          <cell r="AP55" t="str">
            <v>x</v>
          </cell>
          <cell r="AQ55">
            <v>67</v>
          </cell>
          <cell r="AR55">
            <v>60.7</v>
          </cell>
          <cell r="AS55">
            <v>73.5</v>
          </cell>
          <cell r="AT55">
            <v>56.1</v>
          </cell>
          <cell r="AU55">
            <v>53.6</v>
          </cell>
          <cell r="AV55">
            <v>58.8</v>
          </cell>
          <cell r="AW55">
            <v>33.6</v>
          </cell>
          <cell r="AX55">
            <v>28.1</v>
          </cell>
          <cell r="AY55">
            <v>39.4</v>
          </cell>
          <cell r="AZ55">
            <v>1718</v>
          </cell>
          <cell r="BA55">
            <v>879</v>
          </cell>
          <cell r="BB55">
            <v>839</v>
          </cell>
          <cell r="BC55">
            <v>73.400000000000006</v>
          </cell>
          <cell r="BD55">
            <v>67</v>
          </cell>
          <cell r="BE55">
            <v>80.099999999999994</v>
          </cell>
          <cell r="BF55">
            <v>63.7</v>
          </cell>
          <cell r="BG55">
            <v>57.7</v>
          </cell>
          <cell r="BH55">
            <v>70</v>
          </cell>
          <cell r="BI55">
            <v>96.6</v>
          </cell>
          <cell r="BJ55">
            <v>95.2</v>
          </cell>
          <cell r="BK55">
            <v>98</v>
          </cell>
          <cell r="BL55">
            <v>95.1</v>
          </cell>
          <cell r="BM55">
            <v>93.4</v>
          </cell>
          <cell r="BN55">
            <v>96.8</v>
          </cell>
          <cell r="BO55">
            <v>64.8</v>
          </cell>
          <cell r="BP55">
            <v>58.7</v>
          </cell>
          <cell r="BQ55">
            <v>71.3</v>
          </cell>
          <cell r="BR55">
            <v>54.4</v>
          </cell>
          <cell r="BS55">
            <v>52.2</v>
          </cell>
          <cell r="BT55">
            <v>56.6</v>
          </cell>
          <cell r="BU55">
            <v>32.1</v>
          </cell>
          <cell r="BV55">
            <v>26.7</v>
          </cell>
          <cell r="BW55">
            <v>37.799999999999997</v>
          </cell>
        </row>
        <row r="56">
          <cell r="A56" t="str">
            <v>E06000015</v>
          </cell>
          <cell r="B56" t="str">
            <v>Derby</v>
          </cell>
          <cell r="C56" t="str">
            <v>East Midlands</v>
          </cell>
          <cell r="D56">
            <v>479</v>
          </cell>
          <cell r="E56">
            <v>242</v>
          </cell>
          <cell r="F56">
            <v>237</v>
          </cell>
          <cell r="G56">
            <v>30.1</v>
          </cell>
          <cell r="H56">
            <v>25.2</v>
          </cell>
          <cell r="I56">
            <v>35</v>
          </cell>
          <cell r="J56">
            <v>23.6</v>
          </cell>
          <cell r="K56">
            <v>22.3</v>
          </cell>
          <cell r="L56">
            <v>24.9</v>
          </cell>
          <cell r="M56">
            <v>78.5</v>
          </cell>
          <cell r="N56">
            <v>75.599999999999994</v>
          </cell>
          <cell r="O56">
            <v>81.400000000000006</v>
          </cell>
          <cell r="P56">
            <v>72.900000000000006</v>
          </cell>
          <cell r="Q56">
            <v>70.7</v>
          </cell>
          <cell r="R56">
            <v>75.099999999999994</v>
          </cell>
          <cell r="S56">
            <v>26.9</v>
          </cell>
          <cell r="T56">
            <v>25.6</v>
          </cell>
          <cell r="U56">
            <v>28.3</v>
          </cell>
          <cell r="V56">
            <v>11.7</v>
          </cell>
          <cell r="W56">
            <v>9.1</v>
          </cell>
          <cell r="X56">
            <v>14.3</v>
          </cell>
          <cell r="Y56">
            <v>3.8</v>
          </cell>
          <cell r="Z56">
            <v>2.1</v>
          </cell>
          <cell r="AA56">
            <v>5.5</v>
          </cell>
          <cell r="AB56">
            <v>2432</v>
          </cell>
          <cell r="AC56">
            <v>1248</v>
          </cell>
          <cell r="AD56">
            <v>1184</v>
          </cell>
          <cell r="AE56">
            <v>61</v>
          </cell>
          <cell r="AF56">
            <v>55</v>
          </cell>
          <cell r="AG56">
            <v>67.400000000000006</v>
          </cell>
          <cell r="AH56">
            <v>52.3</v>
          </cell>
          <cell r="AI56">
            <v>46.5</v>
          </cell>
          <cell r="AJ56">
            <v>58.4</v>
          </cell>
          <cell r="AK56">
            <v>94.2</v>
          </cell>
          <cell r="AL56">
            <v>92.9</v>
          </cell>
          <cell r="AM56">
            <v>95.4</v>
          </cell>
          <cell r="AN56">
            <v>92.2</v>
          </cell>
          <cell r="AO56">
            <v>91.7</v>
          </cell>
          <cell r="AP56">
            <v>92.7</v>
          </cell>
          <cell r="AQ56">
            <v>55.1</v>
          </cell>
          <cell r="AR56">
            <v>49.7</v>
          </cell>
          <cell r="AS56">
            <v>60.9</v>
          </cell>
          <cell r="AT56">
            <v>33.200000000000003</v>
          </cell>
          <cell r="AU56">
            <v>29.3</v>
          </cell>
          <cell r="AV56">
            <v>37.200000000000003</v>
          </cell>
          <cell r="AW56">
            <v>20.8</v>
          </cell>
          <cell r="AX56">
            <v>16.399999999999999</v>
          </cell>
          <cell r="AY56">
            <v>25.3</v>
          </cell>
          <cell r="AZ56">
            <v>2911</v>
          </cell>
          <cell r="BA56">
            <v>1490</v>
          </cell>
          <cell r="BB56">
            <v>1421</v>
          </cell>
          <cell r="BC56">
            <v>55.9</v>
          </cell>
          <cell r="BD56">
            <v>50.1</v>
          </cell>
          <cell r="BE56">
            <v>62</v>
          </cell>
          <cell r="BF56">
            <v>47.6</v>
          </cell>
          <cell r="BG56">
            <v>42.6</v>
          </cell>
          <cell r="BH56">
            <v>52.9</v>
          </cell>
          <cell r="BI56">
            <v>91.6</v>
          </cell>
          <cell r="BJ56">
            <v>90.1</v>
          </cell>
          <cell r="BK56">
            <v>93.1</v>
          </cell>
          <cell r="BL56">
            <v>89</v>
          </cell>
          <cell r="BM56">
            <v>88.3</v>
          </cell>
          <cell r="BN56">
            <v>89.8</v>
          </cell>
          <cell r="BO56">
            <v>50.5</v>
          </cell>
          <cell r="BP56">
            <v>45.8</v>
          </cell>
          <cell r="BQ56">
            <v>55.5</v>
          </cell>
          <cell r="BR56">
            <v>29.6</v>
          </cell>
          <cell r="BS56">
            <v>26</v>
          </cell>
          <cell r="BT56">
            <v>33.4</v>
          </cell>
          <cell r="BU56">
            <v>18</v>
          </cell>
          <cell r="BV56">
            <v>14.1</v>
          </cell>
          <cell r="BW56">
            <v>22</v>
          </cell>
        </row>
        <row r="57">
          <cell r="A57" t="str">
            <v>E10000007</v>
          </cell>
          <cell r="B57" t="str">
            <v>Derbyshire</v>
          </cell>
          <cell r="C57" t="str">
            <v>East Midlands</v>
          </cell>
          <cell r="D57">
            <v>1098</v>
          </cell>
          <cell r="E57">
            <v>536</v>
          </cell>
          <cell r="F57">
            <v>562</v>
          </cell>
          <cell r="G57">
            <v>36.6</v>
          </cell>
          <cell r="H57">
            <v>30.4</v>
          </cell>
          <cell r="I57">
            <v>42.5</v>
          </cell>
          <cell r="J57">
            <v>29.7</v>
          </cell>
          <cell r="K57">
            <v>23.1</v>
          </cell>
          <cell r="L57">
            <v>35.9</v>
          </cell>
          <cell r="M57">
            <v>84</v>
          </cell>
          <cell r="N57">
            <v>81.2</v>
          </cell>
          <cell r="O57">
            <v>86.7</v>
          </cell>
          <cell r="P57">
            <v>80.5</v>
          </cell>
          <cell r="Q57">
            <v>77.2</v>
          </cell>
          <cell r="R57">
            <v>83.6</v>
          </cell>
          <cell r="S57">
            <v>33</v>
          </cell>
          <cell r="T57">
            <v>26.7</v>
          </cell>
          <cell r="U57">
            <v>39</v>
          </cell>
          <cell r="V57">
            <v>13.1</v>
          </cell>
          <cell r="W57">
            <v>11.2</v>
          </cell>
          <cell r="X57">
            <v>14.9</v>
          </cell>
          <cell r="Y57">
            <v>5.4</v>
          </cell>
          <cell r="Z57">
            <v>3.7</v>
          </cell>
          <cell r="AA57">
            <v>6.9</v>
          </cell>
          <cell r="AB57">
            <v>6962</v>
          </cell>
          <cell r="AC57">
            <v>3530</v>
          </cell>
          <cell r="AD57">
            <v>3432</v>
          </cell>
          <cell r="AE57">
            <v>69</v>
          </cell>
          <cell r="AF57">
            <v>62.6</v>
          </cell>
          <cell r="AG57">
            <v>75.5</v>
          </cell>
          <cell r="AH57">
            <v>60</v>
          </cell>
          <cell r="AI57">
            <v>53.9</v>
          </cell>
          <cell r="AJ57">
            <v>66.3</v>
          </cell>
          <cell r="AK57">
            <v>96.7</v>
          </cell>
          <cell r="AL57">
            <v>95.9</v>
          </cell>
          <cell r="AM57">
            <v>97.5</v>
          </cell>
          <cell r="AN57">
            <v>93.7</v>
          </cell>
          <cell r="AO57">
            <v>92.9</v>
          </cell>
          <cell r="AP57">
            <v>94.6</v>
          </cell>
          <cell r="AQ57">
            <v>62.8</v>
          </cell>
          <cell r="AR57">
            <v>57.3</v>
          </cell>
          <cell r="AS57">
            <v>68.5</v>
          </cell>
          <cell r="AT57">
            <v>33.200000000000003</v>
          </cell>
          <cell r="AU57">
            <v>29.2</v>
          </cell>
          <cell r="AV57">
            <v>37.200000000000003</v>
          </cell>
          <cell r="AW57">
            <v>21.4</v>
          </cell>
          <cell r="AX57">
            <v>16.899999999999999</v>
          </cell>
          <cell r="AY57">
            <v>25.9</v>
          </cell>
          <cell r="AZ57">
            <v>8060</v>
          </cell>
          <cell r="BA57">
            <v>4066</v>
          </cell>
          <cell r="BB57">
            <v>3994</v>
          </cell>
          <cell r="BC57">
            <v>64.599999999999994</v>
          </cell>
          <cell r="BD57">
            <v>58.4</v>
          </cell>
          <cell r="BE57">
            <v>70.900000000000006</v>
          </cell>
          <cell r="BF57">
            <v>55.9</v>
          </cell>
          <cell r="BG57">
            <v>49.9</v>
          </cell>
          <cell r="BH57">
            <v>62</v>
          </cell>
          <cell r="BI57">
            <v>94.9</v>
          </cell>
          <cell r="BJ57">
            <v>93.9</v>
          </cell>
          <cell r="BK57">
            <v>95.9</v>
          </cell>
          <cell r="BL57">
            <v>91.9</v>
          </cell>
          <cell r="BM57">
            <v>90.8</v>
          </cell>
          <cell r="BN57">
            <v>93.1</v>
          </cell>
          <cell r="BO57">
            <v>58.7</v>
          </cell>
          <cell r="BP57">
            <v>53.2</v>
          </cell>
          <cell r="BQ57">
            <v>64.3</v>
          </cell>
          <cell r="BR57">
            <v>30.4</v>
          </cell>
          <cell r="BS57">
            <v>26.8</v>
          </cell>
          <cell r="BT57">
            <v>34.1</v>
          </cell>
          <cell r="BU57">
            <v>19.2</v>
          </cell>
          <cell r="BV57">
            <v>15.2</v>
          </cell>
          <cell r="BW57">
            <v>23.3</v>
          </cell>
        </row>
        <row r="58">
          <cell r="A58" t="str">
            <v>E06000016</v>
          </cell>
          <cell r="B58" t="str">
            <v>Leicester</v>
          </cell>
          <cell r="C58" t="str">
            <v>East Midlands</v>
          </cell>
          <cell r="D58">
            <v>660</v>
          </cell>
          <cell r="E58">
            <v>355</v>
          </cell>
          <cell r="F58">
            <v>305</v>
          </cell>
          <cell r="G58">
            <v>40.299999999999997</v>
          </cell>
          <cell r="H58">
            <v>34.4</v>
          </cell>
          <cell r="I58">
            <v>47.2</v>
          </cell>
          <cell r="J58">
            <v>33.6</v>
          </cell>
          <cell r="K58">
            <v>29</v>
          </cell>
          <cell r="L58">
            <v>39</v>
          </cell>
          <cell r="M58" t="str">
            <v>x</v>
          </cell>
          <cell r="N58" t="str">
            <v>x</v>
          </cell>
          <cell r="O58" t="str">
            <v>x</v>
          </cell>
          <cell r="P58" t="str">
            <v>x</v>
          </cell>
          <cell r="Q58" t="str">
            <v>x</v>
          </cell>
          <cell r="R58" t="str">
            <v>x</v>
          </cell>
          <cell r="S58">
            <v>37.700000000000003</v>
          </cell>
          <cell r="T58">
            <v>34.1</v>
          </cell>
          <cell r="U58">
            <v>42</v>
          </cell>
          <cell r="V58" t="str">
            <v>x</v>
          </cell>
          <cell r="W58" t="str">
            <v>x</v>
          </cell>
          <cell r="X58" t="str">
            <v>x</v>
          </cell>
          <cell r="Y58" t="str">
            <v>x</v>
          </cell>
          <cell r="Z58" t="str">
            <v>x</v>
          </cell>
          <cell r="AA58" t="str">
            <v>x</v>
          </cell>
          <cell r="AB58">
            <v>2688</v>
          </cell>
          <cell r="AC58">
            <v>1361</v>
          </cell>
          <cell r="AD58">
            <v>1327</v>
          </cell>
          <cell r="AE58">
            <v>63.7</v>
          </cell>
          <cell r="AF58">
            <v>56.1</v>
          </cell>
          <cell r="AG58">
            <v>71.5</v>
          </cell>
          <cell r="AH58">
            <v>54.5</v>
          </cell>
          <cell r="AI58">
            <v>46.9</v>
          </cell>
          <cell r="AJ58">
            <v>62.3</v>
          </cell>
          <cell r="AK58" t="str">
            <v>x</v>
          </cell>
          <cell r="AL58" t="str">
            <v>x</v>
          </cell>
          <cell r="AM58" t="str">
            <v>x</v>
          </cell>
          <cell r="AN58" t="str">
            <v>x</v>
          </cell>
          <cell r="AO58" t="str">
            <v>x</v>
          </cell>
          <cell r="AP58" t="str">
            <v>x</v>
          </cell>
          <cell r="AQ58">
            <v>56.7</v>
          </cell>
          <cell r="AR58">
            <v>50</v>
          </cell>
          <cell r="AS58">
            <v>63.6</v>
          </cell>
          <cell r="AT58" t="str">
            <v>x</v>
          </cell>
          <cell r="AU58" t="str">
            <v>x</v>
          </cell>
          <cell r="AV58" t="str">
            <v>x</v>
          </cell>
          <cell r="AW58" t="str">
            <v>x</v>
          </cell>
          <cell r="AX58" t="str">
            <v>x</v>
          </cell>
          <cell r="AY58" t="str">
            <v>x</v>
          </cell>
          <cell r="AZ58">
            <v>3348</v>
          </cell>
          <cell r="BA58">
            <v>1716</v>
          </cell>
          <cell r="BB58">
            <v>1632</v>
          </cell>
          <cell r="BC58">
            <v>59.1</v>
          </cell>
          <cell r="BD58">
            <v>51.6</v>
          </cell>
          <cell r="BE58">
            <v>67</v>
          </cell>
          <cell r="BF58">
            <v>50.4</v>
          </cell>
          <cell r="BG58">
            <v>43.2</v>
          </cell>
          <cell r="BH58">
            <v>58</v>
          </cell>
          <cell r="BI58">
            <v>91.6</v>
          </cell>
          <cell r="BJ58">
            <v>88.1</v>
          </cell>
          <cell r="BK58">
            <v>95.3</v>
          </cell>
          <cell r="BL58">
            <v>88.7</v>
          </cell>
          <cell r="BM58">
            <v>85.7</v>
          </cell>
          <cell r="BN58">
            <v>91.9</v>
          </cell>
          <cell r="BO58">
            <v>53</v>
          </cell>
          <cell r="BP58">
            <v>46.7</v>
          </cell>
          <cell r="BQ58">
            <v>59.6</v>
          </cell>
          <cell r="BR58">
            <v>33.799999999999997</v>
          </cell>
          <cell r="BS58">
            <v>28.5</v>
          </cell>
          <cell r="BT58">
            <v>39.299999999999997</v>
          </cell>
          <cell r="BU58">
            <v>18.8</v>
          </cell>
          <cell r="BV58">
            <v>14.8</v>
          </cell>
          <cell r="BW58">
            <v>23</v>
          </cell>
        </row>
        <row r="59">
          <cell r="A59" t="str">
            <v>E10000018</v>
          </cell>
          <cell r="B59" t="str">
            <v>Leicestershire</v>
          </cell>
          <cell r="C59" t="str">
            <v>East Midlands</v>
          </cell>
          <cell r="D59">
            <v>548</v>
          </cell>
          <cell r="E59">
            <v>278</v>
          </cell>
          <cell r="F59">
            <v>270</v>
          </cell>
          <cell r="G59">
            <v>37</v>
          </cell>
          <cell r="H59">
            <v>33.1</v>
          </cell>
          <cell r="I59">
            <v>41.1</v>
          </cell>
          <cell r="J59">
            <v>29</v>
          </cell>
          <cell r="K59">
            <v>25.9</v>
          </cell>
          <cell r="L59">
            <v>32.200000000000003</v>
          </cell>
          <cell r="M59">
            <v>81.400000000000006</v>
          </cell>
          <cell r="N59">
            <v>80.2</v>
          </cell>
          <cell r="O59">
            <v>82.6</v>
          </cell>
          <cell r="P59">
            <v>78.599999999999994</v>
          </cell>
          <cell r="Q59">
            <v>77.3</v>
          </cell>
          <cell r="R59">
            <v>80</v>
          </cell>
          <cell r="S59">
            <v>31.9</v>
          </cell>
          <cell r="T59">
            <v>30.2</v>
          </cell>
          <cell r="U59">
            <v>33.700000000000003</v>
          </cell>
          <cell r="V59">
            <v>14.4</v>
          </cell>
          <cell r="W59">
            <v>12.6</v>
          </cell>
          <cell r="X59">
            <v>16.3</v>
          </cell>
          <cell r="Y59">
            <v>5.3</v>
          </cell>
          <cell r="Z59">
            <v>4.7</v>
          </cell>
          <cell r="AA59">
            <v>5.9</v>
          </cell>
          <cell r="AB59">
            <v>6698</v>
          </cell>
          <cell r="AC59">
            <v>3442</v>
          </cell>
          <cell r="AD59">
            <v>3256</v>
          </cell>
          <cell r="AE59">
            <v>69.400000000000006</v>
          </cell>
          <cell r="AF59">
            <v>63.7</v>
          </cell>
          <cell r="AG59">
            <v>75.400000000000006</v>
          </cell>
          <cell r="AH59">
            <v>59.1</v>
          </cell>
          <cell r="AI59">
            <v>52.5</v>
          </cell>
          <cell r="AJ59">
            <v>66.099999999999994</v>
          </cell>
          <cell r="AK59">
            <v>96.4</v>
          </cell>
          <cell r="AL59">
            <v>95.7</v>
          </cell>
          <cell r="AM59">
            <v>97.1</v>
          </cell>
          <cell r="AN59">
            <v>95.2</v>
          </cell>
          <cell r="AO59">
            <v>94.5</v>
          </cell>
          <cell r="AP59">
            <v>96</v>
          </cell>
          <cell r="AQ59">
            <v>61.3</v>
          </cell>
          <cell r="AR59">
            <v>55</v>
          </cell>
          <cell r="AS59">
            <v>68</v>
          </cell>
          <cell r="AT59">
            <v>30.3</v>
          </cell>
          <cell r="AU59">
            <v>26.6</v>
          </cell>
          <cell r="AV59">
            <v>34.299999999999997</v>
          </cell>
          <cell r="AW59">
            <v>18.3</v>
          </cell>
          <cell r="AX59">
            <v>13.9</v>
          </cell>
          <cell r="AY59">
            <v>23</v>
          </cell>
          <cell r="AZ59">
            <v>7246</v>
          </cell>
          <cell r="BA59">
            <v>3720</v>
          </cell>
          <cell r="BB59">
            <v>3526</v>
          </cell>
          <cell r="BC59">
            <v>66.900000000000006</v>
          </cell>
          <cell r="BD59">
            <v>61.4</v>
          </cell>
          <cell r="BE59">
            <v>72.7</v>
          </cell>
          <cell r="BF59">
            <v>56.8</v>
          </cell>
          <cell r="BG59">
            <v>50.5</v>
          </cell>
          <cell r="BH59">
            <v>63.5</v>
          </cell>
          <cell r="BI59">
            <v>95.3</v>
          </cell>
          <cell r="BJ59">
            <v>94.5</v>
          </cell>
          <cell r="BK59">
            <v>96</v>
          </cell>
          <cell r="BL59">
            <v>94</v>
          </cell>
          <cell r="BM59">
            <v>93.2</v>
          </cell>
          <cell r="BN59">
            <v>94.8</v>
          </cell>
          <cell r="BO59">
            <v>59.1</v>
          </cell>
          <cell r="BP59">
            <v>53.2</v>
          </cell>
          <cell r="BQ59">
            <v>65.400000000000006</v>
          </cell>
          <cell r="BR59">
            <v>29.1</v>
          </cell>
          <cell r="BS59">
            <v>25.5</v>
          </cell>
          <cell r="BT59">
            <v>32.9</v>
          </cell>
          <cell r="BU59">
            <v>17.3</v>
          </cell>
          <cell r="BV59">
            <v>13.2</v>
          </cell>
          <cell r="BW59">
            <v>21.7</v>
          </cell>
        </row>
        <row r="60">
          <cell r="A60" t="str">
            <v>E10000019</v>
          </cell>
          <cell r="B60" t="str">
            <v>Lincolnshire</v>
          </cell>
          <cell r="C60" t="str">
            <v>East Midlands</v>
          </cell>
          <cell r="D60">
            <v>806</v>
          </cell>
          <cell r="E60">
            <v>404</v>
          </cell>
          <cell r="F60">
            <v>402</v>
          </cell>
          <cell r="G60">
            <v>32.1</v>
          </cell>
          <cell r="H60">
            <v>26.2</v>
          </cell>
          <cell r="I60">
            <v>38.1</v>
          </cell>
          <cell r="J60">
            <v>25.3</v>
          </cell>
          <cell r="K60">
            <v>21.3</v>
          </cell>
          <cell r="L60">
            <v>29.4</v>
          </cell>
          <cell r="M60">
            <v>80.8</v>
          </cell>
          <cell r="N60">
            <v>75.5</v>
          </cell>
          <cell r="O60">
            <v>86.1</v>
          </cell>
          <cell r="P60">
            <v>76.2</v>
          </cell>
          <cell r="Q60">
            <v>73</v>
          </cell>
          <cell r="R60">
            <v>79.400000000000006</v>
          </cell>
          <cell r="S60">
            <v>28.2</v>
          </cell>
          <cell r="T60">
            <v>24.5</v>
          </cell>
          <cell r="U60">
            <v>31.8</v>
          </cell>
          <cell r="V60">
            <v>20.100000000000001</v>
          </cell>
          <cell r="W60">
            <v>16.600000000000001</v>
          </cell>
          <cell r="X60">
            <v>23.6</v>
          </cell>
          <cell r="Y60">
            <v>7.2</v>
          </cell>
          <cell r="Z60">
            <v>5.9</v>
          </cell>
          <cell r="AA60">
            <v>8.5</v>
          </cell>
          <cell r="AB60">
            <v>7338</v>
          </cell>
          <cell r="AC60">
            <v>3691</v>
          </cell>
          <cell r="AD60">
            <v>3647</v>
          </cell>
          <cell r="AE60">
            <v>68.8</v>
          </cell>
          <cell r="AF60">
            <v>63.5</v>
          </cell>
          <cell r="AG60">
            <v>74.3</v>
          </cell>
          <cell r="AH60">
            <v>59.4</v>
          </cell>
          <cell r="AI60">
            <v>54.3</v>
          </cell>
          <cell r="AJ60">
            <v>64.599999999999994</v>
          </cell>
          <cell r="AK60">
            <v>96</v>
          </cell>
          <cell r="AL60">
            <v>94.9</v>
          </cell>
          <cell r="AM60">
            <v>97.1</v>
          </cell>
          <cell r="AN60">
            <v>93.9</v>
          </cell>
          <cell r="AO60">
            <v>92.9</v>
          </cell>
          <cell r="AP60">
            <v>94.9</v>
          </cell>
          <cell r="AQ60">
            <v>61.6</v>
          </cell>
          <cell r="AR60">
            <v>56.9</v>
          </cell>
          <cell r="AS60">
            <v>66.3</v>
          </cell>
          <cell r="AT60">
            <v>47</v>
          </cell>
          <cell r="AU60">
            <v>42.5</v>
          </cell>
          <cell r="AV60">
            <v>51.5</v>
          </cell>
          <cell r="AW60">
            <v>29.4</v>
          </cell>
          <cell r="AX60">
            <v>25.5</v>
          </cell>
          <cell r="AY60">
            <v>33.299999999999997</v>
          </cell>
          <cell r="AZ60">
            <v>8144</v>
          </cell>
          <cell r="BA60">
            <v>4095</v>
          </cell>
          <cell r="BB60">
            <v>4049</v>
          </cell>
          <cell r="BC60">
            <v>65.2</v>
          </cell>
          <cell r="BD60">
            <v>59.8</v>
          </cell>
          <cell r="BE60">
            <v>70.7</v>
          </cell>
          <cell r="BF60">
            <v>56.1</v>
          </cell>
          <cell r="BG60">
            <v>51</v>
          </cell>
          <cell r="BH60">
            <v>61.1</v>
          </cell>
          <cell r="BI60">
            <v>94.5</v>
          </cell>
          <cell r="BJ60">
            <v>92.9</v>
          </cell>
          <cell r="BK60">
            <v>96</v>
          </cell>
          <cell r="BL60">
            <v>92.1</v>
          </cell>
          <cell r="BM60">
            <v>90.9</v>
          </cell>
          <cell r="BN60">
            <v>93.4</v>
          </cell>
          <cell r="BO60">
            <v>58.3</v>
          </cell>
          <cell r="BP60">
            <v>53.7</v>
          </cell>
          <cell r="BQ60">
            <v>62.9</v>
          </cell>
          <cell r="BR60">
            <v>44.3</v>
          </cell>
          <cell r="BS60">
            <v>40</v>
          </cell>
          <cell r="BT60">
            <v>48.8</v>
          </cell>
          <cell r="BU60">
            <v>27.2</v>
          </cell>
          <cell r="BV60">
            <v>23.5</v>
          </cell>
          <cell r="BW60">
            <v>30.9</v>
          </cell>
        </row>
        <row r="61">
          <cell r="A61" t="str">
            <v>E10000021</v>
          </cell>
          <cell r="B61" t="str">
            <v>Northamptonshire</v>
          </cell>
          <cell r="C61" t="str">
            <v>East Midlands</v>
          </cell>
          <cell r="D61">
            <v>885</v>
          </cell>
          <cell r="E61">
            <v>450</v>
          </cell>
          <cell r="F61">
            <v>435</v>
          </cell>
          <cell r="G61">
            <v>33.700000000000003</v>
          </cell>
          <cell r="H61">
            <v>27.3</v>
          </cell>
          <cell r="I61">
            <v>40.200000000000003</v>
          </cell>
          <cell r="J61">
            <v>27.2</v>
          </cell>
          <cell r="K61">
            <v>22.2</v>
          </cell>
          <cell r="L61">
            <v>32.4</v>
          </cell>
          <cell r="M61">
            <v>81.400000000000006</v>
          </cell>
          <cell r="N61">
            <v>76.7</v>
          </cell>
          <cell r="O61">
            <v>86.2</v>
          </cell>
          <cell r="P61">
            <v>74.2</v>
          </cell>
          <cell r="Q61">
            <v>69.599999999999994</v>
          </cell>
          <cell r="R61">
            <v>79.099999999999994</v>
          </cell>
          <cell r="S61">
            <v>30.2</v>
          </cell>
          <cell r="T61">
            <v>26.4</v>
          </cell>
          <cell r="U61">
            <v>34</v>
          </cell>
          <cell r="V61">
            <v>20.2</v>
          </cell>
          <cell r="W61">
            <v>14.4</v>
          </cell>
          <cell r="X61">
            <v>26.2</v>
          </cell>
          <cell r="Y61">
            <v>7.8</v>
          </cell>
          <cell r="Z61">
            <v>4.4000000000000004</v>
          </cell>
          <cell r="AA61">
            <v>11.3</v>
          </cell>
          <cell r="AB61">
            <v>6879</v>
          </cell>
          <cell r="AC61">
            <v>3520</v>
          </cell>
          <cell r="AD61">
            <v>3359</v>
          </cell>
          <cell r="AE61">
            <v>64.400000000000006</v>
          </cell>
          <cell r="AF61">
            <v>58.3</v>
          </cell>
          <cell r="AG61">
            <v>70.8</v>
          </cell>
          <cell r="AH61">
            <v>55.5</v>
          </cell>
          <cell r="AI61">
            <v>49.9</v>
          </cell>
          <cell r="AJ61">
            <v>61.3</v>
          </cell>
          <cell r="AK61">
            <v>95.5</v>
          </cell>
          <cell r="AL61">
            <v>94.5</v>
          </cell>
          <cell r="AM61">
            <v>96.6</v>
          </cell>
          <cell r="AN61">
            <v>92.9</v>
          </cell>
          <cell r="AO61">
            <v>91.8</v>
          </cell>
          <cell r="AP61">
            <v>94.1</v>
          </cell>
          <cell r="AQ61">
            <v>58</v>
          </cell>
          <cell r="AR61">
            <v>53.4</v>
          </cell>
          <cell r="AS61">
            <v>62.9</v>
          </cell>
          <cell r="AT61">
            <v>44.1</v>
          </cell>
          <cell r="AU61">
            <v>39.5</v>
          </cell>
          <cell r="AV61">
            <v>48.9</v>
          </cell>
          <cell r="AW61">
            <v>23.8</v>
          </cell>
          <cell r="AX61">
            <v>18.600000000000001</v>
          </cell>
          <cell r="AY61">
            <v>29.3</v>
          </cell>
          <cell r="AZ61">
            <v>7764</v>
          </cell>
          <cell r="BA61">
            <v>3970</v>
          </cell>
          <cell r="BB61">
            <v>3794</v>
          </cell>
          <cell r="BC61">
            <v>60.9</v>
          </cell>
          <cell r="BD61">
            <v>54.8</v>
          </cell>
          <cell r="BE61">
            <v>67.3</v>
          </cell>
          <cell r="BF61">
            <v>52.3</v>
          </cell>
          <cell r="BG61">
            <v>46.8</v>
          </cell>
          <cell r="BH61">
            <v>58</v>
          </cell>
          <cell r="BI61">
            <v>93.9</v>
          </cell>
          <cell r="BJ61">
            <v>92.4</v>
          </cell>
          <cell r="BK61">
            <v>95.4</v>
          </cell>
          <cell r="BL61">
            <v>90.8</v>
          </cell>
          <cell r="BM61">
            <v>89.2</v>
          </cell>
          <cell r="BN61">
            <v>92.4</v>
          </cell>
          <cell r="BO61">
            <v>54.9</v>
          </cell>
          <cell r="BP61">
            <v>50.4</v>
          </cell>
          <cell r="BQ61">
            <v>59.6</v>
          </cell>
          <cell r="BR61">
            <v>41.3</v>
          </cell>
          <cell r="BS61">
            <v>36.6</v>
          </cell>
          <cell r="BT61">
            <v>46.3</v>
          </cell>
          <cell r="BU61">
            <v>22</v>
          </cell>
          <cell r="BV61">
            <v>17</v>
          </cell>
          <cell r="BW61">
            <v>27.2</v>
          </cell>
        </row>
        <row r="62">
          <cell r="A62" t="str">
            <v>E06000018</v>
          </cell>
          <cell r="B62" t="str">
            <v>Nottingham</v>
          </cell>
          <cell r="C62" t="str">
            <v>East Midlands</v>
          </cell>
          <cell r="D62">
            <v>647</v>
          </cell>
          <cell r="E62">
            <v>346</v>
          </cell>
          <cell r="F62">
            <v>301</v>
          </cell>
          <cell r="G62">
            <v>27.4</v>
          </cell>
          <cell r="H62">
            <v>23.7</v>
          </cell>
          <cell r="I62">
            <v>31.6</v>
          </cell>
          <cell r="J62">
            <v>23.6</v>
          </cell>
          <cell r="K62">
            <v>20.2</v>
          </cell>
          <cell r="L62">
            <v>27.6</v>
          </cell>
          <cell r="M62">
            <v>77.7</v>
          </cell>
          <cell r="N62">
            <v>69.099999999999994</v>
          </cell>
          <cell r="O62">
            <v>87.7</v>
          </cell>
          <cell r="P62">
            <v>73.099999999999994</v>
          </cell>
          <cell r="Q62">
            <v>64.7</v>
          </cell>
          <cell r="R62">
            <v>82.7</v>
          </cell>
          <cell r="S62">
            <v>26.9</v>
          </cell>
          <cell r="T62">
            <v>24.9</v>
          </cell>
          <cell r="U62">
            <v>29.2</v>
          </cell>
          <cell r="V62">
            <v>17.600000000000001</v>
          </cell>
          <cell r="W62">
            <v>12.1</v>
          </cell>
          <cell r="X62">
            <v>23.9</v>
          </cell>
          <cell r="Y62">
            <v>5.9</v>
          </cell>
          <cell r="Z62">
            <v>2.9</v>
          </cell>
          <cell r="AA62">
            <v>9.3000000000000007</v>
          </cell>
          <cell r="AB62">
            <v>1972</v>
          </cell>
          <cell r="AC62">
            <v>995</v>
          </cell>
          <cell r="AD62">
            <v>977</v>
          </cell>
          <cell r="AE62">
            <v>56.6</v>
          </cell>
          <cell r="AF62">
            <v>50.5</v>
          </cell>
          <cell r="AG62">
            <v>62.9</v>
          </cell>
          <cell r="AH62">
            <v>48.5</v>
          </cell>
          <cell r="AI62">
            <v>43.1</v>
          </cell>
          <cell r="AJ62">
            <v>54</v>
          </cell>
          <cell r="AK62">
            <v>92.3</v>
          </cell>
          <cell r="AL62">
            <v>91</v>
          </cell>
          <cell r="AM62">
            <v>93.8</v>
          </cell>
          <cell r="AN62">
            <v>89.8</v>
          </cell>
          <cell r="AO62">
            <v>88.3</v>
          </cell>
          <cell r="AP62">
            <v>91.2</v>
          </cell>
          <cell r="AQ62">
            <v>51.6</v>
          </cell>
          <cell r="AR62">
            <v>47.3</v>
          </cell>
          <cell r="AS62">
            <v>56</v>
          </cell>
          <cell r="AT62">
            <v>36.299999999999997</v>
          </cell>
          <cell r="AU62">
            <v>31.8</v>
          </cell>
          <cell r="AV62">
            <v>40.9</v>
          </cell>
          <cell r="AW62">
            <v>18.100000000000001</v>
          </cell>
          <cell r="AX62">
            <v>11.9</v>
          </cell>
          <cell r="AY62">
            <v>24.4</v>
          </cell>
          <cell r="AZ62">
            <v>2619</v>
          </cell>
          <cell r="BA62">
            <v>1341</v>
          </cell>
          <cell r="BB62">
            <v>1278</v>
          </cell>
          <cell r="BC62">
            <v>49.4</v>
          </cell>
          <cell r="BD62">
            <v>43.5</v>
          </cell>
          <cell r="BE62">
            <v>55.6</v>
          </cell>
          <cell r="BF62">
            <v>42.4</v>
          </cell>
          <cell r="BG62">
            <v>37.200000000000003</v>
          </cell>
          <cell r="BH62">
            <v>47.8</v>
          </cell>
          <cell r="BI62">
            <v>88.7</v>
          </cell>
          <cell r="BJ62">
            <v>85.3</v>
          </cell>
          <cell r="BK62">
            <v>92.3</v>
          </cell>
          <cell r="BL62">
            <v>85.6</v>
          </cell>
          <cell r="BM62">
            <v>82.3</v>
          </cell>
          <cell r="BN62">
            <v>89.2</v>
          </cell>
          <cell r="BO62">
            <v>45.5</v>
          </cell>
          <cell r="BP62">
            <v>41.5</v>
          </cell>
          <cell r="BQ62">
            <v>49.7</v>
          </cell>
          <cell r="BR62">
            <v>31.7</v>
          </cell>
          <cell r="BS62">
            <v>26.7</v>
          </cell>
          <cell r="BT62">
            <v>36.9</v>
          </cell>
          <cell r="BU62">
            <v>15</v>
          </cell>
          <cell r="BV62">
            <v>9.5</v>
          </cell>
          <cell r="BW62">
            <v>20.8</v>
          </cell>
        </row>
        <row r="63">
          <cell r="A63" t="str">
            <v>E10000024</v>
          </cell>
          <cell r="B63" t="str">
            <v>Nottinghamshire</v>
          </cell>
          <cell r="C63" t="str">
            <v>East Midlands</v>
          </cell>
          <cell r="D63">
            <v>937</v>
          </cell>
          <cell r="E63">
            <v>484</v>
          </cell>
          <cell r="F63">
            <v>453</v>
          </cell>
          <cell r="G63">
            <v>33.4</v>
          </cell>
          <cell r="H63">
            <v>27.1</v>
          </cell>
          <cell r="I63">
            <v>40.200000000000003</v>
          </cell>
          <cell r="J63">
            <v>28.4</v>
          </cell>
          <cell r="K63">
            <v>23.6</v>
          </cell>
          <cell r="L63">
            <v>33.6</v>
          </cell>
          <cell r="M63">
            <v>83.8</v>
          </cell>
          <cell r="N63">
            <v>80</v>
          </cell>
          <cell r="O63">
            <v>87.9</v>
          </cell>
          <cell r="P63">
            <v>79</v>
          </cell>
          <cell r="Q63">
            <v>75</v>
          </cell>
          <cell r="R63">
            <v>83.2</v>
          </cell>
          <cell r="S63">
            <v>31.4</v>
          </cell>
          <cell r="T63">
            <v>26.7</v>
          </cell>
          <cell r="U63">
            <v>36.4</v>
          </cell>
          <cell r="V63">
            <v>15.2</v>
          </cell>
          <cell r="W63">
            <v>10.7</v>
          </cell>
          <cell r="X63">
            <v>19.899999999999999</v>
          </cell>
          <cell r="Y63">
            <v>6.4</v>
          </cell>
          <cell r="Z63">
            <v>4.0999999999999996</v>
          </cell>
          <cell r="AA63">
            <v>8.8000000000000007</v>
          </cell>
          <cell r="AB63">
            <v>7256</v>
          </cell>
          <cell r="AC63">
            <v>3690</v>
          </cell>
          <cell r="AD63">
            <v>3566</v>
          </cell>
          <cell r="AE63">
            <v>69.5</v>
          </cell>
          <cell r="AF63">
            <v>63.8</v>
          </cell>
          <cell r="AG63">
            <v>75.400000000000006</v>
          </cell>
          <cell r="AH63">
            <v>60.7</v>
          </cell>
          <cell r="AI63">
            <v>54.4</v>
          </cell>
          <cell r="AJ63">
            <v>67.2</v>
          </cell>
          <cell r="AK63">
            <v>96.6</v>
          </cell>
          <cell r="AL63">
            <v>96.2</v>
          </cell>
          <cell r="AM63">
            <v>97</v>
          </cell>
          <cell r="AN63">
            <v>94.1</v>
          </cell>
          <cell r="AO63">
            <v>93.6</v>
          </cell>
          <cell r="AP63">
            <v>94.6</v>
          </cell>
          <cell r="AQ63">
            <v>63.4</v>
          </cell>
          <cell r="AR63">
            <v>57.6</v>
          </cell>
          <cell r="AS63">
            <v>69.3</v>
          </cell>
          <cell r="AT63">
            <v>39.799999999999997</v>
          </cell>
          <cell r="AU63">
            <v>34.299999999999997</v>
          </cell>
          <cell r="AV63">
            <v>45.6</v>
          </cell>
          <cell r="AW63">
            <v>24.7</v>
          </cell>
          <cell r="AX63">
            <v>18.899999999999999</v>
          </cell>
          <cell r="AY63">
            <v>30.8</v>
          </cell>
          <cell r="AZ63">
            <v>8193</v>
          </cell>
          <cell r="BA63">
            <v>4174</v>
          </cell>
          <cell r="BB63">
            <v>4019</v>
          </cell>
          <cell r="BC63">
            <v>65.400000000000006</v>
          </cell>
          <cell r="BD63">
            <v>59.6</v>
          </cell>
          <cell r="BE63">
            <v>71.400000000000006</v>
          </cell>
          <cell r="BF63">
            <v>57</v>
          </cell>
          <cell r="BG63">
            <v>50.9</v>
          </cell>
          <cell r="BH63">
            <v>63.4</v>
          </cell>
          <cell r="BI63">
            <v>95.1</v>
          </cell>
          <cell r="BJ63">
            <v>94.3</v>
          </cell>
          <cell r="BK63">
            <v>96</v>
          </cell>
          <cell r="BL63">
            <v>92.3</v>
          </cell>
          <cell r="BM63">
            <v>91.4</v>
          </cell>
          <cell r="BN63">
            <v>93.3</v>
          </cell>
          <cell r="BO63">
            <v>59.7</v>
          </cell>
          <cell r="BP63">
            <v>54</v>
          </cell>
          <cell r="BQ63">
            <v>65.599999999999994</v>
          </cell>
          <cell r="BR63">
            <v>37</v>
          </cell>
          <cell r="BS63">
            <v>31.6</v>
          </cell>
          <cell r="BT63">
            <v>42.7</v>
          </cell>
          <cell r="BU63">
            <v>22.6</v>
          </cell>
          <cell r="BV63">
            <v>17.2</v>
          </cell>
          <cell r="BW63">
            <v>28.3</v>
          </cell>
        </row>
        <row r="64">
          <cell r="A64" t="str">
            <v>E06000017</v>
          </cell>
          <cell r="B64" t="str">
            <v>Rutland</v>
          </cell>
          <cell r="C64" t="str">
            <v>East Midlands</v>
          </cell>
          <cell r="D64">
            <v>24</v>
          </cell>
          <cell r="E64">
            <v>14</v>
          </cell>
          <cell r="F64">
            <v>10</v>
          </cell>
          <cell r="G64">
            <v>50</v>
          </cell>
          <cell r="H64">
            <v>50</v>
          </cell>
          <cell r="I64">
            <v>50</v>
          </cell>
          <cell r="J64">
            <v>37.5</v>
          </cell>
          <cell r="K64">
            <v>35.700000000000003</v>
          </cell>
          <cell r="L64">
            <v>40</v>
          </cell>
          <cell r="M64" t="str">
            <v>x</v>
          </cell>
          <cell r="N64" t="str">
            <v>x</v>
          </cell>
          <cell r="O64" t="str">
            <v>x</v>
          </cell>
          <cell r="P64" t="str">
            <v>x</v>
          </cell>
          <cell r="Q64" t="str">
            <v>x</v>
          </cell>
          <cell r="R64" t="str">
            <v>x</v>
          </cell>
          <cell r="S64">
            <v>37.5</v>
          </cell>
          <cell r="T64">
            <v>35.700000000000003</v>
          </cell>
          <cell r="U64">
            <v>40</v>
          </cell>
          <cell r="V64" t="str">
            <v>x</v>
          </cell>
          <cell r="W64" t="str">
            <v>x</v>
          </cell>
          <cell r="X64" t="str">
            <v>x</v>
          </cell>
          <cell r="Y64" t="str">
            <v>x</v>
          </cell>
          <cell r="Z64" t="str">
            <v>x</v>
          </cell>
          <cell r="AA64" t="str">
            <v>x</v>
          </cell>
          <cell r="AB64">
            <v>479</v>
          </cell>
          <cell r="AC64">
            <v>234</v>
          </cell>
          <cell r="AD64">
            <v>245</v>
          </cell>
          <cell r="AE64">
            <v>77.5</v>
          </cell>
          <cell r="AF64">
            <v>75.2</v>
          </cell>
          <cell r="AG64">
            <v>79.599999999999994</v>
          </cell>
          <cell r="AH64">
            <v>68.7</v>
          </cell>
          <cell r="AI64">
            <v>63.7</v>
          </cell>
          <cell r="AJ64">
            <v>73.5</v>
          </cell>
          <cell r="AK64" t="str">
            <v>x</v>
          </cell>
          <cell r="AL64" t="str">
            <v>x</v>
          </cell>
          <cell r="AM64" t="str">
            <v>x</v>
          </cell>
          <cell r="AN64" t="str">
            <v>x</v>
          </cell>
          <cell r="AO64" t="str">
            <v>x</v>
          </cell>
          <cell r="AP64" t="str">
            <v>x</v>
          </cell>
          <cell r="AQ64">
            <v>70.400000000000006</v>
          </cell>
          <cell r="AR64">
            <v>65.8</v>
          </cell>
          <cell r="AS64">
            <v>74.7</v>
          </cell>
          <cell r="AT64" t="str">
            <v>x</v>
          </cell>
          <cell r="AU64" t="str">
            <v>x</v>
          </cell>
          <cell r="AV64" t="str">
            <v>x</v>
          </cell>
          <cell r="AW64" t="str">
            <v>x</v>
          </cell>
          <cell r="AX64" t="str">
            <v>x</v>
          </cell>
          <cell r="AY64" t="str">
            <v>x</v>
          </cell>
          <cell r="AZ64">
            <v>503</v>
          </cell>
          <cell r="BA64">
            <v>248</v>
          </cell>
          <cell r="BB64">
            <v>255</v>
          </cell>
          <cell r="BC64">
            <v>76.099999999999994</v>
          </cell>
          <cell r="BD64">
            <v>73.8</v>
          </cell>
          <cell r="BE64">
            <v>78.400000000000006</v>
          </cell>
          <cell r="BF64">
            <v>67.2</v>
          </cell>
          <cell r="BG64">
            <v>62.1</v>
          </cell>
          <cell r="BH64">
            <v>72.2</v>
          </cell>
          <cell r="BI64">
            <v>97.6</v>
          </cell>
          <cell r="BJ64">
            <v>97.2</v>
          </cell>
          <cell r="BK64">
            <v>98</v>
          </cell>
          <cell r="BL64">
            <v>97.2</v>
          </cell>
          <cell r="BM64">
            <v>96.4</v>
          </cell>
          <cell r="BN64">
            <v>98</v>
          </cell>
          <cell r="BO64">
            <v>68.8</v>
          </cell>
          <cell r="BP64">
            <v>64.099999999999994</v>
          </cell>
          <cell r="BQ64">
            <v>73.3</v>
          </cell>
          <cell r="BR64">
            <v>38.200000000000003</v>
          </cell>
          <cell r="BS64">
            <v>29.4</v>
          </cell>
          <cell r="BT64">
            <v>46.7</v>
          </cell>
          <cell r="BU64">
            <v>29.2</v>
          </cell>
          <cell r="BV64">
            <v>23.8</v>
          </cell>
          <cell r="BW64">
            <v>34.5</v>
          </cell>
        </row>
        <row r="65">
          <cell r="A65" t="str">
            <v>E08000025</v>
          </cell>
          <cell r="B65" t="str">
            <v>Birmingham</v>
          </cell>
          <cell r="C65" t="str">
            <v>West Midlands</v>
          </cell>
          <cell r="D65">
            <v>3557</v>
          </cell>
          <cell r="E65">
            <v>1853</v>
          </cell>
          <cell r="F65">
            <v>1704</v>
          </cell>
          <cell r="G65">
            <v>51.1</v>
          </cell>
          <cell r="H65">
            <v>46.1</v>
          </cell>
          <cell r="I65">
            <v>56.6</v>
          </cell>
          <cell r="J65">
            <v>39.700000000000003</v>
          </cell>
          <cell r="K65">
            <v>37</v>
          </cell>
          <cell r="L65">
            <v>42.7</v>
          </cell>
          <cell r="M65">
            <v>89.9</v>
          </cell>
          <cell r="N65">
            <v>87.3</v>
          </cell>
          <cell r="O65">
            <v>92.7</v>
          </cell>
          <cell r="P65">
            <v>85</v>
          </cell>
          <cell r="Q65">
            <v>83.3</v>
          </cell>
          <cell r="R65">
            <v>86.8</v>
          </cell>
          <cell r="S65">
            <v>41.9</v>
          </cell>
          <cell r="T65">
            <v>39.799999999999997</v>
          </cell>
          <cell r="U65">
            <v>44.1</v>
          </cell>
          <cell r="V65">
            <v>28.9</v>
          </cell>
          <cell r="W65">
            <v>24.4</v>
          </cell>
          <cell r="X65">
            <v>33.9</v>
          </cell>
          <cell r="Y65">
            <v>14</v>
          </cell>
          <cell r="Z65">
            <v>10.199999999999999</v>
          </cell>
          <cell r="AA65">
            <v>18.100000000000001</v>
          </cell>
          <cell r="AB65">
            <v>8706</v>
          </cell>
          <cell r="AC65">
            <v>4373</v>
          </cell>
          <cell r="AD65">
            <v>4333</v>
          </cell>
          <cell r="AE65">
            <v>70.099999999999994</v>
          </cell>
          <cell r="AF65">
            <v>65.099999999999994</v>
          </cell>
          <cell r="AG65">
            <v>75.2</v>
          </cell>
          <cell r="AH65">
            <v>60.3</v>
          </cell>
          <cell r="AI65">
            <v>56.7</v>
          </cell>
          <cell r="AJ65">
            <v>64</v>
          </cell>
          <cell r="AK65">
            <v>96.2</v>
          </cell>
          <cell r="AL65">
            <v>94.8</v>
          </cell>
          <cell r="AM65">
            <v>97.5</v>
          </cell>
          <cell r="AN65">
            <v>93.8</v>
          </cell>
          <cell r="AO65">
            <v>92.6</v>
          </cell>
          <cell r="AP65">
            <v>94.9</v>
          </cell>
          <cell r="AQ65">
            <v>62</v>
          </cell>
          <cell r="AR65">
            <v>59.2</v>
          </cell>
          <cell r="AS65">
            <v>64.900000000000006</v>
          </cell>
          <cell r="AT65">
            <v>41.6</v>
          </cell>
          <cell r="AU65">
            <v>35</v>
          </cell>
          <cell r="AV65">
            <v>48.2</v>
          </cell>
          <cell r="AW65">
            <v>27.1</v>
          </cell>
          <cell r="AX65">
            <v>20.2</v>
          </cell>
          <cell r="AY65">
            <v>34</v>
          </cell>
          <cell r="AZ65">
            <v>12263</v>
          </cell>
          <cell r="BA65">
            <v>6226</v>
          </cell>
          <cell r="BB65">
            <v>6037</v>
          </cell>
          <cell r="BC65">
            <v>64.599999999999994</v>
          </cell>
          <cell r="BD65">
            <v>59.4</v>
          </cell>
          <cell r="BE65">
            <v>70</v>
          </cell>
          <cell r="BF65">
            <v>54.3</v>
          </cell>
          <cell r="BG65">
            <v>50.8</v>
          </cell>
          <cell r="BH65">
            <v>58</v>
          </cell>
          <cell r="BI65">
            <v>94.3</v>
          </cell>
          <cell r="BJ65">
            <v>92.6</v>
          </cell>
          <cell r="BK65">
            <v>96.2</v>
          </cell>
          <cell r="BL65">
            <v>91.2</v>
          </cell>
          <cell r="BM65">
            <v>89.8</v>
          </cell>
          <cell r="BN65">
            <v>92.6</v>
          </cell>
          <cell r="BO65">
            <v>56.2</v>
          </cell>
          <cell r="BP65">
            <v>53.4</v>
          </cell>
          <cell r="BQ65">
            <v>59.1</v>
          </cell>
          <cell r="BR65">
            <v>37.9</v>
          </cell>
          <cell r="BS65">
            <v>31.9</v>
          </cell>
          <cell r="BT65">
            <v>44.1</v>
          </cell>
          <cell r="BU65">
            <v>23.3</v>
          </cell>
          <cell r="BV65">
            <v>17.2</v>
          </cell>
          <cell r="BW65">
            <v>29.5</v>
          </cell>
        </row>
        <row r="66">
          <cell r="A66" t="str">
            <v>E08000026</v>
          </cell>
          <cell r="B66" t="str">
            <v>Coventry</v>
          </cell>
          <cell r="C66" t="str">
            <v>West Midlands</v>
          </cell>
          <cell r="D66">
            <v>581</v>
          </cell>
          <cell r="E66">
            <v>329</v>
          </cell>
          <cell r="F66">
            <v>252</v>
          </cell>
          <cell r="G66">
            <v>38.700000000000003</v>
          </cell>
          <cell r="H66">
            <v>31.6</v>
          </cell>
          <cell r="I66">
            <v>48</v>
          </cell>
          <cell r="J66">
            <v>31.5</v>
          </cell>
          <cell r="K66">
            <v>26.4</v>
          </cell>
          <cell r="L66">
            <v>38.1</v>
          </cell>
          <cell r="M66">
            <v>83.5</v>
          </cell>
          <cell r="N66">
            <v>79</v>
          </cell>
          <cell r="O66">
            <v>89.3</v>
          </cell>
          <cell r="P66">
            <v>77.8</v>
          </cell>
          <cell r="Q66">
            <v>72.900000000000006</v>
          </cell>
          <cell r="R66">
            <v>84.1</v>
          </cell>
          <cell r="S66">
            <v>34.4</v>
          </cell>
          <cell r="T66">
            <v>29.5</v>
          </cell>
          <cell r="U66">
            <v>40.9</v>
          </cell>
          <cell r="V66">
            <v>19.600000000000001</v>
          </cell>
          <cell r="W66">
            <v>16.100000000000001</v>
          </cell>
          <cell r="X66">
            <v>24.2</v>
          </cell>
          <cell r="Y66">
            <v>8.1</v>
          </cell>
          <cell r="Z66">
            <v>7</v>
          </cell>
          <cell r="AA66">
            <v>9.5</v>
          </cell>
          <cell r="AB66">
            <v>2821</v>
          </cell>
          <cell r="AC66">
            <v>1404</v>
          </cell>
          <cell r="AD66">
            <v>1417</v>
          </cell>
          <cell r="AE66">
            <v>66</v>
          </cell>
          <cell r="AF66">
            <v>59.1</v>
          </cell>
          <cell r="AG66">
            <v>72.8</v>
          </cell>
          <cell r="AH66">
            <v>55</v>
          </cell>
          <cell r="AI66">
            <v>49.1</v>
          </cell>
          <cell r="AJ66">
            <v>60.8</v>
          </cell>
          <cell r="AK66">
            <v>96.1</v>
          </cell>
          <cell r="AL66">
            <v>94.7</v>
          </cell>
          <cell r="AM66">
            <v>97.4</v>
          </cell>
          <cell r="AN66">
            <v>90.7</v>
          </cell>
          <cell r="AO66">
            <v>88.3</v>
          </cell>
          <cell r="AP66">
            <v>93</v>
          </cell>
          <cell r="AQ66">
            <v>58.5</v>
          </cell>
          <cell r="AR66">
            <v>53.7</v>
          </cell>
          <cell r="AS66">
            <v>63.2</v>
          </cell>
          <cell r="AT66">
            <v>35.1</v>
          </cell>
          <cell r="AU66">
            <v>29.5</v>
          </cell>
          <cell r="AV66">
            <v>40.6</v>
          </cell>
          <cell r="AW66">
            <v>19.100000000000001</v>
          </cell>
          <cell r="AX66">
            <v>13.6</v>
          </cell>
          <cell r="AY66">
            <v>24.5</v>
          </cell>
          <cell r="AZ66">
            <v>3402</v>
          </cell>
          <cell r="BA66">
            <v>1733</v>
          </cell>
          <cell r="BB66">
            <v>1669</v>
          </cell>
          <cell r="BC66">
            <v>61.3</v>
          </cell>
          <cell r="BD66">
            <v>53.9</v>
          </cell>
          <cell r="BE66">
            <v>69.099999999999994</v>
          </cell>
          <cell r="BF66">
            <v>51</v>
          </cell>
          <cell r="BG66">
            <v>44.8</v>
          </cell>
          <cell r="BH66">
            <v>57.3</v>
          </cell>
          <cell r="BI66">
            <v>93.9</v>
          </cell>
          <cell r="BJ66">
            <v>91.7</v>
          </cell>
          <cell r="BK66">
            <v>96.2</v>
          </cell>
          <cell r="BL66">
            <v>88.5</v>
          </cell>
          <cell r="BM66">
            <v>85.4</v>
          </cell>
          <cell r="BN66">
            <v>91.7</v>
          </cell>
          <cell r="BO66">
            <v>54.4</v>
          </cell>
          <cell r="BP66">
            <v>49.1</v>
          </cell>
          <cell r="BQ66">
            <v>59.8</v>
          </cell>
          <cell r="BR66">
            <v>32.4</v>
          </cell>
          <cell r="BS66">
            <v>26.9</v>
          </cell>
          <cell r="BT66">
            <v>38.1</v>
          </cell>
          <cell r="BU66">
            <v>17.2</v>
          </cell>
          <cell r="BV66">
            <v>12.3</v>
          </cell>
          <cell r="BW66">
            <v>22.2</v>
          </cell>
        </row>
        <row r="67">
          <cell r="A67" t="str">
            <v>E08000027</v>
          </cell>
          <cell r="B67" t="str">
            <v>Dudley</v>
          </cell>
          <cell r="C67" t="str">
            <v>West Midlands</v>
          </cell>
          <cell r="D67">
            <v>517</v>
          </cell>
          <cell r="E67">
            <v>262</v>
          </cell>
          <cell r="F67">
            <v>255</v>
          </cell>
          <cell r="G67">
            <v>36.4</v>
          </cell>
          <cell r="H67">
            <v>26</v>
          </cell>
          <cell r="I67">
            <v>47.1</v>
          </cell>
          <cell r="J67">
            <v>28.6</v>
          </cell>
          <cell r="K67">
            <v>21.8</v>
          </cell>
          <cell r="L67">
            <v>35.700000000000003</v>
          </cell>
          <cell r="M67">
            <v>88.6</v>
          </cell>
          <cell r="N67">
            <v>87</v>
          </cell>
          <cell r="O67">
            <v>90.2</v>
          </cell>
          <cell r="P67">
            <v>81</v>
          </cell>
          <cell r="Q67">
            <v>79.400000000000006</v>
          </cell>
          <cell r="R67">
            <v>82.7</v>
          </cell>
          <cell r="S67">
            <v>31.3</v>
          </cell>
          <cell r="T67">
            <v>25.2</v>
          </cell>
          <cell r="U67">
            <v>37.6</v>
          </cell>
          <cell r="V67">
            <v>17.2</v>
          </cell>
          <cell r="W67">
            <v>13.4</v>
          </cell>
          <cell r="X67">
            <v>21.2</v>
          </cell>
          <cell r="Y67">
            <v>6.4</v>
          </cell>
          <cell r="Z67">
            <v>3.1</v>
          </cell>
          <cell r="AA67">
            <v>9.8000000000000007</v>
          </cell>
          <cell r="AB67">
            <v>3117</v>
          </cell>
          <cell r="AC67">
            <v>1669</v>
          </cell>
          <cell r="AD67">
            <v>1448</v>
          </cell>
          <cell r="AE67">
            <v>66</v>
          </cell>
          <cell r="AF67">
            <v>59.1</v>
          </cell>
          <cell r="AG67">
            <v>73.8</v>
          </cell>
          <cell r="AH67">
            <v>57</v>
          </cell>
          <cell r="AI67">
            <v>52.4</v>
          </cell>
          <cell r="AJ67">
            <v>62.3</v>
          </cell>
          <cell r="AK67">
            <v>96.6</v>
          </cell>
          <cell r="AL67">
            <v>95.1</v>
          </cell>
          <cell r="AM67">
            <v>98.3</v>
          </cell>
          <cell r="AN67">
            <v>94.1</v>
          </cell>
          <cell r="AO67">
            <v>92.6</v>
          </cell>
          <cell r="AP67">
            <v>95.9</v>
          </cell>
          <cell r="AQ67">
            <v>59.3</v>
          </cell>
          <cell r="AR67">
            <v>55.2</v>
          </cell>
          <cell r="AS67">
            <v>64</v>
          </cell>
          <cell r="AT67">
            <v>34.700000000000003</v>
          </cell>
          <cell r="AU67">
            <v>30.4</v>
          </cell>
          <cell r="AV67">
            <v>39.6</v>
          </cell>
          <cell r="AW67">
            <v>19.3</v>
          </cell>
          <cell r="AX67">
            <v>15.1</v>
          </cell>
          <cell r="AY67">
            <v>24.1</v>
          </cell>
          <cell r="AZ67">
            <v>3634</v>
          </cell>
          <cell r="BA67">
            <v>1931</v>
          </cell>
          <cell r="BB67">
            <v>1703</v>
          </cell>
          <cell r="BC67">
            <v>61.8</v>
          </cell>
          <cell r="BD67">
            <v>54.6</v>
          </cell>
          <cell r="BE67">
            <v>69.8</v>
          </cell>
          <cell r="BF67">
            <v>53</v>
          </cell>
          <cell r="BG67">
            <v>48.3</v>
          </cell>
          <cell r="BH67">
            <v>58.3</v>
          </cell>
          <cell r="BI67">
            <v>95.5</v>
          </cell>
          <cell r="BJ67">
            <v>94</v>
          </cell>
          <cell r="BK67">
            <v>97.1</v>
          </cell>
          <cell r="BL67">
            <v>92.3</v>
          </cell>
          <cell r="BM67">
            <v>90.8</v>
          </cell>
          <cell r="BN67">
            <v>94</v>
          </cell>
          <cell r="BO67">
            <v>55.3</v>
          </cell>
          <cell r="BP67">
            <v>51.2</v>
          </cell>
          <cell r="BQ67">
            <v>60.1</v>
          </cell>
          <cell r="BR67">
            <v>32.200000000000003</v>
          </cell>
          <cell r="BS67">
            <v>28.1</v>
          </cell>
          <cell r="BT67">
            <v>36.9</v>
          </cell>
          <cell r="BU67">
            <v>17.399999999999999</v>
          </cell>
          <cell r="BV67">
            <v>13.5</v>
          </cell>
          <cell r="BW67">
            <v>22</v>
          </cell>
        </row>
        <row r="68">
          <cell r="A68" t="str">
            <v>E06000019</v>
          </cell>
          <cell r="B68" t="str">
            <v>Herefordshire, County of</v>
          </cell>
          <cell r="C68" t="str">
            <v>West Midlands</v>
          </cell>
          <cell r="D68">
            <v>146</v>
          </cell>
          <cell r="E68">
            <v>78</v>
          </cell>
          <cell r="F68">
            <v>68</v>
          </cell>
          <cell r="G68">
            <v>38.4</v>
          </cell>
          <cell r="H68">
            <v>33.299999999999997</v>
          </cell>
          <cell r="I68">
            <v>44.1</v>
          </cell>
          <cell r="J68">
            <v>33.6</v>
          </cell>
          <cell r="K68">
            <v>28.2</v>
          </cell>
          <cell r="L68">
            <v>39.700000000000003</v>
          </cell>
          <cell r="M68">
            <v>82.9</v>
          </cell>
          <cell r="N68">
            <v>79.5</v>
          </cell>
          <cell r="O68">
            <v>86.8</v>
          </cell>
          <cell r="P68">
            <v>80.099999999999994</v>
          </cell>
          <cell r="Q68">
            <v>76.900000000000006</v>
          </cell>
          <cell r="R68">
            <v>83.8</v>
          </cell>
          <cell r="S68">
            <v>35.6</v>
          </cell>
          <cell r="T68">
            <v>29.5</v>
          </cell>
          <cell r="U68">
            <v>42.6</v>
          </cell>
          <cell r="V68">
            <v>21.2</v>
          </cell>
          <cell r="W68">
            <v>19.2</v>
          </cell>
          <cell r="X68">
            <v>23.5</v>
          </cell>
          <cell r="Y68">
            <v>8.9</v>
          </cell>
          <cell r="Z68">
            <v>5.0999999999999996</v>
          </cell>
          <cell r="AA68">
            <v>13.2</v>
          </cell>
          <cell r="AB68">
            <v>1715</v>
          </cell>
          <cell r="AC68">
            <v>916</v>
          </cell>
          <cell r="AD68">
            <v>799</v>
          </cell>
          <cell r="AE68">
            <v>67.2</v>
          </cell>
          <cell r="AF68">
            <v>62.6</v>
          </cell>
          <cell r="AG68">
            <v>72.5</v>
          </cell>
          <cell r="AH68">
            <v>59.5</v>
          </cell>
          <cell r="AI68">
            <v>55.7</v>
          </cell>
          <cell r="AJ68">
            <v>64</v>
          </cell>
          <cell r="AK68">
            <v>95.4</v>
          </cell>
          <cell r="AL68">
            <v>94</v>
          </cell>
          <cell r="AM68">
            <v>97</v>
          </cell>
          <cell r="AN68">
            <v>92.9</v>
          </cell>
          <cell r="AO68">
            <v>91.7</v>
          </cell>
          <cell r="AP68">
            <v>94.2</v>
          </cell>
          <cell r="AQ68">
            <v>62.5</v>
          </cell>
          <cell r="AR68">
            <v>59.4</v>
          </cell>
          <cell r="AS68">
            <v>66.099999999999994</v>
          </cell>
          <cell r="AT68">
            <v>43.3</v>
          </cell>
          <cell r="AU68">
            <v>38.1</v>
          </cell>
          <cell r="AV68">
            <v>49.2</v>
          </cell>
          <cell r="AW68">
            <v>26.6</v>
          </cell>
          <cell r="AX68">
            <v>21.2</v>
          </cell>
          <cell r="AY68">
            <v>32.799999999999997</v>
          </cell>
          <cell r="AZ68">
            <v>1861</v>
          </cell>
          <cell r="BA68">
            <v>994</v>
          </cell>
          <cell r="BB68">
            <v>867</v>
          </cell>
          <cell r="BC68">
            <v>64.900000000000006</v>
          </cell>
          <cell r="BD68">
            <v>60.3</v>
          </cell>
          <cell r="BE68">
            <v>70.2</v>
          </cell>
          <cell r="BF68">
            <v>57.5</v>
          </cell>
          <cell r="BG68">
            <v>53.5</v>
          </cell>
          <cell r="BH68">
            <v>62.1</v>
          </cell>
          <cell r="BI68">
            <v>94.4</v>
          </cell>
          <cell r="BJ68">
            <v>92.9</v>
          </cell>
          <cell r="BK68">
            <v>96.2</v>
          </cell>
          <cell r="BL68">
            <v>91.9</v>
          </cell>
          <cell r="BM68">
            <v>90.5</v>
          </cell>
          <cell r="BN68">
            <v>93.4</v>
          </cell>
          <cell r="BO68">
            <v>60.4</v>
          </cell>
          <cell r="BP68">
            <v>57</v>
          </cell>
          <cell r="BQ68">
            <v>64.2</v>
          </cell>
          <cell r="BR68">
            <v>41.5</v>
          </cell>
          <cell r="BS68">
            <v>36.6</v>
          </cell>
          <cell r="BT68">
            <v>47.2</v>
          </cell>
          <cell r="BU68">
            <v>25.2</v>
          </cell>
          <cell r="BV68">
            <v>19.899999999999999</v>
          </cell>
          <cell r="BW68">
            <v>31.3</v>
          </cell>
        </row>
        <row r="69">
          <cell r="A69" t="str">
            <v>E08000028</v>
          </cell>
          <cell r="B69" t="str">
            <v>Sandwell</v>
          </cell>
          <cell r="C69" t="str">
            <v>West Midlands</v>
          </cell>
          <cell r="D69">
            <v>738</v>
          </cell>
          <cell r="E69">
            <v>381</v>
          </cell>
          <cell r="F69">
            <v>357</v>
          </cell>
          <cell r="G69">
            <v>37.4</v>
          </cell>
          <cell r="H69">
            <v>33.1</v>
          </cell>
          <cell r="I69">
            <v>42</v>
          </cell>
          <cell r="J69">
            <v>30.4</v>
          </cell>
          <cell r="K69">
            <v>25.2</v>
          </cell>
          <cell r="L69">
            <v>35.9</v>
          </cell>
          <cell r="M69">
            <v>84.6</v>
          </cell>
          <cell r="N69">
            <v>82.7</v>
          </cell>
          <cell r="O69">
            <v>86.6</v>
          </cell>
          <cell r="P69">
            <v>78.2</v>
          </cell>
          <cell r="Q69">
            <v>76.400000000000006</v>
          </cell>
          <cell r="R69">
            <v>80.099999999999994</v>
          </cell>
          <cell r="S69">
            <v>33.700000000000003</v>
          </cell>
          <cell r="T69">
            <v>29.9</v>
          </cell>
          <cell r="U69">
            <v>37.799999999999997</v>
          </cell>
          <cell r="V69">
            <v>18.7</v>
          </cell>
          <cell r="W69">
            <v>15.2</v>
          </cell>
          <cell r="X69">
            <v>22.4</v>
          </cell>
          <cell r="Y69">
            <v>8.6999999999999993</v>
          </cell>
          <cell r="Z69">
            <v>5.8</v>
          </cell>
          <cell r="AA69">
            <v>11.8</v>
          </cell>
          <cell r="AB69">
            <v>2749</v>
          </cell>
          <cell r="AC69">
            <v>1478</v>
          </cell>
          <cell r="AD69">
            <v>1271</v>
          </cell>
          <cell r="AE69">
            <v>61.6</v>
          </cell>
          <cell r="AF69">
            <v>55.8</v>
          </cell>
          <cell r="AG69">
            <v>68.5</v>
          </cell>
          <cell r="AH69">
            <v>51.3</v>
          </cell>
          <cell r="AI69">
            <v>46.1</v>
          </cell>
          <cell r="AJ69">
            <v>57.4</v>
          </cell>
          <cell r="AK69">
            <v>96.2</v>
          </cell>
          <cell r="AL69">
            <v>95.3</v>
          </cell>
          <cell r="AM69">
            <v>97.2</v>
          </cell>
          <cell r="AN69">
            <v>93</v>
          </cell>
          <cell r="AO69">
            <v>92.2</v>
          </cell>
          <cell r="AP69">
            <v>93.9</v>
          </cell>
          <cell r="AQ69">
            <v>54.4</v>
          </cell>
          <cell r="AR69">
            <v>50.1</v>
          </cell>
          <cell r="AS69">
            <v>59.3</v>
          </cell>
          <cell r="AT69">
            <v>30.3</v>
          </cell>
          <cell r="AU69">
            <v>26.5</v>
          </cell>
          <cell r="AV69">
            <v>34.799999999999997</v>
          </cell>
          <cell r="AW69">
            <v>16.600000000000001</v>
          </cell>
          <cell r="AX69">
            <v>12.2</v>
          </cell>
          <cell r="AY69">
            <v>21.7</v>
          </cell>
          <cell r="AZ69">
            <v>3487</v>
          </cell>
          <cell r="BA69">
            <v>1859</v>
          </cell>
          <cell r="BB69">
            <v>1628</v>
          </cell>
          <cell r="BC69">
            <v>56.5</v>
          </cell>
          <cell r="BD69">
            <v>51.1</v>
          </cell>
          <cell r="BE69">
            <v>62.7</v>
          </cell>
          <cell r="BF69">
            <v>46.9</v>
          </cell>
          <cell r="BG69">
            <v>41.8</v>
          </cell>
          <cell r="BH69">
            <v>52.7</v>
          </cell>
          <cell r="BI69">
            <v>93.7</v>
          </cell>
          <cell r="BJ69">
            <v>92.7</v>
          </cell>
          <cell r="BK69">
            <v>94.8</v>
          </cell>
          <cell r="BL69">
            <v>89.8</v>
          </cell>
          <cell r="BM69">
            <v>88.9</v>
          </cell>
          <cell r="BN69">
            <v>90.9</v>
          </cell>
          <cell r="BO69">
            <v>50</v>
          </cell>
          <cell r="BP69">
            <v>46</v>
          </cell>
          <cell r="BQ69">
            <v>54.6</v>
          </cell>
          <cell r="BR69">
            <v>27.8</v>
          </cell>
          <cell r="BS69">
            <v>24.2</v>
          </cell>
          <cell r="BT69">
            <v>32.1</v>
          </cell>
          <cell r="BU69">
            <v>14.9</v>
          </cell>
          <cell r="BV69">
            <v>10.9</v>
          </cell>
          <cell r="BW69">
            <v>19.5</v>
          </cell>
        </row>
        <row r="70">
          <cell r="A70" t="str">
            <v>E06000051</v>
          </cell>
          <cell r="B70" t="str">
            <v>Shropshire</v>
          </cell>
          <cell r="C70" t="str">
            <v>West Midlands</v>
          </cell>
          <cell r="D70">
            <v>259</v>
          </cell>
          <cell r="E70">
            <v>138</v>
          </cell>
          <cell r="F70">
            <v>121</v>
          </cell>
          <cell r="G70">
            <v>31.7</v>
          </cell>
          <cell r="H70">
            <v>23.2</v>
          </cell>
          <cell r="I70">
            <v>41.3</v>
          </cell>
          <cell r="J70">
            <v>22.8</v>
          </cell>
          <cell r="K70">
            <v>15.9</v>
          </cell>
          <cell r="L70">
            <v>30.6</v>
          </cell>
          <cell r="M70">
            <v>84.6</v>
          </cell>
          <cell r="N70">
            <v>84.1</v>
          </cell>
          <cell r="O70">
            <v>85.1</v>
          </cell>
          <cell r="P70">
            <v>78</v>
          </cell>
          <cell r="Q70">
            <v>79.7</v>
          </cell>
          <cell r="R70">
            <v>76</v>
          </cell>
          <cell r="S70">
            <v>28.2</v>
          </cell>
          <cell r="T70">
            <v>22.5</v>
          </cell>
          <cell r="U70">
            <v>34.700000000000003</v>
          </cell>
          <cell r="V70">
            <v>13.9</v>
          </cell>
          <cell r="W70">
            <v>10.1</v>
          </cell>
          <cell r="X70">
            <v>18.2</v>
          </cell>
          <cell r="Y70">
            <v>7.7</v>
          </cell>
          <cell r="Z70">
            <v>3.6</v>
          </cell>
          <cell r="AA70">
            <v>12.4</v>
          </cell>
          <cell r="AB70">
            <v>2796</v>
          </cell>
          <cell r="AC70">
            <v>1410</v>
          </cell>
          <cell r="AD70">
            <v>1386</v>
          </cell>
          <cell r="AE70">
            <v>69.900000000000006</v>
          </cell>
          <cell r="AF70">
            <v>65.400000000000006</v>
          </cell>
          <cell r="AG70">
            <v>74.5</v>
          </cell>
          <cell r="AH70">
            <v>59.7</v>
          </cell>
          <cell r="AI70">
            <v>54.3</v>
          </cell>
          <cell r="AJ70">
            <v>65.2</v>
          </cell>
          <cell r="AK70">
            <v>97.4</v>
          </cell>
          <cell r="AL70">
            <v>97.5</v>
          </cell>
          <cell r="AM70">
            <v>97.3</v>
          </cell>
          <cell r="AN70">
            <v>96</v>
          </cell>
          <cell r="AO70">
            <v>96.2</v>
          </cell>
          <cell r="AP70">
            <v>95.7</v>
          </cell>
          <cell r="AQ70">
            <v>61.3</v>
          </cell>
          <cell r="AR70">
            <v>56.2</v>
          </cell>
          <cell r="AS70">
            <v>66.400000000000006</v>
          </cell>
          <cell r="AT70">
            <v>39.6</v>
          </cell>
          <cell r="AU70">
            <v>33.9</v>
          </cell>
          <cell r="AV70">
            <v>45.3</v>
          </cell>
          <cell r="AW70">
            <v>25.4</v>
          </cell>
          <cell r="AX70">
            <v>19</v>
          </cell>
          <cell r="AY70">
            <v>32</v>
          </cell>
          <cell r="AZ70">
            <v>3055</v>
          </cell>
          <cell r="BA70">
            <v>1548</v>
          </cell>
          <cell r="BB70">
            <v>1507</v>
          </cell>
          <cell r="BC70">
            <v>66.7</v>
          </cell>
          <cell r="BD70">
            <v>61.6</v>
          </cell>
          <cell r="BE70">
            <v>71.900000000000006</v>
          </cell>
          <cell r="BF70">
            <v>56.5</v>
          </cell>
          <cell r="BG70">
            <v>50.8</v>
          </cell>
          <cell r="BH70">
            <v>62.4</v>
          </cell>
          <cell r="BI70">
            <v>96.3</v>
          </cell>
          <cell r="BJ70">
            <v>96.3</v>
          </cell>
          <cell r="BK70">
            <v>96.4</v>
          </cell>
          <cell r="BL70">
            <v>94.4</v>
          </cell>
          <cell r="BM70">
            <v>94.7</v>
          </cell>
          <cell r="BN70">
            <v>94.2</v>
          </cell>
          <cell r="BO70">
            <v>58.5</v>
          </cell>
          <cell r="BP70">
            <v>53.2</v>
          </cell>
          <cell r="BQ70">
            <v>63.8</v>
          </cell>
          <cell r="BR70">
            <v>37.4</v>
          </cell>
          <cell r="BS70">
            <v>31.8</v>
          </cell>
          <cell r="BT70">
            <v>43.1</v>
          </cell>
          <cell r="BU70">
            <v>23.9</v>
          </cell>
          <cell r="BV70">
            <v>17.600000000000001</v>
          </cell>
          <cell r="BW70">
            <v>30.4</v>
          </cell>
        </row>
        <row r="71">
          <cell r="A71" t="str">
            <v>E08000029</v>
          </cell>
          <cell r="B71" t="str">
            <v>Solihull</v>
          </cell>
          <cell r="C71" t="str">
            <v>West Midlands</v>
          </cell>
          <cell r="D71">
            <v>310</v>
          </cell>
          <cell r="E71">
            <v>157</v>
          </cell>
          <cell r="F71">
            <v>153</v>
          </cell>
          <cell r="G71">
            <v>44.2</v>
          </cell>
          <cell r="H71">
            <v>37.6</v>
          </cell>
          <cell r="I71">
            <v>51</v>
          </cell>
          <cell r="J71">
            <v>34.799999999999997</v>
          </cell>
          <cell r="K71">
            <v>30.6</v>
          </cell>
          <cell r="L71">
            <v>39.200000000000003</v>
          </cell>
          <cell r="M71">
            <v>87.1</v>
          </cell>
          <cell r="N71">
            <v>85.4</v>
          </cell>
          <cell r="O71">
            <v>88.9</v>
          </cell>
          <cell r="P71">
            <v>83.2</v>
          </cell>
          <cell r="Q71">
            <v>82.8</v>
          </cell>
          <cell r="R71">
            <v>83.7</v>
          </cell>
          <cell r="S71">
            <v>37.1</v>
          </cell>
          <cell r="T71">
            <v>33.799999999999997</v>
          </cell>
          <cell r="U71">
            <v>40.5</v>
          </cell>
          <cell r="V71">
            <v>27.1</v>
          </cell>
          <cell r="W71">
            <v>21</v>
          </cell>
          <cell r="X71">
            <v>33.299999999999997</v>
          </cell>
          <cell r="Y71">
            <v>13.9</v>
          </cell>
          <cell r="Z71">
            <v>9.6</v>
          </cell>
          <cell r="AA71">
            <v>18.3</v>
          </cell>
          <cell r="AB71">
            <v>2753</v>
          </cell>
          <cell r="AC71">
            <v>1427</v>
          </cell>
          <cell r="AD71">
            <v>1326</v>
          </cell>
          <cell r="AE71">
            <v>73.7</v>
          </cell>
          <cell r="AF71">
            <v>67.8</v>
          </cell>
          <cell r="AG71">
            <v>80</v>
          </cell>
          <cell r="AH71">
            <v>63.7</v>
          </cell>
          <cell r="AI71">
            <v>58.8</v>
          </cell>
          <cell r="AJ71">
            <v>68.900000000000006</v>
          </cell>
          <cell r="AK71">
            <v>97.6</v>
          </cell>
          <cell r="AL71">
            <v>97.1</v>
          </cell>
          <cell r="AM71">
            <v>98.2</v>
          </cell>
          <cell r="AN71">
            <v>96</v>
          </cell>
          <cell r="AO71">
            <v>95.5</v>
          </cell>
          <cell r="AP71">
            <v>96.5</v>
          </cell>
          <cell r="AQ71">
            <v>65.7</v>
          </cell>
          <cell r="AR71">
            <v>61.2</v>
          </cell>
          <cell r="AS71">
            <v>70.599999999999994</v>
          </cell>
          <cell r="AT71">
            <v>46.4</v>
          </cell>
          <cell r="AU71">
            <v>41</v>
          </cell>
          <cell r="AV71">
            <v>52.2</v>
          </cell>
          <cell r="AW71">
            <v>30.9</v>
          </cell>
          <cell r="AX71">
            <v>25.7</v>
          </cell>
          <cell r="AY71">
            <v>36.6</v>
          </cell>
          <cell r="AZ71">
            <v>3063</v>
          </cell>
          <cell r="BA71">
            <v>1584</v>
          </cell>
          <cell r="BB71">
            <v>1479</v>
          </cell>
          <cell r="BC71">
            <v>70.7</v>
          </cell>
          <cell r="BD71">
            <v>64.8</v>
          </cell>
          <cell r="BE71">
            <v>77</v>
          </cell>
          <cell r="BF71">
            <v>60.8</v>
          </cell>
          <cell r="BG71">
            <v>56</v>
          </cell>
          <cell r="BH71">
            <v>65.900000000000006</v>
          </cell>
          <cell r="BI71">
            <v>96.6</v>
          </cell>
          <cell r="BJ71">
            <v>96</v>
          </cell>
          <cell r="BK71">
            <v>97.2</v>
          </cell>
          <cell r="BL71">
            <v>94.7</v>
          </cell>
          <cell r="BM71">
            <v>94.3</v>
          </cell>
          <cell r="BN71">
            <v>95.2</v>
          </cell>
          <cell r="BO71">
            <v>62.8</v>
          </cell>
          <cell r="BP71">
            <v>58.5</v>
          </cell>
          <cell r="BQ71">
            <v>67.5</v>
          </cell>
          <cell r="BR71">
            <v>44.4</v>
          </cell>
          <cell r="BS71">
            <v>39</v>
          </cell>
          <cell r="BT71">
            <v>50.2</v>
          </cell>
          <cell r="BU71">
            <v>29.2</v>
          </cell>
          <cell r="BV71">
            <v>24.1</v>
          </cell>
          <cell r="BW71">
            <v>34.700000000000003</v>
          </cell>
        </row>
        <row r="72">
          <cell r="A72" t="str">
            <v>E10000028</v>
          </cell>
          <cell r="B72" t="str">
            <v>Staffordshire</v>
          </cell>
          <cell r="C72" t="str">
            <v>West Midlands</v>
          </cell>
          <cell r="D72">
            <v>819</v>
          </cell>
          <cell r="E72">
            <v>417</v>
          </cell>
          <cell r="F72">
            <v>402</v>
          </cell>
          <cell r="G72">
            <v>38.299999999999997</v>
          </cell>
          <cell r="H72">
            <v>32.9</v>
          </cell>
          <cell r="I72">
            <v>44</v>
          </cell>
          <cell r="J72">
            <v>30.3</v>
          </cell>
          <cell r="K72">
            <v>25.4</v>
          </cell>
          <cell r="L72">
            <v>35.299999999999997</v>
          </cell>
          <cell r="M72">
            <v>82.8</v>
          </cell>
          <cell r="N72">
            <v>78.7</v>
          </cell>
          <cell r="O72">
            <v>87.1</v>
          </cell>
          <cell r="P72">
            <v>79.5</v>
          </cell>
          <cell r="Q72">
            <v>76.3</v>
          </cell>
          <cell r="R72">
            <v>82.8</v>
          </cell>
          <cell r="S72">
            <v>32.6</v>
          </cell>
          <cell r="T72">
            <v>27.8</v>
          </cell>
          <cell r="U72">
            <v>37.6</v>
          </cell>
          <cell r="V72">
            <v>17.8</v>
          </cell>
          <cell r="W72">
            <v>15.6</v>
          </cell>
          <cell r="X72">
            <v>20.100000000000001</v>
          </cell>
          <cell r="Y72">
            <v>8.8000000000000007</v>
          </cell>
          <cell r="Z72">
            <v>6.7</v>
          </cell>
          <cell r="AA72">
            <v>10.9</v>
          </cell>
          <cell r="AB72">
            <v>8148</v>
          </cell>
          <cell r="AC72">
            <v>4255</v>
          </cell>
          <cell r="AD72">
            <v>3893</v>
          </cell>
          <cell r="AE72">
            <v>68.2</v>
          </cell>
          <cell r="AF72">
            <v>62.3</v>
          </cell>
          <cell r="AG72">
            <v>74.8</v>
          </cell>
          <cell r="AH72">
            <v>58.7</v>
          </cell>
          <cell r="AI72">
            <v>53.6</v>
          </cell>
          <cell r="AJ72">
            <v>64.2</v>
          </cell>
          <cell r="AK72">
            <v>96</v>
          </cell>
          <cell r="AL72">
            <v>94.7</v>
          </cell>
          <cell r="AM72">
            <v>97.4</v>
          </cell>
          <cell r="AN72">
            <v>94.3</v>
          </cell>
          <cell r="AO72">
            <v>93</v>
          </cell>
          <cell r="AP72">
            <v>95.6</v>
          </cell>
          <cell r="AQ72">
            <v>60.7</v>
          </cell>
          <cell r="AR72">
            <v>56.2</v>
          </cell>
          <cell r="AS72">
            <v>65.599999999999994</v>
          </cell>
          <cell r="AT72">
            <v>38.9</v>
          </cell>
          <cell r="AU72">
            <v>34.200000000000003</v>
          </cell>
          <cell r="AV72">
            <v>44.1</v>
          </cell>
          <cell r="AW72">
            <v>22.9</v>
          </cell>
          <cell r="AX72">
            <v>17.5</v>
          </cell>
          <cell r="AY72">
            <v>28.9</v>
          </cell>
          <cell r="AZ72">
            <v>8967</v>
          </cell>
          <cell r="BA72">
            <v>4672</v>
          </cell>
          <cell r="BB72">
            <v>4295</v>
          </cell>
          <cell r="BC72">
            <v>65.5</v>
          </cell>
          <cell r="BD72">
            <v>59.6</v>
          </cell>
          <cell r="BE72">
            <v>71.900000000000006</v>
          </cell>
          <cell r="BF72">
            <v>56.1</v>
          </cell>
          <cell r="BG72">
            <v>51.1</v>
          </cell>
          <cell r="BH72">
            <v>61.5</v>
          </cell>
          <cell r="BI72">
            <v>94.8</v>
          </cell>
          <cell r="BJ72">
            <v>93.3</v>
          </cell>
          <cell r="BK72">
            <v>96.4</v>
          </cell>
          <cell r="BL72">
            <v>92.9</v>
          </cell>
          <cell r="BM72">
            <v>91.5</v>
          </cell>
          <cell r="BN72">
            <v>94.4</v>
          </cell>
          <cell r="BO72">
            <v>58.1</v>
          </cell>
          <cell r="BP72">
            <v>53.7</v>
          </cell>
          <cell r="BQ72">
            <v>63</v>
          </cell>
          <cell r="BR72">
            <v>37</v>
          </cell>
          <cell r="BS72">
            <v>32.5</v>
          </cell>
          <cell r="BT72">
            <v>41.9</v>
          </cell>
          <cell r="BU72">
            <v>21.6</v>
          </cell>
          <cell r="BV72">
            <v>16.5</v>
          </cell>
          <cell r="BW72">
            <v>27.2</v>
          </cell>
        </row>
        <row r="73">
          <cell r="A73" t="str">
            <v>E06000021</v>
          </cell>
          <cell r="B73" t="str">
            <v>Stoke-on-Trent</v>
          </cell>
          <cell r="C73" t="str">
            <v>West Midlands</v>
          </cell>
          <cell r="D73">
            <v>466</v>
          </cell>
          <cell r="E73">
            <v>224</v>
          </cell>
          <cell r="F73">
            <v>242</v>
          </cell>
          <cell r="G73">
            <v>36.299999999999997</v>
          </cell>
          <cell r="H73">
            <v>32.1</v>
          </cell>
          <cell r="I73">
            <v>40.1</v>
          </cell>
          <cell r="J73">
            <v>30.9</v>
          </cell>
          <cell r="K73">
            <v>26.3</v>
          </cell>
          <cell r="L73">
            <v>35.1</v>
          </cell>
          <cell r="M73">
            <v>80</v>
          </cell>
          <cell r="N73">
            <v>75.400000000000006</v>
          </cell>
          <cell r="O73">
            <v>84.3</v>
          </cell>
          <cell r="P73">
            <v>76.400000000000006</v>
          </cell>
          <cell r="Q73">
            <v>73.2</v>
          </cell>
          <cell r="R73">
            <v>79.3</v>
          </cell>
          <cell r="S73">
            <v>32.6</v>
          </cell>
          <cell r="T73">
            <v>28.6</v>
          </cell>
          <cell r="U73">
            <v>36.4</v>
          </cell>
          <cell r="V73">
            <v>10.1</v>
          </cell>
          <cell r="W73">
            <v>7.6</v>
          </cell>
          <cell r="X73">
            <v>12.4</v>
          </cell>
          <cell r="Y73">
            <v>5.6</v>
          </cell>
          <cell r="Z73">
            <v>3.1</v>
          </cell>
          <cell r="AA73">
            <v>7.9</v>
          </cell>
          <cell r="AB73">
            <v>1923</v>
          </cell>
          <cell r="AC73">
            <v>960</v>
          </cell>
          <cell r="AD73">
            <v>963</v>
          </cell>
          <cell r="AE73">
            <v>61.2</v>
          </cell>
          <cell r="AF73">
            <v>54.9</v>
          </cell>
          <cell r="AG73">
            <v>67.5</v>
          </cell>
          <cell r="AH73">
            <v>52.4</v>
          </cell>
          <cell r="AI73">
            <v>47.2</v>
          </cell>
          <cell r="AJ73">
            <v>57.5</v>
          </cell>
          <cell r="AK73">
            <v>94.4</v>
          </cell>
          <cell r="AL73">
            <v>92.7</v>
          </cell>
          <cell r="AM73">
            <v>96.1</v>
          </cell>
          <cell r="AN73">
            <v>91.8</v>
          </cell>
          <cell r="AO73">
            <v>89.9</v>
          </cell>
          <cell r="AP73">
            <v>93.7</v>
          </cell>
          <cell r="AQ73">
            <v>54.7</v>
          </cell>
          <cell r="AR73">
            <v>50.4</v>
          </cell>
          <cell r="AS73">
            <v>58.9</v>
          </cell>
          <cell r="AT73">
            <v>29</v>
          </cell>
          <cell r="AU73">
            <v>24.4</v>
          </cell>
          <cell r="AV73">
            <v>33.5</v>
          </cell>
          <cell r="AW73">
            <v>16.3</v>
          </cell>
          <cell r="AX73">
            <v>13.2</v>
          </cell>
          <cell r="AY73">
            <v>19.3</v>
          </cell>
          <cell r="AZ73">
            <v>2389</v>
          </cell>
          <cell r="BA73">
            <v>1184</v>
          </cell>
          <cell r="BB73">
            <v>1205</v>
          </cell>
          <cell r="BC73">
            <v>56.3</v>
          </cell>
          <cell r="BD73">
            <v>50.6</v>
          </cell>
          <cell r="BE73">
            <v>62</v>
          </cell>
          <cell r="BF73">
            <v>48.2</v>
          </cell>
          <cell r="BG73">
            <v>43.2</v>
          </cell>
          <cell r="BH73">
            <v>53</v>
          </cell>
          <cell r="BI73">
            <v>91.6</v>
          </cell>
          <cell r="BJ73">
            <v>89.4</v>
          </cell>
          <cell r="BK73">
            <v>93.7</v>
          </cell>
          <cell r="BL73">
            <v>88.8</v>
          </cell>
          <cell r="BM73">
            <v>86.7</v>
          </cell>
          <cell r="BN73">
            <v>90.8</v>
          </cell>
          <cell r="BO73">
            <v>50.4</v>
          </cell>
          <cell r="BP73">
            <v>46.3</v>
          </cell>
          <cell r="BQ73">
            <v>54.4</v>
          </cell>
          <cell r="BR73">
            <v>25.3</v>
          </cell>
          <cell r="BS73">
            <v>21.2</v>
          </cell>
          <cell r="BT73">
            <v>29.3</v>
          </cell>
          <cell r="BU73">
            <v>14.2</v>
          </cell>
          <cell r="BV73">
            <v>11.3</v>
          </cell>
          <cell r="BW73">
            <v>17</v>
          </cell>
        </row>
        <row r="74">
          <cell r="A74" t="str">
            <v>E06000020</v>
          </cell>
          <cell r="B74" t="str">
            <v>Telford and Wrekin</v>
          </cell>
          <cell r="C74" t="str">
            <v>West Midlands</v>
          </cell>
          <cell r="D74">
            <v>310</v>
          </cell>
          <cell r="E74">
            <v>171</v>
          </cell>
          <cell r="F74">
            <v>139</v>
          </cell>
          <cell r="G74">
            <v>37.4</v>
          </cell>
          <cell r="H74">
            <v>32.200000000000003</v>
          </cell>
          <cell r="I74">
            <v>43.9</v>
          </cell>
          <cell r="J74">
            <v>31.6</v>
          </cell>
          <cell r="K74">
            <v>25.7</v>
          </cell>
          <cell r="L74">
            <v>38.799999999999997</v>
          </cell>
          <cell r="M74">
            <v>83.5</v>
          </cell>
          <cell r="N74">
            <v>77.8</v>
          </cell>
          <cell r="O74">
            <v>90.6</v>
          </cell>
          <cell r="P74">
            <v>79</v>
          </cell>
          <cell r="Q74">
            <v>74.900000000000006</v>
          </cell>
          <cell r="R74">
            <v>84.2</v>
          </cell>
          <cell r="S74">
            <v>35.5</v>
          </cell>
          <cell r="T74">
            <v>29.2</v>
          </cell>
          <cell r="U74">
            <v>43.2</v>
          </cell>
          <cell r="V74">
            <v>21.9</v>
          </cell>
          <cell r="W74">
            <v>17.5</v>
          </cell>
          <cell r="X74">
            <v>27.3</v>
          </cell>
          <cell r="Y74">
            <v>8.4</v>
          </cell>
          <cell r="Z74">
            <v>5.3</v>
          </cell>
          <cell r="AA74">
            <v>12.2</v>
          </cell>
          <cell r="AB74">
            <v>1687</v>
          </cell>
          <cell r="AC74">
            <v>869</v>
          </cell>
          <cell r="AD74">
            <v>818</v>
          </cell>
          <cell r="AE74">
            <v>67.3</v>
          </cell>
          <cell r="AF74">
            <v>61.9</v>
          </cell>
          <cell r="AG74">
            <v>73</v>
          </cell>
          <cell r="AH74">
            <v>57.8</v>
          </cell>
          <cell r="AI74">
            <v>52.6</v>
          </cell>
          <cell r="AJ74">
            <v>63.3</v>
          </cell>
          <cell r="AK74">
            <v>96</v>
          </cell>
          <cell r="AL74">
            <v>95.5</v>
          </cell>
          <cell r="AM74">
            <v>96.6</v>
          </cell>
          <cell r="AN74">
            <v>94.7</v>
          </cell>
          <cell r="AO74">
            <v>94.1</v>
          </cell>
          <cell r="AP74">
            <v>95.2</v>
          </cell>
          <cell r="AQ74">
            <v>59.5</v>
          </cell>
          <cell r="AR74">
            <v>54.9</v>
          </cell>
          <cell r="AS74">
            <v>64.400000000000006</v>
          </cell>
          <cell r="AT74">
            <v>45.8</v>
          </cell>
          <cell r="AU74">
            <v>39.9</v>
          </cell>
          <cell r="AV74">
            <v>52</v>
          </cell>
          <cell r="AW74">
            <v>28.5</v>
          </cell>
          <cell r="AX74">
            <v>23.9</v>
          </cell>
          <cell r="AY74">
            <v>33.299999999999997</v>
          </cell>
          <cell r="AZ74">
            <v>1997</v>
          </cell>
          <cell r="BA74">
            <v>1040</v>
          </cell>
          <cell r="BB74">
            <v>957</v>
          </cell>
          <cell r="BC74">
            <v>62.6</v>
          </cell>
          <cell r="BD74">
            <v>57</v>
          </cell>
          <cell r="BE74">
            <v>68.8</v>
          </cell>
          <cell r="BF74">
            <v>53.7</v>
          </cell>
          <cell r="BG74">
            <v>48.2</v>
          </cell>
          <cell r="BH74">
            <v>59.8</v>
          </cell>
          <cell r="BI74">
            <v>94.1</v>
          </cell>
          <cell r="BJ74">
            <v>92.6</v>
          </cell>
          <cell r="BK74">
            <v>95.7</v>
          </cell>
          <cell r="BL74">
            <v>92.2</v>
          </cell>
          <cell r="BM74">
            <v>91</v>
          </cell>
          <cell r="BN74">
            <v>93.6</v>
          </cell>
          <cell r="BO74">
            <v>55.8</v>
          </cell>
          <cell r="BP74">
            <v>50.7</v>
          </cell>
          <cell r="BQ74">
            <v>61.3</v>
          </cell>
          <cell r="BR74">
            <v>42.1</v>
          </cell>
          <cell r="BS74">
            <v>36.299999999999997</v>
          </cell>
          <cell r="BT74">
            <v>48.4</v>
          </cell>
          <cell r="BU74">
            <v>25.3</v>
          </cell>
          <cell r="BV74">
            <v>20.9</v>
          </cell>
          <cell r="BW74">
            <v>30.2</v>
          </cell>
        </row>
        <row r="75">
          <cell r="A75" t="str">
            <v>E08000030</v>
          </cell>
          <cell r="B75" t="str">
            <v>Walsall</v>
          </cell>
          <cell r="C75" t="str">
            <v>West Midlands</v>
          </cell>
          <cell r="D75">
            <v>661</v>
          </cell>
          <cell r="E75">
            <v>341</v>
          </cell>
          <cell r="F75">
            <v>320</v>
          </cell>
          <cell r="G75">
            <v>34.200000000000003</v>
          </cell>
          <cell r="H75">
            <v>30.5</v>
          </cell>
          <cell r="I75">
            <v>38.1</v>
          </cell>
          <cell r="J75">
            <v>28.1</v>
          </cell>
          <cell r="K75">
            <v>26.1</v>
          </cell>
          <cell r="L75">
            <v>30.3</v>
          </cell>
          <cell r="M75">
            <v>83.5</v>
          </cell>
          <cell r="N75">
            <v>79.8</v>
          </cell>
          <cell r="O75">
            <v>87.5</v>
          </cell>
          <cell r="P75">
            <v>77.900000000000006</v>
          </cell>
          <cell r="Q75">
            <v>73.900000000000006</v>
          </cell>
          <cell r="R75">
            <v>82.2</v>
          </cell>
          <cell r="S75">
            <v>30.3</v>
          </cell>
          <cell r="T75">
            <v>27</v>
          </cell>
          <cell r="U75">
            <v>33.799999999999997</v>
          </cell>
          <cell r="V75">
            <v>15.7</v>
          </cell>
          <cell r="W75">
            <v>15</v>
          </cell>
          <cell r="X75">
            <v>16.600000000000001</v>
          </cell>
          <cell r="Y75">
            <v>7</v>
          </cell>
          <cell r="Z75">
            <v>6.2</v>
          </cell>
          <cell r="AA75">
            <v>7.8</v>
          </cell>
          <cell r="AB75">
            <v>2611</v>
          </cell>
          <cell r="AC75">
            <v>1376</v>
          </cell>
          <cell r="AD75">
            <v>1235</v>
          </cell>
          <cell r="AE75">
            <v>65.400000000000006</v>
          </cell>
          <cell r="AF75">
            <v>60.2</v>
          </cell>
          <cell r="AG75">
            <v>71.2</v>
          </cell>
          <cell r="AH75">
            <v>56.5</v>
          </cell>
          <cell r="AI75">
            <v>51.7</v>
          </cell>
          <cell r="AJ75">
            <v>61.9</v>
          </cell>
          <cell r="AK75">
            <v>95.2</v>
          </cell>
          <cell r="AL75">
            <v>94.1</v>
          </cell>
          <cell r="AM75">
            <v>96.4</v>
          </cell>
          <cell r="AN75">
            <v>92.5</v>
          </cell>
          <cell r="AO75">
            <v>91.6</v>
          </cell>
          <cell r="AP75">
            <v>93.6</v>
          </cell>
          <cell r="AQ75">
            <v>58.4</v>
          </cell>
          <cell r="AR75">
            <v>54.1</v>
          </cell>
          <cell r="AS75">
            <v>63.1</v>
          </cell>
          <cell r="AT75">
            <v>37</v>
          </cell>
          <cell r="AU75">
            <v>32.1</v>
          </cell>
          <cell r="AV75">
            <v>42.4</v>
          </cell>
          <cell r="AW75">
            <v>24.5</v>
          </cell>
          <cell r="AX75">
            <v>20.100000000000001</v>
          </cell>
          <cell r="AY75">
            <v>29.3</v>
          </cell>
          <cell r="AZ75">
            <v>3272</v>
          </cell>
          <cell r="BA75">
            <v>1717</v>
          </cell>
          <cell r="BB75">
            <v>1555</v>
          </cell>
          <cell r="BC75">
            <v>59.1</v>
          </cell>
          <cell r="BD75">
            <v>54.3</v>
          </cell>
          <cell r="BE75">
            <v>64.400000000000006</v>
          </cell>
          <cell r="BF75">
            <v>50.8</v>
          </cell>
          <cell r="BG75">
            <v>46.7</v>
          </cell>
          <cell r="BH75">
            <v>55.4</v>
          </cell>
          <cell r="BI75">
            <v>92.8</v>
          </cell>
          <cell r="BJ75">
            <v>91.3</v>
          </cell>
          <cell r="BK75">
            <v>94.6</v>
          </cell>
          <cell r="BL75">
            <v>89.6</v>
          </cell>
          <cell r="BM75">
            <v>88.1</v>
          </cell>
          <cell r="BN75">
            <v>91.3</v>
          </cell>
          <cell r="BO75">
            <v>52.7</v>
          </cell>
          <cell r="BP75">
            <v>48.7</v>
          </cell>
          <cell r="BQ75">
            <v>57</v>
          </cell>
          <cell r="BR75">
            <v>32.700000000000003</v>
          </cell>
          <cell r="BS75">
            <v>28.7</v>
          </cell>
          <cell r="BT75">
            <v>37.1</v>
          </cell>
          <cell r="BU75">
            <v>20.9</v>
          </cell>
          <cell r="BV75">
            <v>17.399999999999999</v>
          </cell>
          <cell r="BW75">
            <v>24.9</v>
          </cell>
        </row>
        <row r="76">
          <cell r="A76" t="str">
            <v>E10000031</v>
          </cell>
          <cell r="B76" t="str">
            <v>Warwickshire</v>
          </cell>
          <cell r="C76" t="str">
            <v>West Midlands</v>
          </cell>
          <cell r="D76">
            <v>466</v>
          </cell>
          <cell r="E76">
            <v>233</v>
          </cell>
          <cell r="F76">
            <v>233</v>
          </cell>
          <cell r="G76">
            <v>38</v>
          </cell>
          <cell r="H76">
            <v>30.9</v>
          </cell>
          <cell r="I76">
            <v>45.1</v>
          </cell>
          <cell r="J76">
            <v>31.3</v>
          </cell>
          <cell r="K76">
            <v>24</v>
          </cell>
          <cell r="L76">
            <v>38.6</v>
          </cell>
          <cell r="M76">
            <v>84.3</v>
          </cell>
          <cell r="N76">
            <v>82</v>
          </cell>
          <cell r="O76">
            <v>86.7</v>
          </cell>
          <cell r="P76">
            <v>79.2</v>
          </cell>
          <cell r="Q76">
            <v>76.8</v>
          </cell>
          <cell r="R76">
            <v>81.5</v>
          </cell>
          <cell r="S76">
            <v>33.5</v>
          </cell>
          <cell r="T76">
            <v>26.2</v>
          </cell>
          <cell r="U76">
            <v>40.799999999999997</v>
          </cell>
          <cell r="V76">
            <v>17.2</v>
          </cell>
          <cell r="W76">
            <v>14.6</v>
          </cell>
          <cell r="X76">
            <v>19.7</v>
          </cell>
          <cell r="Y76">
            <v>9.1999999999999993</v>
          </cell>
          <cell r="Z76">
            <v>8.1999999999999993</v>
          </cell>
          <cell r="AA76">
            <v>10.3</v>
          </cell>
          <cell r="AB76">
            <v>5340</v>
          </cell>
          <cell r="AC76">
            <v>2708</v>
          </cell>
          <cell r="AD76">
            <v>2632</v>
          </cell>
          <cell r="AE76">
            <v>72</v>
          </cell>
          <cell r="AF76">
            <v>66.900000000000006</v>
          </cell>
          <cell r="AG76">
            <v>77.099999999999994</v>
          </cell>
          <cell r="AH76">
            <v>63.5</v>
          </cell>
          <cell r="AI76">
            <v>59.3</v>
          </cell>
          <cell r="AJ76">
            <v>67.900000000000006</v>
          </cell>
          <cell r="AK76">
            <v>96.3</v>
          </cell>
          <cell r="AL76">
            <v>95.2</v>
          </cell>
          <cell r="AM76">
            <v>97.4</v>
          </cell>
          <cell r="AN76">
            <v>93.9</v>
          </cell>
          <cell r="AO76">
            <v>92.6</v>
          </cell>
          <cell r="AP76">
            <v>95.2</v>
          </cell>
          <cell r="AQ76">
            <v>65.2</v>
          </cell>
          <cell r="AR76">
            <v>61.6</v>
          </cell>
          <cell r="AS76">
            <v>68.900000000000006</v>
          </cell>
          <cell r="AT76">
            <v>40.5</v>
          </cell>
          <cell r="AU76">
            <v>36.9</v>
          </cell>
          <cell r="AV76">
            <v>44.3</v>
          </cell>
          <cell r="AW76">
            <v>28.6</v>
          </cell>
          <cell r="AX76">
            <v>24.8</v>
          </cell>
          <cell r="AY76">
            <v>32.5</v>
          </cell>
          <cell r="AZ76">
            <v>5806</v>
          </cell>
          <cell r="BA76">
            <v>2941</v>
          </cell>
          <cell r="BB76">
            <v>2865</v>
          </cell>
          <cell r="BC76">
            <v>69.2</v>
          </cell>
          <cell r="BD76">
            <v>64.099999999999994</v>
          </cell>
          <cell r="BE76">
            <v>74.5</v>
          </cell>
          <cell r="BF76">
            <v>60.9</v>
          </cell>
          <cell r="BG76">
            <v>56.5</v>
          </cell>
          <cell r="BH76">
            <v>65.5</v>
          </cell>
          <cell r="BI76">
            <v>95.3</v>
          </cell>
          <cell r="BJ76">
            <v>94.2</v>
          </cell>
          <cell r="BK76">
            <v>96.5</v>
          </cell>
          <cell r="BL76">
            <v>92.7</v>
          </cell>
          <cell r="BM76">
            <v>91.4</v>
          </cell>
          <cell r="BN76">
            <v>94.1</v>
          </cell>
          <cell r="BO76">
            <v>62.6</v>
          </cell>
          <cell r="BP76">
            <v>58.8</v>
          </cell>
          <cell r="BQ76">
            <v>66.599999999999994</v>
          </cell>
          <cell r="BR76">
            <v>38.6</v>
          </cell>
          <cell r="BS76">
            <v>35.1</v>
          </cell>
          <cell r="BT76">
            <v>42.3</v>
          </cell>
          <cell r="BU76">
            <v>27</v>
          </cell>
          <cell r="BV76">
            <v>23.5</v>
          </cell>
          <cell r="BW76">
            <v>30.7</v>
          </cell>
        </row>
        <row r="77">
          <cell r="A77" t="str">
            <v>E08000031</v>
          </cell>
          <cell r="B77" t="str">
            <v>Wolverhampton</v>
          </cell>
          <cell r="C77" t="str">
            <v>West Midlands</v>
          </cell>
          <cell r="D77">
            <v>536</v>
          </cell>
          <cell r="E77">
            <v>272</v>
          </cell>
          <cell r="F77">
            <v>264</v>
          </cell>
          <cell r="G77">
            <v>36.6</v>
          </cell>
          <cell r="H77">
            <v>31.3</v>
          </cell>
          <cell r="I77">
            <v>42</v>
          </cell>
          <cell r="J77">
            <v>28.4</v>
          </cell>
          <cell r="K77">
            <v>24.6</v>
          </cell>
          <cell r="L77">
            <v>32.200000000000003</v>
          </cell>
          <cell r="M77">
            <v>78.7</v>
          </cell>
          <cell r="N77">
            <v>71.7</v>
          </cell>
          <cell r="O77">
            <v>86</v>
          </cell>
          <cell r="P77">
            <v>74.8</v>
          </cell>
          <cell r="Q77">
            <v>68.400000000000006</v>
          </cell>
          <cell r="R77">
            <v>81.400000000000006</v>
          </cell>
          <cell r="S77">
            <v>30.8</v>
          </cell>
          <cell r="T77">
            <v>28.3</v>
          </cell>
          <cell r="U77">
            <v>33.299999999999997</v>
          </cell>
          <cell r="V77">
            <v>14.2</v>
          </cell>
          <cell r="W77">
            <v>10.3</v>
          </cell>
          <cell r="X77">
            <v>18.2</v>
          </cell>
          <cell r="Y77">
            <v>4.5</v>
          </cell>
          <cell r="Z77">
            <v>1.5</v>
          </cell>
          <cell r="AA77">
            <v>7.6</v>
          </cell>
          <cell r="AB77">
            <v>2023</v>
          </cell>
          <cell r="AC77">
            <v>1005</v>
          </cell>
          <cell r="AD77">
            <v>1018</v>
          </cell>
          <cell r="AE77">
            <v>67.5</v>
          </cell>
          <cell r="AF77">
            <v>58.4</v>
          </cell>
          <cell r="AG77">
            <v>76.400000000000006</v>
          </cell>
          <cell r="AH77">
            <v>57.8</v>
          </cell>
          <cell r="AI77">
            <v>49.6</v>
          </cell>
          <cell r="AJ77">
            <v>65.900000000000006</v>
          </cell>
          <cell r="AK77">
            <v>93.4</v>
          </cell>
          <cell r="AL77">
            <v>91.7</v>
          </cell>
          <cell r="AM77">
            <v>95</v>
          </cell>
          <cell r="AN77">
            <v>90</v>
          </cell>
          <cell r="AO77">
            <v>87.9</v>
          </cell>
          <cell r="AP77">
            <v>92</v>
          </cell>
          <cell r="AQ77">
            <v>59.9</v>
          </cell>
          <cell r="AR77">
            <v>52.2</v>
          </cell>
          <cell r="AS77">
            <v>67.400000000000006</v>
          </cell>
          <cell r="AT77">
            <v>33.200000000000003</v>
          </cell>
          <cell r="AU77">
            <v>24</v>
          </cell>
          <cell r="AV77">
            <v>42.2</v>
          </cell>
          <cell r="AW77">
            <v>20.3</v>
          </cell>
          <cell r="AX77">
            <v>12.1</v>
          </cell>
          <cell r="AY77">
            <v>28.4</v>
          </cell>
          <cell r="AZ77">
            <v>2559</v>
          </cell>
          <cell r="BA77">
            <v>1277</v>
          </cell>
          <cell r="BB77">
            <v>1282</v>
          </cell>
          <cell r="BC77">
            <v>61</v>
          </cell>
          <cell r="BD77">
            <v>52.6</v>
          </cell>
          <cell r="BE77">
            <v>69.3</v>
          </cell>
          <cell r="BF77">
            <v>51.6</v>
          </cell>
          <cell r="BG77">
            <v>44.2</v>
          </cell>
          <cell r="BH77">
            <v>59</v>
          </cell>
          <cell r="BI77">
            <v>90.3</v>
          </cell>
          <cell r="BJ77">
            <v>87.5</v>
          </cell>
          <cell r="BK77">
            <v>93.1</v>
          </cell>
          <cell r="BL77">
            <v>86.8</v>
          </cell>
          <cell r="BM77">
            <v>83.7</v>
          </cell>
          <cell r="BN77">
            <v>89.9</v>
          </cell>
          <cell r="BO77">
            <v>53.8</v>
          </cell>
          <cell r="BP77">
            <v>47.1</v>
          </cell>
          <cell r="BQ77">
            <v>60.4</v>
          </cell>
          <cell r="BR77">
            <v>29.2</v>
          </cell>
          <cell r="BS77">
            <v>21.1</v>
          </cell>
          <cell r="BT77">
            <v>37.299999999999997</v>
          </cell>
          <cell r="BU77">
            <v>17</v>
          </cell>
          <cell r="BV77">
            <v>9.9</v>
          </cell>
          <cell r="BW77">
            <v>24.1</v>
          </cell>
        </row>
        <row r="78">
          <cell r="A78" t="str">
            <v>E10000034</v>
          </cell>
          <cell r="B78" t="str">
            <v>Worcestershire</v>
          </cell>
          <cell r="C78" t="str">
            <v>West Midlands</v>
          </cell>
          <cell r="D78">
            <v>533</v>
          </cell>
          <cell r="E78">
            <v>285</v>
          </cell>
          <cell r="F78">
            <v>248</v>
          </cell>
          <cell r="G78">
            <v>39.799999999999997</v>
          </cell>
          <cell r="H78">
            <v>34.4</v>
          </cell>
          <cell r="I78">
            <v>46</v>
          </cell>
          <cell r="J78">
            <v>28.3</v>
          </cell>
          <cell r="K78">
            <v>25.3</v>
          </cell>
          <cell r="L78">
            <v>31.9</v>
          </cell>
          <cell r="M78">
            <v>83.3</v>
          </cell>
          <cell r="N78">
            <v>80.7</v>
          </cell>
          <cell r="O78">
            <v>86.3</v>
          </cell>
          <cell r="P78">
            <v>78.400000000000006</v>
          </cell>
          <cell r="Q78">
            <v>75.099999999999994</v>
          </cell>
          <cell r="R78">
            <v>82.3</v>
          </cell>
          <cell r="S78">
            <v>30.8</v>
          </cell>
          <cell r="T78">
            <v>27.7</v>
          </cell>
          <cell r="U78">
            <v>34.299999999999997</v>
          </cell>
          <cell r="V78">
            <v>18.2</v>
          </cell>
          <cell r="W78">
            <v>15.8</v>
          </cell>
          <cell r="X78">
            <v>21</v>
          </cell>
          <cell r="Y78">
            <v>8.8000000000000007</v>
          </cell>
          <cell r="Z78">
            <v>6</v>
          </cell>
          <cell r="AA78">
            <v>12.1</v>
          </cell>
          <cell r="AB78">
            <v>5173</v>
          </cell>
          <cell r="AC78">
            <v>2612</v>
          </cell>
          <cell r="AD78">
            <v>2561</v>
          </cell>
          <cell r="AE78">
            <v>72.8</v>
          </cell>
          <cell r="AF78">
            <v>66.2</v>
          </cell>
          <cell r="AG78">
            <v>79.5</v>
          </cell>
          <cell r="AH78">
            <v>64.099999999999994</v>
          </cell>
          <cell r="AI78">
            <v>58</v>
          </cell>
          <cell r="AJ78">
            <v>70.3</v>
          </cell>
          <cell r="AK78">
            <v>96</v>
          </cell>
          <cell r="AL78">
            <v>94.8</v>
          </cell>
          <cell r="AM78">
            <v>97.3</v>
          </cell>
          <cell r="AN78">
            <v>94.3</v>
          </cell>
          <cell r="AO78">
            <v>93.3</v>
          </cell>
          <cell r="AP78">
            <v>95.2</v>
          </cell>
          <cell r="AQ78">
            <v>65.599999999999994</v>
          </cell>
          <cell r="AR78">
            <v>60.2</v>
          </cell>
          <cell r="AS78">
            <v>71</v>
          </cell>
          <cell r="AT78">
            <v>39.5</v>
          </cell>
          <cell r="AU78">
            <v>35.299999999999997</v>
          </cell>
          <cell r="AV78">
            <v>43.7</v>
          </cell>
          <cell r="AW78">
            <v>27.3</v>
          </cell>
          <cell r="AX78">
            <v>21.8</v>
          </cell>
          <cell r="AY78">
            <v>32.799999999999997</v>
          </cell>
          <cell r="AZ78">
            <v>5706</v>
          </cell>
          <cell r="BA78">
            <v>2897</v>
          </cell>
          <cell r="BB78">
            <v>2809</v>
          </cell>
          <cell r="BC78">
            <v>69.7</v>
          </cell>
          <cell r="BD78">
            <v>63</v>
          </cell>
          <cell r="BE78">
            <v>76.599999999999994</v>
          </cell>
          <cell r="BF78">
            <v>60.7</v>
          </cell>
          <cell r="BG78">
            <v>54.7</v>
          </cell>
          <cell r="BH78">
            <v>66.900000000000006</v>
          </cell>
          <cell r="BI78">
            <v>94.8</v>
          </cell>
          <cell r="BJ78">
            <v>93.4</v>
          </cell>
          <cell r="BK78">
            <v>96.3</v>
          </cell>
          <cell r="BL78">
            <v>92.8</v>
          </cell>
          <cell r="BM78">
            <v>91.5</v>
          </cell>
          <cell r="BN78">
            <v>94.1</v>
          </cell>
          <cell r="BO78">
            <v>62.3</v>
          </cell>
          <cell r="BP78">
            <v>57</v>
          </cell>
          <cell r="BQ78">
            <v>67.8</v>
          </cell>
          <cell r="BR78">
            <v>37.5</v>
          </cell>
          <cell r="BS78">
            <v>33.4</v>
          </cell>
          <cell r="BT78">
            <v>41.7</v>
          </cell>
          <cell r="BU78">
            <v>25.6</v>
          </cell>
          <cell r="BV78">
            <v>20.3</v>
          </cell>
          <cell r="BW78">
            <v>31</v>
          </cell>
        </row>
        <row r="79">
          <cell r="A79" t="str">
            <v>E06000055</v>
          </cell>
          <cell r="B79" t="str">
            <v>Bedford</v>
          </cell>
          <cell r="C79" t="str">
            <v>East</v>
          </cell>
          <cell r="D79">
            <v>196</v>
          </cell>
          <cell r="E79">
            <v>93</v>
          </cell>
          <cell r="F79">
            <v>103</v>
          </cell>
          <cell r="G79">
            <v>36.200000000000003</v>
          </cell>
          <cell r="H79">
            <v>31.2</v>
          </cell>
          <cell r="I79">
            <v>40.799999999999997</v>
          </cell>
          <cell r="J79">
            <v>21.4</v>
          </cell>
          <cell r="K79">
            <v>21.5</v>
          </cell>
          <cell r="L79">
            <v>21.4</v>
          </cell>
          <cell r="M79">
            <v>86.7</v>
          </cell>
          <cell r="N79">
            <v>88.2</v>
          </cell>
          <cell r="O79">
            <v>85.4</v>
          </cell>
          <cell r="P79">
            <v>86.2</v>
          </cell>
          <cell r="Q79">
            <v>87.1</v>
          </cell>
          <cell r="R79">
            <v>85.4</v>
          </cell>
          <cell r="S79">
            <v>25</v>
          </cell>
          <cell r="T79">
            <v>23.7</v>
          </cell>
          <cell r="U79">
            <v>26.2</v>
          </cell>
          <cell r="V79">
            <v>13.3</v>
          </cell>
          <cell r="W79">
            <v>15.1</v>
          </cell>
          <cell r="X79">
            <v>11.7</v>
          </cell>
          <cell r="Y79">
            <v>3.6</v>
          </cell>
          <cell r="Z79">
            <v>3.2</v>
          </cell>
          <cell r="AA79">
            <v>3.9</v>
          </cell>
          <cell r="AB79">
            <v>1697</v>
          </cell>
          <cell r="AC79">
            <v>908</v>
          </cell>
          <cell r="AD79">
            <v>789</v>
          </cell>
          <cell r="AE79">
            <v>68.7</v>
          </cell>
          <cell r="AF79">
            <v>64.2</v>
          </cell>
          <cell r="AG79">
            <v>73.8</v>
          </cell>
          <cell r="AH79">
            <v>55.9</v>
          </cell>
          <cell r="AI79">
            <v>53.7</v>
          </cell>
          <cell r="AJ79">
            <v>58.4</v>
          </cell>
          <cell r="AK79">
            <v>97.1</v>
          </cell>
          <cell r="AL79">
            <v>96.6</v>
          </cell>
          <cell r="AM79">
            <v>97.6</v>
          </cell>
          <cell r="AN79">
            <v>96.3</v>
          </cell>
          <cell r="AO79">
            <v>95.5</v>
          </cell>
          <cell r="AP79">
            <v>97.2</v>
          </cell>
          <cell r="AQ79">
            <v>57.5</v>
          </cell>
          <cell r="AR79">
            <v>55.5</v>
          </cell>
          <cell r="AS79">
            <v>59.8</v>
          </cell>
          <cell r="AT79">
            <v>34.4</v>
          </cell>
          <cell r="AU79">
            <v>31.1</v>
          </cell>
          <cell r="AV79">
            <v>38.1</v>
          </cell>
          <cell r="AW79">
            <v>19.899999999999999</v>
          </cell>
          <cell r="AX79">
            <v>16.899999999999999</v>
          </cell>
          <cell r="AY79">
            <v>23.4</v>
          </cell>
          <cell r="AZ79">
            <v>1893</v>
          </cell>
          <cell r="BA79">
            <v>1001</v>
          </cell>
          <cell r="BB79">
            <v>892</v>
          </cell>
          <cell r="BC79">
            <v>65.3</v>
          </cell>
          <cell r="BD79">
            <v>61.1</v>
          </cell>
          <cell r="BE79">
            <v>70</v>
          </cell>
          <cell r="BF79">
            <v>52.4</v>
          </cell>
          <cell r="BG79">
            <v>50.7</v>
          </cell>
          <cell r="BH79">
            <v>54.1</v>
          </cell>
          <cell r="BI79">
            <v>96</v>
          </cell>
          <cell r="BJ79">
            <v>95.8</v>
          </cell>
          <cell r="BK79">
            <v>96.2</v>
          </cell>
          <cell r="BL79">
            <v>95.2</v>
          </cell>
          <cell r="BM79">
            <v>94.7</v>
          </cell>
          <cell r="BN79">
            <v>95.9</v>
          </cell>
          <cell r="BO79">
            <v>54.1</v>
          </cell>
          <cell r="BP79">
            <v>52.5</v>
          </cell>
          <cell r="BQ79">
            <v>55.9</v>
          </cell>
          <cell r="BR79">
            <v>32.200000000000003</v>
          </cell>
          <cell r="BS79">
            <v>29.6</v>
          </cell>
          <cell r="BT79">
            <v>35.1</v>
          </cell>
          <cell r="BU79">
            <v>18.2</v>
          </cell>
          <cell r="BV79">
            <v>15.6</v>
          </cell>
          <cell r="BW79">
            <v>21.2</v>
          </cell>
        </row>
        <row r="80">
          <cell r="A80" t="str">
            <v>E10000003</v>
          </cell>
          <cell r="B80" t="str">
            <v>Cambridgeshire</v>
          </cell>
          <cell r="C80" t="str">
            <v>East</v>
          </cell>
          <cell r="D80">
            <v>521</v>
          </cell>
          <cell r="E80">
            <v>283</v>
          </cell>
          <cell r="F80">
            <v>238</v>
          </cell>
          <cell r="G80">
            <v>31.9</v>
          </cell>
          <cell r="H80">
            <v>23.7</v>
          </cell>
          <cell r="I80">
            <v>41.6</v>
          </cell>
          <cell r="J80">
            <v>23.4</v>
          </cell>
          <cell r="K80">
            <v>18.7</v>
          </cell>
          <cell r="L80">
            <v>29</v>
          </cell>
          <cell r="M80">
            <v>75.2</v>
          </cell>
          <cell r="N80">
            <v>66.099999999999994</v>
          </cell>
          <cell r="O80">
            <v>86.1</v>
          </cell>
          <cell r="P80">
            <v>72</v>
          </cell>
          <cell r="Q80">
            <v>64</v>
          </cell>
          <cell r="R80">
            <v>81.5</v>
          </cell>
          <cell r="S80">
            <v>27.4</v>
          </cell>
          <cell r="T80">
            <v>22.6</v>
          </cell>
          <cell r="U80">
            <v>33.200000000000003</v>
          </cell>
          <cell r="V80">
            <v>15.5</v>
          </cell>
          <cell r="W80">
            <v>11</v>
          </cell>
          <cell r="X80">
            <v>21</v>
          </cell>
          <cell r="Y80">
            <v>6.5</v>
          </cell>
          <cell r="Z80">
            <v>4.5999999999999996</v>
          </cell>
          <cell r="AA80">
            <v>8.8000000000000007</v>
          </cell>
          <cell r="AB80">
            <v>5280</v>
          </cell>
          <cell r="AC80">
            <v>2738</v>
          </cell>
          <cell r="AD80">
            <v>2542</v>
          </cell>
          <cell r="AE80">
            <v>69.7</v>
          </cell>
          <cell r="AF80">
            <v>64.400000000000006</v>
          </cell>
          <cell r="AG80">
            <v>75.400000000000006</v>
          </cell>
          <cell r="AH80">
            <v>62.3</v>
          </cell>
          <cell r="AI80">
            <v>57.2</v>
          </cell>
          <cell r="AJ80">
            <v>67.8</v>
          </cell>
          <cell r="AK80">
            <v>95.5</v>
          </cell>
          <cell r="AL80">
            <v>94.1</v>
          </cell>
          <cell r="AM80">
            <v>96.9</v>
          </cell>
          <cell r="AN80">
            <v>94.1</v>
          </cell>
          <cell r="AO80">
            <v>92.7</v>
          </cell>
          <cell r="AP80">
            <v>95.6</v>
          </cell>
          <cell r="AQ80">
            <v>64.599999999999994</v>
          </cell>
          <cell r="AR80">
            <v>60.2</v>
          </cell>
          <cell r="AS80">
            <v>69.400000000000006</v>
          </cell>
          <cell r="AT80">
            <v>47.6</v>
          </cell>
          <cell r="AU80">
            <v>43.4</v>
          </cell>
          <cell r="AV80">
            <v>52.2</v>
          </cell>
          <cell r="AW80">
            <v>30.8</v>
          </cell>
          <cell r="AX80">
            <v>25.7</v>
          </cell>
          <cell r="AY80">
            <v>36.299999999999997</v>
          </cell>
          <cell r="AZ80">
            <v>5801</v>
          </cell>
          <cell r="BA80">
            <v>3021</v>
          </cell>
          <cell r="BB80">
            <v>2780</v>
          </cell>
          <cell r="BC80">
            <v>66.3</v>
          </cell>
          <cell r="BD80">
            <v>60.6</v>
          </cell>
          <cell r="BE80">
            <v>72.5</v>
          </cell>
          <cell r="BF80">
            <v>58.8</v>
          </cell>
          <cell r="BG80">
            <v>53.6</v>
          </cell>
          <cell r="BH80">
            <v>64.5</v>
          </cell>
          <cell r="BI80">
            <v>93.6</v>
          </cell>
          <cell r="BJ80">
            <v>91.5</v>
          </cell>
          <cell r="BK80">
            <v>96</v>
          </cell>
          <cell r="BL80">
            <v>92.1</v>
          </cell>
          <cell r="BM80">
            <v>90</v>
          </cell>
          <cell r="BN80">
            <v>94.4</v>
          </cell>
          <cell r="BO80">
            <v>61.3</v>
          </cell>
          <cell r="BP80">
            <v>56.6</v>
          </cell>
          <cell r="BQ80">
            <v>66.3</v>
          </cell>
          <cell r="BR80">
            <v>44.7</v>
          </cell>
          <cell r="BS80">
            <v>40.299999999999997</v>
          </cell>
          <cell r="BT80">
            <v>49.5</v>
          </cell>
          <cell r="BU80">
            <v>28.6</v>
          </cell>
          <cell r="BV80">
            <v>23.7</v>
          </cell>
          <cell r="BW80">
            <v>34</v>
          </cell>
        </row>
        <row r="81">
          <cell r="A81" t="str">
            <v>E06000056</v>
          </cell>
          <cell r="B81" t="str">
            <v>Central Bedfordshire</v>
          </cell>
          <cell r="C81" t="str">
            <v>East</v>
          </cell>
          <cell r="D81">
            <v>260</v>
          </cell>
          <cell r="E81">
            <v>126</v>
          </cell>
          <cell r="F81">
            <v>134</v>
          </cell>
          <cell r="G81">
            <v>35.799999999999997</v>
          </cell>
          <cell r="H81">
            <v>29.4</v>
          </cell>
          <cell r="I81">
            <v>41.8</v>
          </cell>
          <cell r="J81">
            <v>29.6</v>
          </cell>
          <cell r="K81">
            <v>23</v>
          </cell>
          <cell r="L81">
            <v>35.799999999999997</v>
          </cell>
          <cell r="M81">
            <v>80.8</v>
          </cell>
          <cell r="N81">
            <v>77</v>
          </cell>
          <cell r="O81">
            <v>84.3</v>
          </cell>
          <cell r="P81">
            <v>77.7</v>
          </cell>
          <cell r="Q81">
            <v>73.8</v>
          </cell>
          <cell r="R81">
            <v>81.3</v>
          </cell>
          <cell r="S81">
            <v>34.6</v>
          </cell>
          <cell r="T81">
            <v>30.2</v>
          </cell>
          <cell r="U81">
            <v>38.799999999999997</v>
          </cell>
          <cell r="V81">
            <v>21.2</v>
          </cell>
          <cell r="W81">
            <v>19</v>
          </cell>
          <cell r="X81">
            <v>23.1</v>
          </cell>
          <cell r="Y81">
            <v>8.1</v>
          </cell>
          <cell r="Z81">
            <v>6.3</v>
          </cell>
          <cell r="AA81">
            <v>9.6999999999999993</v>
          </cell>
          <cell r="AB81">
            <v>2447</v>
          </cell>
          <cell r="AC81">
            <v>1264</v>
          </cell>
          <cell r="AD81">
            <v>1183</v>
          </cell>
          <cell r="AE81">
            <v>69.8</v>
          </cell>
          <cell r="AF81">
            <v>65.400000000000006</v>
          </cell>
          <cell r="AG81">
            <v>74.599999999999994</v>
          </cell>
          <cell r="AH81">
            <v>61.3</v>
          </cell>
          <cell r="AI81">
            <v>57.1</v>
          </cell>
          <cell r="AJ81">
            <v>65.8</v>
          </cell>
          <cell r="AK81">
            <v>95.8</v>
          </cell>
          <cell r="AL81">
            <v>94.6</v>
          </cell>
          <cell r="AM81">
            <v>97.1</v>
          </cell>
          <cell r="AN81">
            <v>94</v>
          </cell>
          <cell r="AO81">
            <v>92.8</v>
          </cell>
          <cell r="AP81">
            <v>95.3</v>
          </cell>
          <cell r="AQ81">
            <v>63.9</v>
          </cell>
          <cell r="AR81">
            <v>60.7</v>
          </cell>
          <cell r="AS81">
            <v>67.400000000000006</v>
          </cell>
          <cell r="AT81">
            <v>39.5</v>
          </cell>
          <cell r="AU81">
            <v>35.700000000000003</v>
          </cell>
          <cell r="AV81">
            <v>43.6</v>
          </cell>
          <cell r="AW81">
            <v>22.3</v>
          </cell>
          <cell r="AX81">
            <v>18.5</v>
          </cell>
          <cell r="AY81">
            <v>26.3</v>
          </cell>
          <cell r="AZ81">
            <v>2707</v>
          </cell>
          <cell r="BA81">
            <v>1390</v>
          </cell>
          <cell r="BB81">
            <v>1317</v>
          </cell>
          <cell r="BC81">
            <v>66.599999999999994</v>
          </cell>
          <cell r="BD81">
            <v>62.2</v>
          </cell>
          <cell r="BE81">
            <v>71.2</v>
          </cell>
          <cell r="BF81">
            <v>58.3</v>
          </cell>
          <cell r="BG81">
            <v>54</v>
          </cell>
          <cell r="BH81">
            <v>62.8</v>
          </cell>
          <cell r="BI81">
            <v>94.4</v>
          </cell>
          <cell r="BJ81">
            <v>93</v>
          </cell>
          <cell r="BK81">
            <v>95.8</v>
          </cell>
          <cell r="BL81">
            <v>92.4</v>
          </cell>
          <cell r="BM81">
            <v>91.1</v>
          </cell>
          <cell r="BN81">
            <v>93.8</v>
          </cell>
          <cell r="BO81">
            <v>61.1</v>
          </cell>
          <cell r="BP81">
            <v>57.9</v>
          </cell>
          <cell r="BQ81">
            <v>64.5</v>
          </cell>
          <cell r="BR81">
            <v>37.799999999999997</v>
          </cell>
          <cell r="BS81">
            <v>34.200000000000003</v>
          </cell>
          <cell r="BT81">
            <v>41.5</v>
          </cell>
          <cell r="BU81">
            <v>20.9</v>
          </cell>
          <cell r="BV81">
            <v>17.399999999999999</v>
          </cell>
          <cell r="BW81">
            <v>24.6</v>
          </cell>
        </row>
        <row r="82">
          <cell r="A82" t="str">
            <v>E10000012</v>
          </cell>
          <cell r="B82" t="str">
            <v>Essex</v>
          </cell>
          <cell r="C82" t="str">
            <v>East</v>
          </cell>
          <cell r="D82">
            <v>1323</v>
          </cell>
          <cell r="E82">
            <v>653</v>
          </cell>
          <cell r="F82">
            <v>670</v>
          </cell>
          <cell r="G82">
            <v>39.799999999999997</v>
          </cell>
          <cell r="H82">
            <v>32.9</v>
          </cell>
          <cell r="I82">
            <v>46.6</v>
          </cell>
          <cell r="J82">
            <v>32.299999999999997</v>
          </cell>
          <cell r="K82">
            <v>28</v>
          </cell>
          <cell r="L82">
            <v>36.4</v>
          </cell>
          <cell r="M82">
            <v>84.7</v>
          </cell>
          <cell r="N82">
            <v>82.1</v>
          </cell>
          <cell r="O82">
            <v>87.2</v>
          </cell>
          <cell r="P82">
            <v>79.900000000000006</v>
          </cell>
          <cell r="Q82">
            <v>77.3</v>
          </cell>
          <cell r="R82">
            <v>82.4</v>
          </cell>
          <cell r="S82">
            <v>35.200000000000003</v>
          </cell>
          <cell r="T82">
            <v>31.5</v>
          </cell>
          <cell r="U82">
            <v>38.799999999999997</v>
          </cell>
          <cell r="V82">
            <v>16.8</v>
          </cell>
          <cell r="W82">
            <v>13.5</v>
          </cell>
          <cell r="X82">
            <v>20</v>
          </cell>
          <cell r="Y82">
            <v>8.1999999999999993</v>
          </cell>
          <cell r="Z82">
            <v>6.7</v>
          </cell>
          <cell r="AA82">
            <v>9.6</v>
          </cell>
          <cell r="AB82">
            <v>13915</v>
          </cell>
          <cell r="AC82">
            <v>7140</v>
          </cell>
          <cell r="AD82">
            <v>6775</v>
          </cell>
          <cell r="AE82">
            <v>69.599999999999994</v>
          </cell>
          <cell r="AF82">
            <v>63.8</v>
          </cell>
          <cell r="AG82">
            <v>75.7</v>
          </cell>
          <cell r="AH82">
            <v>60.9</v>
          </cell>
          <cell r="AI82">
            <v>56.2</v>
          </cell>
          <cell r="AJ82">
            <v>65.8</v>
          </cell>
          <cell r="AK82">
            <v>95.2</v>
          </cell>
          <cell r="AL82">
            <v>94.1</v>
          </cell>
          <cell r="AM82">
            <v>96.4</v>
          </cell>
          <cell r="AN82">
            <v>93.2</v>
          </cell>
          <cell r="AO82">
            <v>91.8</v>
          </cell>
          <cell r="AP82">
            <v>94.6</v>
          </cell>
          <cell r="AQ82">
            <v>63.4</v>
          </cell>
          <cell r="AR82">
            <v>59.5</v>
          </cell>
          <cell r="AS82">
            <v>67.5</v>
          </cell>
          <cell r="AT82">
            <v>36.9</v>
          </cell>
          <cell r="AU82">
            <v>32.9</v>
          </cell>
          <cell r="AV82">
            <v>41.2</v>
          </cell>
          <cell r="AW82">
            <v>23.8</v>
          </cell>
          <cell r="AX82">
            <v>19.399999999999999</v>
          </cell>
          <cell r="AY82">
            <v>28.3</v>
          </cell>
          <cell r="AZ82">
            <v>15238</v>
          </cell>
          <cell r="BA82">
            <v>7793</v>
          </cell>
          <cell r="BB82">
            <v>7445</v>
          </cell>
          <cell r="BC82">
            <v>67</v>
          </cell>
          <cell r="BD82">
            <v>61.2</v>
          </cell>
          <cell r="BE82">
            <v>73</v>
          </cell>
          <cell r="BF82">
            <v>58.4</v>
          </cell>
          <cell r="BG82">
            <v>53.9</v>
          </cell>
          <cell r="BH82">
            <v>63.2</v>
          </cell>
          <cell r="BI82">
            <v>94.3</v>
          </cell>
          <cell r="BJ82">
            <v>93.1</v>
          </cell>
          <cell r="BK82">
            <v>95.6</v>
          </cell>
          <cell r="BL82">
            <v>92</v>
          </cell>
          <cell r="BM82">
            <v>90.6</v>
          </cell>
          <cell r="BN82">
            <v>93.5</v>
          </cell>
          <cell r="BO82">
            <v>61</v>
          </cell>
          <cell r="BP82">
            <v>57.2</v>
          </cell>
          <cell r="BQ82">
            <v>64.900000000000006</v>
          </cell>
          <cell r="BR82">
            <v>35.200000000000003</v>
          </cell>
          <cell r="BS82">
            <v>31.3</v>
          </cell>
          <cell r="BT82">
            <v>39.299999999999997</v>
          </cell>
          <cell r="BU82">
            <v>22.4</v>
          </cell>
          <cell r="BV82">
            <v>18.399999999999999</v>
          </cell>
          <cell r="BW82">
            <v>26.6</v>
          </cell>
        </row>
        <row r="83">
          <cell r="A83" t="str">
            <v>E10000015</v>
          </cell>
          <cell r="B83" t="str">
            <v>Hertfordshire</v>
          </cell>
          <cell r="C83" t="str">
            <v>East</v>
          </cell>
          <cell r="D83">
            <v>940</v>
          </cell>
          <cell r="E83">
            <v>508</v>
          </cell>
          <cell r="F83">
            <v>432</v>
          </cell>
          <cell r="G83">
            <v>43.6</v>
          </cell>
          <cell r="H83">
            <v>39.6</v>
          </cell>
          <cell r="I83">
            <v>48.4</v>
          </cell>
          <cell r="J83">
            <v>35.299999999999997</v>
          </cell>
          <cell r="K83">
            <v>30.7</v>
          </cell>
          <cell r="L83">
            <v>40.700000000000003</v>
          </cell>
          <cell r="M83">
            <v>85.5</v>
          </cell>
          <cell r="N83">
            <v>82.5</v>
          </cell>
          <cell r="O83">
            <v>89.1</v>
          </cell>
          <cell r="P83">
            <v>78.400000000000006</v>
          </cell>
          <cell r="Q83">
            <v>75.599999999999994</v>
          </cell>
          <cell r="R83">
            <v>81.7</v>
          </cell>
          <cell r="S83">
            <v>37.200000000000003</v>
          </cell>
          <cell r="T83">
            <v>33.5</v>
          </cell>
          <cell r="U83">
            <v>41.7</v>
          </cell>
          <cell r="V83">
            <v>24.1</v>
          </cell>
          <cell r="W83">
            <v>22.4</v>
          </cell>
          <cell r="X83">
            <v>26.2</v>
          </cell>
          <cell r="Y83">
            <v>11.6</v>
          </cell>
          <cell r="Z83">
            <v>8.9</v>
          </cell>
          <cell r="AA83">
            <v>14.8</v>
          </cell>
          <cell r="AB83">
            <v>11876</v>
          </cell>
          <cell r="AC83">
            <v>5957</v>
          </cell>
          <cell r="AD83">
            <v>5919</v>
          </cell>
          <cell r="AE83">
            <v>75.7</v>
          </cell>
          <cell r="AF83">
            <v>72.099999999999994</v>
          </cell>
          <cell r="AG83">
            <v>79.400000000000006</v>
          </cell>
          <cell r="AH83">
            <v>67.5</v>
          </cell>
          <cell r="AI83">
            <v>63.8</v>
          </cell>
          <cell r="AJ83">
            <v>71.2</v>
          </cell>
          <cell r="AK83">
            <v>96.8</v>
          </cell>
          <cell r="AL83">
            <v>96.1</v>
          </cell>
          <cell r="AM83">
            <v>97.5</v>
          </cell>
          <cell r="AN83">
            <v>94.9</v>
          </cell>
          <cell r="AO83">
            <v>94.3</v>
          </cell>
          <cell r="AP83">
            <v>95.6</v>
          </cell>
          <cell r="AQ83">
            <v>69.400000000000006</v>
          </cell>
          <cell r="AR83">
            <v>66.3</v>
          </cell>
          <cell r="AS83">
            <v>72.599999999999994</v>
          </cell>
          <cell r="AT83">
            <v>50.2</v>
          </cell>
          <cell r="AU83">
            <v>47.7</v>
          </cell>
          <cell r="AV83">
            <v>52.7</v>
          </cell>
          <cell r="AW83">
            <v>34.700000000000003</v>
          </cell>
          <cell r="AX83">
            <v>30.9</v>
          </cell>
          <cell r="AY83">
            <v>38.5</v>
          </cell>
          <cell r="AZ83">
            <v>12816</v>
          </cell>
          <cell r="BA83">
            <v>6465</v>
          </cell>
          <cell r="BB83">
            <v>6351</v>
          </cell>
          <cell r="BC83">
            <v>73.400000000000006</v>
          </cell>
          <cell r="BD83">
            <v>69.599999999999994</v>
          </cell>
          <cell r="BE83">
            <v>77.3</v>
          </cell>
          <cell r="BF83">
            <v>65.099999999999994</v>
          </cell>
          <cell r="BG83">
            <v>61.2</v>
          </cell>
          <cell r="BH83">
            <v>69.099999999999994</v>
          </cell>
          <cell r="BI83">
            <v>96</v>
          </cell>
          <cell r="BJ83">
            <v>95.1</v>
          </cell>
          <cell r="BK83">
            <v>96.9</v>
          </cell>
          <cell r="BL83">
            <v>93.7</v>
          </cell>
          <cell r="BM83">
            <v>92.8</v>
          </cell>
          <cell r="BN83">
            <v>94.7</v>
          </cell>
          <cell r="BO83">
            <v>67.099999999999994</v>
          </cell>
          <cell r="BP83">
            <v>63.7</v>
          </cell>
          <cell r="BQ83">
            <v>70.5</v>
          </cell>
          <cell r="BR83">
            <v>48.3</v>
          </cell>
          <cell r="BS83">
            <v>45.7</v>
          </cell>
          <cell r="BT83">
            <v>50.9</v>
          </cell>
          <cell r="BU83">
            <v>33</v>
          </cell>
          <cell r="BV83">
            <v>29.2</v>
          </cell>
          <cell r="BW83">
            <v>36.9</v>
          </cell>
        </row>
        <row r="84">
          <cell r="A84" t="str">
            <v>E06000032</v>
          </cell>
          <cell r="B84" t="str">
            <v>Luton</v>
          </cell>
          <cell r="C84" t="str">
            <v>East</v>
          </cell>
          <cell r="D84">
            <v>484</v>
          </cell>
          <cell r="E84">
            <v>247</v>
          </cell>
          <cell r="F84">
            <v>237</v>
          </cell>
          <cell r="G84">
            <v>48.3</v>
          </cell>
          <cell r="H84">
            <v>43.7</v>
          </cell>
          <cell r="I84">
            <v>53.2</v>
          </cell>
          <cell r="J84">
            <v>42.6</v>
          </cell>
          <cell r="K84">
            <v>38.9</v>
          </cell>
          <cell r="L84">
            <v>46.4</v>
          </cell>
          <cell r="M84">
            <v>88.6</v>
          </cell>
          <cell r="N84">
            <v>87.4</v>
          </cell>
          <cell r="O84">
            <v>89.9</v>
          </cell>
          <cell r="P84">
            <v>83.3</v>
          </cell>
          <cell r="Q84">
            <v>81.400000000000006</v>
          </cell>
          <cell r="R84">
            <v>85.2</v>
          </cell>
          <cell r="S84">
            <v>44.4</v>
          </cell>
          <cell r="T84">
            <v>40.9</v>
          </cell>
          <cell r="U84">
            <v>48.1</v>
          </cell>
          <cell r="V84">
            <v>34.299999999999997</v>
          </cell>
          <cell r="W84">
            <v>34.4</v>
          </cell>
          <cell r="X84">
            <v>34.200000000000003</v>
          </cell>
          <cell r="Y84">
            <v>15.7</v>
          </cell>
          <cell r="Z84">
            <v>12.6</v>
          </cell>
          <cell r="AA84">
            <v>19</v>
          </cell>
          <cell r="AB84">
            <v>1986</v>
          </cell>
          <cell r="AC84">
            <v>1040</v>
          </cell>
          <cell r="AD84">
            <v>946</v>
          </cell>
          <cell r="AE84">
            <v>63.2</v>
          </cell>
          <cell r="AF84">
            <v>57.3</v>
          </cell>
          <cell r="AG84">
            <v>69.8</v>
          </cell>
          <cell r="AH84">
            <v>55.6</v>
          </cell>
          <cell r="AI84">
            <v>50.9</v>
          </cell>
          <cell r="AJ84">
            <v>60.8</v>
          </cell>
          <cell r="AK84">
            <v>95.4</v>
          </cell>
          <cell r="AL84">
            <v>94.4</v>
          </cell>
          <cell r="AM84">
            <v>96.5</v>
          </cell>
          <cell r="AN84">
            <v>92.5</v>
          </cell>
          <cell r="AO84">
            <v>91.3</v>
          </cell>
          <cell r="AP84">
            <v>94</v>
          </cell>
          <cell r="AQ84">
            <v>58</v>
          </cell>
          <cell r="AR84">
            <v>53.5</v>
          </cell>
          <cell r="AS84">
            <v>63</v>
          </cell>
          <cell r="AT84">
            <v>41.6</v>
          </cell>
          <cell r="AU84">
            <v>36</v>
          </cell>
          <cell r="AV84">
            <v>47.8</v>
          </cell>
          <cell r="AW84">
            <v>22.7</v>
          </cell>
          <cell r="AX84">
            <v>16.899999999999999</v>
          </cell>
          <cell r="AY84">
            <v>29</v>
          </cell>
          <cell r="AZ84">
            <v>2470</v>
          </cell>
          <cell r="BA84">
            <v>1287</v>
          </cell>
          <cell r="BB84">
            <v>1183</v>
          </cell>
          <cell r="BC84">
            <v>60.3</v>
          </cell>
          <cell r="BD84">
            <v>54.7</v>
          </cell>
          <cell r="BE84">
            <v>66.400000000000006</v>
          </cell>
          <cell r="BF84">
            <v>53</v>
          </cell>
          <cell r="BG84">
            <v>48.6</v>
          </cell>
          <cell r="BH84">
            <v>57.9</v>
          </cell>
          <cell r="BI84">
            <v>94.1</v>
          </cell>
          <cell r="BJ84">
            <v>93.1</v>
          </cell>
          <cell r="BK84">
            <v>95.2</v>
          </cell>
          <cell r="BL84">
            <v>90.7</v>
          </cell>
          <cell r="BM84">
            <v>89.4</v>
          </cell>
          <cell r="BN84">
            <v>92.2</v>
          </cell>
          <cell r="BO84">
            <v>55.3</v>
          </cell>
          <cell r="BP84">
            <v>51</v>
          </cell>
          <cell r="BQ84">
            <v>60</v>
          </cell>
          <cell r="BR84">
            <v>40.200000000000003</v>
          </cell>
          <cell r="BS84">
            <v>35.700000000000003</v>
          </cell>
          <cell r="BT84">
            <v>45.1</v>
          </cell>
          <cell r="BU84">
            <v>21.3</v>
          </cell>
          <cell r="BV84">
            <v>16.100000000000001</v>
          </cell>
          <cell r="BW84">
            <v>27</v>
          </cell>
        </row>
        <row r="85">
          <cell r="A85" t="str">
            <v>E10000020</v>
          </cell>
          <cell r="B85" t="str">
            <v>Norfolk</v>
          </cell>
          <cell r="C85" t="str">
            <v>East</v>
          </cell>
          <cell r="D85">
            <v>986</v>
          </cell>
          <cell r="E85">
            <v>490</v>
          </cell>
          <cell r="F85">
            <v>496</v>
          </cell>
          <cell r="G85">
            <v>37.6</v>
          </cell>
          <cell r="H85">
            <v>33.299999999999997</v>
          </cell>
          <cell r="I85">
            <v>41.9</v>
          </cell>
          <cell r="J85">
            <v>31.6</v>
          </cell>
          <cell r="K85">
            <v>27.3</v>
          </cell>
          <cell r="L85">
            <v>35.9</v>
          </cell>
          <cell r="M85">
            <v>84.3</v>
          </cell>
          <cell r="N85">
            <v>80.8</v>
          </cell>
          <cell r="O85">
            <v>87.7</v>
          </cell>
          <cell r="P85">
            <v>79.3</v>
          </cell>
          <cell r="Q85">
            <v>76.3</v>
          </cell>
          <cell r="R85">
            <v>82.3</v>
          </cell>
          <cell r="S85">
            <v>33.6</v>
          </cell>
          <cell r="T85">
            <v>28.8</v>
          </cell>
          <cell r="U85">
            <v>38.299999999999997</v>
          </cell>
          <cell r="V85">
            <v>15.6</v>
          </cell>
          <cell r="W85">
            <v>14.7</v>
          </cell>
          <cell r="X85">
            <v>16.5</v>
          </cell>
          <cell r="Y85">
            <v>6.3</v>
          </cell>
          <cell r="Z85">
            <v>4.9000000000000004</v>
          </cell>
          <cell r="AA85">
            <v>7.7</v>
          </cell>
          <cell r="AB85">
            <v>7315</v>
          </cell>
          <cell r="AC85">
            <v>3706</v>
          </cell>
          <cell r="AD85">
            <v>3609</v>
          </cell>
          <cell r="AE85">
            <v>67.599999999999994</v>
          </cell>
          <cell r="AF85">
            <v>62.3</v>
          </cell>
          <cell r="AG85">
            <v>73.2</v>
          </cell>
          <cell r="AH85">
            <v>58</v>
          </cell>
          <cell r="AI85">
            <v>52.9</v>
          </cell>
          <cell r="AJ85">
            <v>63.3</v>
          </cell>
          <cell r="AK85">
            <v>96.4</v>
          </cell>
          <cell r="AL85">
            <v>95.7</v>
          </cell>
          <cell r="AM85">
            <v>97</v>
          </cell>
          <cell r="AN85">
            <v>94.2</v>
          </cell>
          <cell r="AO85">
            <v>93.5</v>
          </cell>
          <cell r="AP85">
            <v>94.9</v>
          </cell>
          <cell r="AQ85">
            <v>60.3</v>
          </cell>
          <cell r="AR85">
            <v>55.9</v>
          </cell>
          <cell r="AS85">
            <v>64.900000000000006</v>
          </cell>
          <cell r="AT85">
            <v>37.4</v>
          </cell>
          <cell r="AU85">
            <v>33</v>
          </cell>
          <cell r="AV85">
            <v>41.9</v>
          </cell>
          <cell r="AW85">
            <v>21.4</v>
          </cell>
          <cell r="AX85">
            <v>16.5</v>
          </cell>
          <cell r="AY85">
            <v>26.3</v>
          </cell>
          <cell r="AZ85">
            <v>8301</v>
          </cell>
          <cell r="BA85">
            <v>4196</v>
          </cell>
          <cell r="BB85">
            <v>4105</v>
          </cell>
          <cell r="BC85">
            <v>64.099999999999994</v>
          </cell>
          <cell r="BD85">
            <v>58.9</v>
          </cell>
          <cell r="BE85">
            <v>69.400000000000006</v>
          </cell>
          <cell r="BF85">
            <v>54.9</v>
          </cell>
          <cell r="BG85">
            <v>49.9</v>
          </cell>
          <cell r="BH85">
            <v>60</v>
          </cell>
          <cell r="BI85">
            <v>94.9</v>
          </cell>
          <cell r="BJ85">
            <v>94</v>
          </cell>
          <cell r="BK85">
            <v>95.9</v>
          </cell>
          <cell r="BL85">
            <v>92.4</v>
          </cell>
          <cell r="BM85">
            <v>91.5</v>
          </cell>
          <cell r="BN85">
            <v>93.4</v>
          </cell>
          <cell r="BO85">
            <v>57.2</v>
          </cell>
          <cell r="BP85">
            <v>52.7</v>
          </cell>
          <cell r="BQ85">
            <v>61.7</v>
          </cell>
          <cell r="BR85">
            <v>34.799999999999997</v>
          </cell>
          <cell r="BS85">
            <v>30.9</v>
          </cell>
          <cell r="BT85">
            <v>38.799999999999997</v>
          </cell>
          <cell r="BU85">
            <v>19.600000000000001</v>
          </cell>
          <cell r="BV85">
            <v>15.2</v>
          </cell>
          <cell r="BW85">
            <v>24.1</v>
          </cell>
        </row>
        <row r="86">
          <cell r="A86" t="str">
            <v>E06000031</v>
          </cell>
          <cell r="B86" t="str">
            <v>Peterborough</v>
          </cell>
          <cell r="C86" t="str">
            <v>East</v>
          </cell>
          <cell r="D86">
            <v>308</v>
          </cell>
          <cell r="E86">
            <v>153</v>
          </cell>
          <cell r="F86">
            <v>155</v>
          </cell>
          <cell r="G86">
            <v>30.5</v>
          </cell>
          <cell r="H86">
            <v>22.9</v>
          </cell>
          <cell r="I86">
            <v>38.1</v>
          </cell>
          <cell r="J86">
            <v>24.7</v>
          </cell>
          <cell r="K86">
            <v>20.3</v>
          </cell>
          <cell r="L86">
            <v>29</v>
          </cell>
          <cell r="M86">
            <v>83.1</v>
          </cell>
          <cell r="N86">
            <v>80.400000000000006</v>
          </cell>
          <cell r="O86">
            <v>85.8</v>
          </cell>
          <cell r="P86">
            <v>78.900000000000006</v>
          </cell>
          <cell r="Q86">
            <v>76.5</v>
          </cell>
          <cell r="R86">
            <v>81.3</v>
          </cell>
          <cell r="S86">
            <v>30.2</v>
          </cell>
          <cell r="T86">
            <v>28.1</v>
          </cell>
          <cell r="U86">
            <v>32.299999999999997</v>
          </cell>
          <cell r="V86">
            <v>14.6</v>
          </cell>
          <cell r="W86">
            <v>11.8</v>
          </cell>
          <cell r="X86">
            <v>17.399999999999999</v>
          </cell>
          <cell r="Y86">
            <v>8.4</v>
          </cell>
          <cell r="Z86">
            <v>5.9</v>
          </cell>
          <cell r="AA86">
            <v>11</v>
          </cell>
          <cell r="AB86">
            <v>1941</v>
          </cell>
          <cell r="AC86">
            <v>1033</v>
          </cell>
          <cell r="AD86">
            <v>908</v>
          </cell>
          <cell r="AE86">
            <v>60.2</v>
          </cell>
          <cell r="AF86">
            <v>55.6</v>
          </cell>
          <cell r="AG86">
            <v>65.400000000000006</v>
          </cell>
          <cell r="AH86">
            <v>52.3</v>
          </cell>
          <cell r="AI86">
            <v>48.2</v>
          </cell>
          <cell r="AJ86">
            <v>56.9</v>
          </cell>
          <cell r="AK86">
            <v>94.6</v>
          </cell>
          <cell r="AL86">
            <v>92.6</v>
          </cell>
          <cell r="AM86">
            <v>96.8</v>
          </cell>
          <cell r="AN86">
            <v>92</v>
          </cell>
          <cell r="AO86">
            <v>90.3</v>
          </cell>
          <cell r="AP86">
            <v>93.8</v>
          </cell>
          <cell r="AQ86">
            <v>56.3</v>
          </cell>
          <cell r="AR86">
            <v>53</v>
          </cell>
          <cell r="AS86">
            <v>60</v>
          </cell>
          <cell r="AT86">
            <v>37.299999999999997</v>
          </cell>
          <cell r="AU86">
            <v>33.5</v>
          </cell>
          <cell r="AV86">
            <v>41.6</v>
          </cell>
          <cell r="AW86">
            <v>22.9</v>
          </cell>
          <cell r="AX86">
            <v>18.7</v>
          </cell>
          <cell r="AY86">
            <v>27.6</v>
          </cell>
          <cell r="AZ86">
            <v>2249</v>
          </cell>
          <cell r="BA86">
            <v>1186</v>
          </cell>
          <cell r="BB86">
            <v>1063</v>
          </cell>
          <cell r="BC86">
            <v>56.1</v>
          </cell>
          <cell r="BD86">
            <v>51.3</v>
          </cell>
          <cell r="BE86">
            <v>61.4</v>
          </cell>
          <cell r="BF86">
            <v>48.5</v>
          </cell>
          <cell r="BG86">
            <v>44.6</v>
          </cell>
          <cell r="BH86">
            <v>52.9</v>
          </cell>
          <cell r="BI86">
            <v>93</v>
          </cell>
          <cell r="BJ86">
            <v>91.1</v>
          </cell>
          <cell r="BK86">
            <v>95.2</v>
          </cell>
          <cell r="BL86">
            <v>90.2</v>
          </cell>
          <cell r="BM86">
            <v>88.5</v>
          </cell>
          <cell r="BN86">
            <v>92</v>
          </cell>
          <cell r="BO86">
            <v>52.7</v>
          </cell>
          <cell r="BP86">
            <v>49.7</v>
          </cell>
          <cell r="BQ86">
            <v>56</v>
          </cell>
          <cell r="BR86">
            <v>34.200000000000003</v>
          </cell>
          <cell r="BS86">
            <v>30.7</v>
          </cell>
          <cell r="BT86">
            <v>38.1</v>
          </cell>
          <cell r="BU86">
            <v>20.9</v>
          </cell>
          <cell r="BV86">
            <v>17</v>
          </cell>
          <cell r="BW86">
            <v>25.2</v>
          </cell>
        </row>
        <row r="87">
          <cell r="A87" t="str">
            <v>E06000033</v>
          </cell>
          <cell r="B87" t="str">
            <v>Southend-on-Sea</v>
          </cell>
          <cell r="C87" t="str">
            <v>East</v>
          </cell>
          <cell r="D87">
            <v>229</v>
          </cell>
          <cell r="E87">
            <v>117</v>
          </cell>
          <cell r="F87">
            <v>112</v>
          </cell>
          <cell r="G87">
            <v>36.200000000000003</v>
          </cell>
          <cell r="H87">
            <v>29.9</v>
          </cell>
          <cell r="I87">
            <v>42.9</v>
          </cell>
          <cell r="J87">
            <v>29.3</v>
          </cell>
          <cell r="K87">
            <v>23.9</v>
          </cell>
          <cell r="L87">
            <v>34.799999999999997</v>
          </cell>
          <cell r="M87">
            <v>84.3</v>
          </cell>
          <cell r="N87">
            <v>79.5</v>
          </cell>
          <cell r="O87">
            <v>89.3</v>
          </cell>
          <cell r="P87">
            <v>83</v>
          </cell>
          <cell r="Q87">
            <v>77.8</v>
          </cell>
          <cell r="R87">
            <v>88.4</v>
          </cell>
          <cell r="S87">
            <v>31</v>
          </cell>
          <cell r="T87">
            <v>24.8</v>
          </cell>
          <cell r="U87">
            <v>37.5</v>
          </cell>
          <cell r="V87">
            <v>10.5</v>
          </cell>
          <cell r="W87">
            <v>8.5</v>
          </cell>
          <cell r="X87">
            <v>12.5</v>
          </cell>
          <cell r="Y87">
            <v>7</v>
          </cell>
          <cell r="Z87">
            <v>6.8</v>
          </cell>
          <cell r="AA87">
            <v>7.1</v>
          </cell>
          <cell r="AB87">
            <v>1889</v>
          </cell>
          <cell r="AC87">
            <v>976</v>
          </cell>
          <cell r="AD87">
            <v>913</v>
          </cell>
          <cell r="AE87">
            <v>74.400000000000006</v>
          </cell>
          <cell r="AF87">
            <v>71.599999999999994</v>
          </cell>
          <cell r="AG87">
            <v>77.400000000000006</v>
          </cell>
          <cell r="AH87">
            <v>69</v>
          </cell>
          <cell r="AI87">
            <v>66.2</v>
          </cell>
          <cell r="AJ87">
            <v>72</v>
          </cell>
          <cell r="AK87">
            <v>95.6</v>
          </cell>
          <cell r="AL87">
            <v>94.6</v>
          </cell>
          <cell r="AM87">
            <v>96.7</v>
          </cell>
          <cell r="AN87">
            <v>94</v>
          </cell>
          <cell r="AO87">
            <v>93.3</v>
          </cell>
          <cell r="AP87">
            <v>94.7</v>
          </cell>
          <cell r="AQ87">
            <v>70.7</v>
          </cell>
          <cell r="AR87">
            <v>68.8</v>
          </cell>
          <cell r="AS87">
            <v>72.8</v>
          </cell>
          <cell r="AT87">
            <v>43.8</v>
          </cell>
          <cell r="AU87">
            <v>40.1</v>
          </cell>
          <cell r="AV87">
            <v>47.9</v>
          </cell>
          <cell r="AW87">
            <v>35.799999999999997</v>
          </cell>
          <cell r="AX87">
            <v>32.9</v>
          </cell>
          <cell r="AY87">
            <v>38.9</v>
          </cell>
          <cell r="AZ87">
            <v>2118</v>
          </cell>
          <cell r="BA87">
            <v>1093</v>
          </cell>
          <cell r="BB87">
            <v>1025</v>
          </cell>
          <cell r="BC87">
            <v>70.3</v>
          </cell>
          <cell r="BD87">
            <v>67.2</v>
          </cell>
          <cell r="BE87">
            <v>73.7</v>
          </cell>
          <cell r="BF87">
            <v>64.7</v>
          </cell>
          <cell r="BG87">
            <v>61.7</v>
          </cell>
          <cell r="BH87">
            <v>67.900000000000006</v>
          </cell>
          <cell r="BI87">
            <v>94.4</v>
          </cell>
          <cell r="BJ87">
            <v>93</v>
          </cell>
          <cell r="BK87">
            <v>95.9</v>
          </cell>
          <cell r="BL87">
            <v>92.8</v>
          </cell>
          <cell r="BM87">
            <v>91.7</v>
          </cell>
          <cell r="BN87">
            <v>94</v>
          </cell>
          <cell r="BO87">
            <v>66.400000000000006</v>
          </cell>
          <cell r="BP87">
            <v>64</v>
          </cell>
          <cell r="BQ87">
            <v>69</v>
          </cell>
          <cell r="BR87">
            <v>40.200000000000003</v>
          </cell>
          <cell r="BS87">
            <v>36.700000000000003</v>
          </cell>
          <cell r="BT87">
            <v>44</v>
          </cell>
          <cell r="BU87">
            <v>32.700000000000003</v>
          </cell>
          <cell r="BV87">
            <v>30.1</v>
          </cell>
          <cell r="BW87">
            <v>35.4</v>
          </cell>
        </row>
        <row r="88">
          <cell r="A88" t="str">
            <v>E10000029</v>
          </cell>
          <cell r="B88" t="str">
            <v>Suffolk</v>
          </cell>
          <cell r="C88" t="str">
            <v>East</v>
          </cell>
          <cell r="D88">
            <v>787</v>
          </cell>
          <cell r="E88">
            <v>396</v>
          </cell>
          <cell r="F88">
            <v>391</v>
          </cell>
          <cell r="G88">
            <v>32.700000000000003</v>
          </cell>
          <cell r="H88">
            <v>27</v>
          </cell>
          <cell r="I88">
            <v>38.4</v>
          </cell>
          <cell r="J88">
            <v>27.7</v>
          </cell>
          <cell r="K88">
            <v>21.7</v>
          </cell>
          <cell r="L88">
            <v>33.799999999999997</v>
          </cell>
          <cell r="M88">
            <v>81.400000000000006</v>
          </cell>
          <cell r="N88">
            <v>78.5</v>
          </cell>
          <cell r="O88">
            <v>84.4</v>
          </cell>
          <cell r="P88">
            <v>76.099999999999994</v>
          </cell>
          <cell r="Q88">
            <v>74.7</v>
          </cell>
          <cell r="R88">
            <v>77.5</v>
          </cell>
          <cell r="S88">
            <v>30.9</v>
          </cell>
          <cell r="T88">
            <v>26</v>
          </cell>
          <cell r="U88">
            <v>35.799999999999997</v>
          </cell>
          <cell r="V88">
            <v>14.7</v>
          </cell>
          <cell r="W88">
            <v>11.1</v>
          </cell>
          <cell r="X88">
            <v>18.399999999999999</v>
          </cell>
          <cell r="Y88">
            <v>6.9</v>
          </cell>
          <cell r="Z88">
            <v>5.0999999999999996</v>
          </cell>
          <cell r="AA88">
            <v>8.6999999999999993</v>
          </cell>
          <cell r="AB88">
            <v>6612</v>
          </cell>
          <cell r="AC88">
            <v>3359</v>
          </cell>
          <cell r="AD88">
            <v>3253</v>
          </cell>
          <cell r="AE88">
            <v>66.900000000000006</v>
          </cell>
          <cell r="AF88">
            <v>60.3</v>
          </cell>
          <cell r="AG88">
            <v>73.7</v>
          </cell>
          <cell r="AH88">
            <v>57.7</v>
          </cell>
          <cell r="AI88">
            <v>52.8</v>
          </cell>
          <cell r="AJ88">
            <v>62.8</v>
          </cell>
          <cell r="AK88">
            <v>96</v>
          </cell>
          <cell r="AL88">
            <v>95.2</v>
          </cell>
          <cell r="AM88">
            <v>96.9</v>
          </cell>
          <cell r="AN88">
            <v>94.4</v>
          </cell>
          <cell r="AO88">
            <v>93.6</v>
          </cell>
          <cell r="AP88">
            <v>95.2</v>
          </cell>
          <cell r="AQ88">
            <v>59.9</v>
          </cell>
          <cell r="AR88">
            <v>55.5</v>
          </cell>
          <cell r="AS88">
            <v>64.5</v>
          </cell>
          <cell r="AT88">
            <v>32.200000000000003</v>
          </cell>
          <cell r="AU88">
            <v>27.4</v>
          </cell>
          <cell r="AV88">
            <v>37.1</v>
          </cell>
          <cell r="AW88">
            <v>20.5</v>
          </cell>
          <cell r="AX88">
            <v>15.4</v>
          </cell>
          <cell r="AY88">
            <v>25.7</v>
          </cell>
          <cell r="AZ88">
            <v>7399</v>
          </cell>
          <cell r="BA88">
            <v>3755</v>
          </cell>
          <cell r="BB88">
            <v>3644</v>
          </cell>
          <cell r="BC88">
            <v>63.2</v>
          </cell>
          <cell r="BD88">
            <v>56.8</v>
          </cell>
          <cell r="BE88">
            <v>69.900000000000006</v>
          </cell>
          <cell r="BF88">
            <v>54.5</v>
          </cell>
          <cell r="BG88">
            <v>49.5</v>
          </cell>
          <cell r="BH88">
            <v>59.7</v>
          </cell>
          <cell r="BI88">
            <v>94.5</v>
          </cell>
          <cell r="BJ88">
            <v>93.4</v>
          </cell>
          <cell r="BK88">
            <v>95.5</v>
          </cell>
          <cell r="BL88">
            <v>92.4</v>
          </cell>
          <cell r="BM88">
            <v>91.6</v>
          </cell>
          <cell r="BN88">
            <v>93.3</v>
          </cell>
          <cell r="BO88">
            <v>56.8</v>
          </cell>
          <cell r="BP88">
            <v>52.4</v>
          </cell>
          <cell r="BQ88">
            <v>61.4</v>
          </cell>
          <cell r="BR88">
            <v>30.3</v>
          </cell>
          <cell r="BS88">
            <v>25.7</v>
          </cell>
          <cell r="BT88">
            <v>35.1</v>
          </cell>
          <cell r="BU88">
            <v>19</v>
          </cell>
          <cell r="BV88">
            <v>14.3</v>
          </cell>
          <cell r="BW88">
            <v>23.9</v>
          </cell>
        </row>
        <row r="89">
          <cell r="A89" t="str">
            <v>E06000034</v>
          </cell>
          <cell r="B89" t="str">
            <v>Thurrock</v>
          </cell>
          <cell r="C89" t="str">
            <v>East</v>
          </cell>
          <cell r="D89">
            <v>219</v>
          </cell>
          <cell r="E89">
            <v>105</v>
          </cell>
          <cell r="F89">
            <v>114</v>
          </cell>
          <cell r="G89">
            <v>37</v>
          </cell>
          <cell r="H89">
            <v>37.1</v>
          </cell>
          <cell r="I89">
            <v>36.799999999999997</v>
          </cell>
          <cell r="J89">
            <v>27.9</v>
          </cell>
          <cell r="K89">
            <v>26.7</v>
          </cell>
          <cell r="L89">
            <v>28.9</v>
          </cell>
          <cell r="M89">
            <v>89.5</v>
          </cell>
          <cell r="N89">
            <v>87.6</v>
          </cell>
          <cell r="O89">
            <v>91.2</v>
          </cell>
          <cell r="P89">
            <v>79.900000000000006</v>
          </cell>
          <cell r="Q89">
            <v>79</v>
          </cell>
          <cell r="R89">
            <v>80.7</v>
          </cell>
          <cell r="S89">
            <v>31.5</v>
          </cell>
          <cell r="T89">
            <v>30.5</v>
          </cell>
          <cell r="U89">
            <v>32.5</v>
          </cell>
          <cell r="V89">
            <v>16</v>
          </cell>
          <cell r="W89">
            <v>13.3</v>
          </cell>
          <cell r="X89">
            <v>18.399999999999999</v>
          </cell>
          <cell r="Y89">
            <v>8.6999999999999993</v>
          </cell>
          <cell r="Z89">
            <v>2.9</v>
          </cell>
          <cell r="AA89">
            <v>14</v>
          </cell>
          <cell r="AB89">
            <v>1545</v>
          </cell>
          <cell r="AC89">
            <v>774</v>
          </cell>
          <cell r="AD89">
            <v>771</v>
          </cell>
          <cell r="AE89">
            <v>68.3</v>
          </cell>
          <cell r="AF89">
            <v>62</v>
          </cell>
          <cell r="AG89">
            <v>74.7</v>
          </cell>
          <cell r="AH89">
            <v>56.4</v>
          </cell>
          <cell r="AI89">
            <v>51.4</v>
          </cell>
          <cell r="AJ89">
            <v>61.5</v>
          </cell>
          <cell r="AK89">
            <v>94.7</v>
          </cell>
          <cell r="AL89">
            <v>93.3</v>
          </cell>
          <cell r="AM89">
            <v>96.1</v>
          </cell>
          <cell r="AN89">
            <v>92</v>
          </cell>
          <cell r="AO89">
            <v>89.8</v>
          </cell>
          <cell r="AP89">
            <v>94.3</v>
          </cell>
          <cell r="AQ89">
            <v>57.7</v>
          </cell>
          <cell r="AR89">
            <v>52.8</v>
          </cell>
          <cell r="AS89">
            <v>62.5</v>
          </cell>
          <cell r="AT89">
            <v>43.1</v>
          </cell>
          <cell r="AU89">
            <v>37.9</v>
          </cell>
          <cell r="AV89">
            <v>48.4</v>
          </cell>
          <cell r="AW89">
            <v>24.7</v>
          </cell>
          <cell r="AX89">
            <v>19.600000000000001</v>
          </cell>
          <cell r="AY89">
            <v>29.8</v>
          </cell>
          <cell r="AZ89">
            <v>1764</v>
          </cell>
          <cell r="BA89">
            <v>879</v>
          </cell>
          <cell r="BB89">
            <v>885</v>
          </cell>
          <cell r="BC89">
            <v>64.5</v>
          </cell>
          <cell r="BD89">
            <v>59</v>
          </cell>
          <cell r="BE89">
            <v>69.8</v>
          </cell>
          <cell r="BF89">
            <v>52.9</v>
          </cell>
          <cell r="BG89">
            <v>48.5</v>
          </cell>
          <cell r="BH89">
            <v>57.3</v>
          </cell>
          <cell r="BI89">
            <v>94</v>
          </cell>
          <cell r="BJ89">
            <v>92.6</v>
          </cell>
          <cell r="BK89">
            <v>95.5</v>
          </cell>
          <cell r="BL89">
            <v>90.5</v>
          </cell>
          <cell r="BM89">
            <v>88.5</v>
          </cell>
          <cell r="BN89">
            <v>92.5</v>
          </cell>
          <cell r="BO89">
            <v>54.4</v>
          </cell>
          <cell r="BP89">
            <v>50.2</v>
          </cell>
          <cell r="BQ89">
            <v>58.6</v>
          </cell>
          <cell r="BR89">
            <v>39.700000000000003</v>
          </cell>
          <cell r="BS89">
            <v>34.9</v>
          </cell>
          <cell r="BT89">
            <v>44.5</v>
          </cell>
          <cell r="BU89">
            <v>22.7</v>
          </cell>
          <cell r="BV89">
            <v>17.600000000000001</v>
          </cell>
          <cell r="BW89">
            <v>27.8</v>
          </cell>
        </row>
        <row r="90">
          <cell r="A90" t="str">
            <v>E09000007</v>
          </cell>
          <cell r="B90" t="str">
            <v>Camden</v>
          </cell>
          <cell r="C90" t="str">
            <v>Inner London</v>
          </cell>
          <cell r="D90">
            <v>428</v>
          </cell>
          <cell r="E90">
            <v>194</v>
          </cell>
          <cell r="F90">
            <v>234</v>
          </cell>
          <cell r="G90">
            <v>53.5</v>
          </cell>
          <cell r="H90">
            <v>44.3</v>
          </cell>
          <cell r="I90">
            <v>61.1</v>
          </cell>
          <cell r="J90">
            <v>43.7</v>
          </cell>
          <cell r="K90">
            <v>37.6</v>
          </cell>
          <cell r="L90">
            <v>48.7</v>
          </cell>
          <cell r="M90">
            <v>92.3</v>
          </cell>
          <cell r="N90">
            <v>89.2</v>
          </cell>
          <cell r="O90">
            <v>94.9</v>
          </cell>
          <cell r="P90">
            <v>86.9</v>
          </cell>
          <cell r="Q90">
            <v>80.400000000000006</v>
          </cell>
          <cell r="R90">
            <v>92.3</v>
          </cell>
          <cell r="S90">
            <v>45.3</v>
          </cell>
          <cell r="T90">
            <v>39.700000000000003</v>
          </cell>
          <cell r="U90">
            <v>50</v>
          </cell>
          <cell r="V90">
            <v>33.9</v>
          </cell>
          <cell r="W90">
            <v>27.3</v>
          </cell>
          <cell r="X90">
            <v>39.299999999999997</v>
          </cell>
          <cell r="Y90">
            <v>17.5</v>
          </cell>
          <cell r="Z90">
            <v>14.4</v>
          </cell>
          <cell r="AA90">
            <v>20.100000000000001</v>
          </cell>
          <cell r="AB90">
            <v>986</v>
          </cell>
          <cell r="AC90">
            <v>380</v>
          </cell>
          <cell r="AD90">
            <v>606</v>
          </cell>
          <cell r="AE90">
            <v>74</v>
          </cell>
          <cell r="AF90">
            <v>64.2</v>
          </cell>
          <cell r="AG90">
            <v>80.2</v>
          </cell>
          <cell r="AH90">
            <v>62</v>
          </cell>
          <cell r="AI90">
            <v>50.8</v>
          </cell>
          <cell r="AJ90">
            <v>69</v>
          </cell>
          <cell r="AK90">
            <v>96.1</v>
          </cell>
          <cell r="AL90">
            <v>93.9</v>
          </cell>
          <cell r="AM90">
            <v>97.5</v>
          </cell>
          <cell r="AN90">
            <v>93.9</v>
          </cell>
          <cell r="AO90">
            <v>91.1</v>
          </cell>
          <cell r="AP90">
            <v>95.7</v>
          </cell>
          <cell r="AQ90">
            <v>63.4</v>
          </cell>
          <cell r="AR90">
            <v>53.4</v>
          </cell>
          <cell r="AS90">
            <v>69.599999999999994</v>
          </cell>
          <cell r="AT90">
            <v>51.7</v>
          </cell>
          <cell r="AU90">
            <v>45.3</v>
          </cell>
          <cell r="AV90">
            <v>55.8</v>
          </cell>
          <cell r="AW90">
            <v>34.1</v>
          </cell>
          <cell r="AX90">
            <v>24.7</v>
          </cell>
          <cell r="AY90">
            <v>39.9</v>
          </cell>
          <cell r="AZ90">
            <v>1414</v>
          </cell>
          <cell r="BA90">
            <v>574</v>
          </cell>
          <cell r="BB90">
            <v>840</v>
          </cell>
          <cell r="BC90">
            <v>67.8</v>
          </cell>
          <cell r="BD90">
            <v>57.5</v>
          </cell>
          <cell r="BE90">
            <v>74.900000000000006</v>
          </cell>
          <cell r="BF90">
            <v>56.4</v>
          </cell>
          <cell r="BG90">
            <v>46.3</v>
          </cell>
          <cell r="BH90">
            <v>63.3</v>
          </cell>
          <cell r="BI90">
            <v>95</v>
          </cell>
          <cell r="BJ90">
            <v>92.3</v>
          </cell>
          <cell r="BK90">
            <v>96.8</v>
          </cell>
          <cell r="BL90">
            <v>91.8</v>
          </cell>
          <cell r="BM90">
            <v>87.5</v>
          </cell>
          <cell r="BN90">
            <v>94.8</v>
          </cell>
          <cell r="BO90">
            <v>57.9</v>
          </cell>
          <cell r="BP90">
            <v>48.8</v>
          </cell>
          <cell r="BQ90">
            <v>64.2</v>
          </cell>
          <cell r="BR90">
            <v>46.3</v>
          </cell>
          <cell r="BS90">
            <v>39.200000000000003</v>
          </cell>
          <cell r="BT90">
            <v>51.2</v>
          </cell>
          <cell r="BU90">
            <v>29.1</v>
          </cell>
          <cell r="BV90">
            <v>21.3</v>
          </cell>
          <cell r="BW90">
            <v>34.4</v>
          </cell>
        </row>
        <row r="91">
          <cell r="A91" t="str">
            <v>E09000001</v>
          </cell>
          <cell r="B91" t="str">
            <v>City of London</v>
          </cell>
          <cell r="C91" t="str">
            <v>Inner London</v>
          </cell>
          <cell r="D91" t="str">
            <v>.</v>
          </cell>
          <cell r="E91" t="str">
            <v>.</v>
          </cell>
          <cell r="F91" t="str">
            <v>.</v>
          </cell>
          <cell r="G91" t="str">
            <v>.</v>
          </cell>
          <cell r="H91" t="str">
            <v>.</v>
          </cell>
          <cell r="I91" t="str">
            <v>.</v>
          </cell>
          <cell r="J91" t="str">
            <v>.</v>
          </cell>
          <cell r="K91" t="str">
            <v>.</v>
          </cell>
          <cell r="L91" t="str">
            <v>.</v>
          </cell>
          <cell r="M91" t="str">
            <v>.</v>
          </cell>
          <cell r="N91" t="str">
            <v>.</v>
          </cell>
          <cell r="O91" t="str">
            <v>.</v>
          </cell>
          <cell r="P91" t="str">
            <v>.</v>
          </cell>
          <cell r="Q91" t="str">
            <v>.</v>
          </cell>
          <cell r="R91" t="str">
            <v>.</v>
          </cell>
          <cell r="S91" t="str">
            <v>.</v>
          </cell>
          <cell r="T91" t="str">
            <v>.</v>
          </cell>
          <cell r="U91" t="str">
            <v>.</v>
          </cell>
          <cell r="V91" t="str">
            <v>.</v>
          </cell>
          <cell r="W91" t="str">
            <v>.</v>
          </cell>
          <cell r="X91" t="str">
            <v>.</v>
          </cell>
          <cell r="Y91" t="str">
            <v>.</v>
          </cell>
          <cell r="Z91" t="str">
            <v>.</v>
          </cell>
          <cell r="AA91" t="str">
            <v>.</v>
          </cell>
          <cell r="AB91" t="str">
            <v>.</v>
          </cell>
          <cell r="AC91" t="str">
            <v>.</v>
          </cell>
          <cell r="AD91" t="str">
            <v>.</v>
          </cell>
          <cell r="AE91" t="str">
            <v>.</v>
          </cell>
          <cell r="AF91" t="str">
            <v>.</v>
          </cell>
          <cell r="AG91" t="str">
            <v>.</v>
          </cell>
          <cell r="AH91" t="str">
            <v>.</v>
          </cell>
          <cell r="AI91" t="str">
            <v>.</v>
          </cell>
          <cell r="AJ91" t="str">
            <v>.</v>
          </cell>
          <cell r="AK91" t="str">
            <v>.</v>
          </cell>
          <cell r="AL91" t="str">
            <v>.</v>
          </cell>
          <cell r="AM91" t="str">
            <v>.</v>
          </cell>
          <cell r="AN91" t="str">
            <v>.</v>
          </cell>
          <cell r="AO91" t="str">
            <v>.</v>
          </cell>
          <cell r="AP91" t="str">
            <v>.</v>
          </cell>
          <cell r="AQ91" t="str">
            <v>.</v>
          </cell>
          <cell r="AR91" t="str">
            <v>.</v>
          </cell>
          <cell r="AS91" t="str">
            <v>.</v>
          </cell>
          <cell r="AT91" t="str">
            <v>.</v>
          </cell>
          <cell r="AU91" t="str">
            <v>.</v>
          </cell>
          <cell r="AV91" t="str">
            <v>.</v>
          </cell>
          <cell r="AW91" t="str">
            <v>.</v>
          </cell>
          <cell r="AX91" t="str">
            <v>.</v>
          </cell>
          <cell r="AY91" t="str">
            <v>.</v>
          </cell>
          <cell r="AZ91" t="str">
            <v>.</v>
          </cell>
          <cell r="BA91" t="str">
            <v>.</v>
          </cell>
          <cell r="BB91" t="str">
            <v>.</v>
          </cell>
          <cell r="BC91" t="str">
            <v>.</v>
          </cell>
          <cell r="BD91" t="str">
            <v>.</v>
          </cell>
          <cell r="BE91" t="str">
            <v>.</v>
          </cell>
          <cell r="BF91" t="str">
            <v>.</v>
          </cell>
          <cell r="BG91" t="str">
            <v>.</v>
          </cell>
          <cell r="BH91" t="str">
            <v>.</v>
          </cell>
          <cell r="BI91" t="str">
            <v>.</v>
          </cell>
          <cell r="BJ91" t="str">
            <v>.</v>
          </cell>
          <cell r="BK91" t="str">
            <v>.</v>
          </cell>
          <cell r="BL91" t="str">
            <v>.</v>
          </cell>
          <cell r="BM91" t="str">
            <v>.</v>
          </cell>
          <cell r="BN91" t="str">
            <v>.</v>
          </cell>
          <cell r="BO91" t="str">
            <v>.</v>
          </cell>
          <cell r="BP91" t="str">
            <v>.</v>
          </cell>
          <cell r="BQ91" t="str">
            <v>.</v>
          </cell>
          <cell r="BR91" t="str">
            <v>.</v>
          </cell>
          <cell r="BS91" t="str">
            <v>.</v>
          </cell>
          <cell r="BT91" t="str">
            <v>.</v>
          </cell>
          <cell r="BU91" t="str">
            <v>.</v>
          </cell>
          <cell r="BV91" t="str">
            <v>.</v>
          </cell>
          <cell r="BW91" t="str">
            <v>.</v>
          </cell>
        </row>
        <row r="92">
          <cell r="A92" t="str">
            <v>E09000012</v>
          </cell>
          <cell r="B92" t="str">
            <v>Hackney</v>
          </cell>
          <cell r="C92" t="str">
            <v>Inner London</v>
          </cell>
          <cell r="D92">
            <v>685</v>
          </cell>
          <cell r="E92">
            <v>329</v>
          </cell>
          <cell r="F92">
            <v>356</v>
          </cell>
          <cell r="G92">
            <v>61.6</v>
          </cell>
          <cell r="H92">
            <v>55.3</v>
          </cell>
          <cell r="I92">
            <v>67.400000000000006</v>
          </cell>
          <cell r="J92">
            <v>50.8</v>
          </cell>
          <cell r="K92">
            <v>45.6</v>
          </cell>
          <cell r="L92">
            <v>55.6</v>
          </cell>
          <cell r="M92">
            <v>91.4</v>
          </cell>
          <cell r="N92">
            <v>87.8</v>
          </cell>
          <cell r="O92">
            <v>94.7</v>
          </cell>
          <cell r="P92">
            <v>87</v>
          </cell>
          <cell r="Q92">
            <v>82.1</v>
          </cell>
          <cell r="R92">
            <v>91.6</v>
          </cell>
          <cell r="S92">
            <v>52.7</v>
          </cell>
          <cell r="T92">
            <v>47.7</v>
          </cell>
          <cell r="U92">
            <v>57.3</v>
          </cell>
          <cell r="V92">
            <v>43.8</v>
          </cell>
          <cell r="W92">
            <v>36.799999999999997</v>
          </cell>
          <cell r="X92">
            <v>50.3</v>
          </cell>
          <cell r="Y92">
            <v>23.4</v>
          </cell>
          <cell r="Z92">
            <v>19.100000000000001</v>
          </cell>
          <cell r="AA92">
            <v>27.2</v>
          </cell>
          <cell r="AB92">
            <v>1296</v>
          </cell>
          <cell r="AC92">
            <v>583</v>
          </cell>
          <cell r="AD92">
            <v>713</v>
          </cell>
          <cell r="AE92">
            <v>73.900000000000006</v>
          </cell>
          <cell r="AF92">
            <v>65.7</v>
          </cell>
          <cell r="AG92">
            <v>80.599999999999994</v>
          </cell>
          <cell r="AH92">
            <v>65.400000000000006</v>
          </cell>
          <cell r="AI92">
            <v>58.7</v>
          </cell>
          <cell r="AJ92">
            <v>71</v>
          </cell>
          <cell r="AK92">
            <v>95.4</v>
          </cell>
          <cell r="AL92">
            <v>93.1</v>
          </cell>
          <cell r="AM92">
            <v>97.2</v>
          </cell>
          <cell r="AN92">
            <v>91.9</v>
          </cell>
          <cell r="AO92">
            <v>89</v>
          </cell>
          <cell r="AP92">
            <v>94.2</v>
          </cell>
          <cell r="AQ92">
            <v>66.7</v>
          </cell>
          <cell r="AR92">
            <v>60</v>
          </cell>
          <cell r="AS92">
            <v>72.2</v>
          </cell>
          <cell r="AT92">
            <v>54.2</v>
          </cell>
          <cell r="AU92">
            <v>46.1</v>
          </cell>
          <cell r="AV92">
            <v>60.9</v>
          </cell>
          <cell r="AW92">
            <v>36.700000000000003</v>
          </cell>
          <cell r="AX92">
            <v>28.5</v>
          </cell>
          <cell r="AY92">
            <v>43.5</v>
          </cell>
          <cell r="AZ92">
            <v>1981</v>
          </cell>
          <cell r="BA92">
            <v>912</v>
          </cell>
          <cell r="BB92">
            <v>1069</v>
          </cell>
          <cell r="BC92">
            <v>69.7</v>
          </cell>
          <cell r="BD92">
            <v>62</v>
          </cell>
          <cell r="BE92">
            <v>76.2</v>
          </cell>
          <cell r="BF92">
            <v>60.4</v>
          </cell>
          <cell r="BG92">
            <v>53.9</v>
          </cell>
          <cell r="BH92">
            <v>65.900000000000006</v>
          </cell>
          <cell r="BI92">
            <v>94</v>
          </cell>
          <cell r="BJ92">
            <v>91.2</v>
          </cell>
          <cell r="BK92">
            <v>96.4</v>
          </cell>
          <cell r="BL92">
            <v>90.2</v>
          </cell>
          <cell r="BM92">
            <v>86.5</v>
          </cell>
          <cell r="BN92">
            <v>93.4</v>
          </cell>
          <cell r="BO92">
            <v>61.9</v>
          </cell>
          <cell r="BP92">
            <v>55.6</v>
          </cell>
          <cell r="BQ92">
            <v>67.3</v>
          </cell>
          <cell r="BR92">
            <v>50.6</v>
          </cell>
          <cell r="BS92">
            <v>42.8</v>
          </cell>
          <cell r="BT92">
            <v>57.3</v>
          </cell>
          <cell r="BU92">
            <v>32.1</v>
          </cell>
          <cell r="BV92">
            <v>25.1</v>
          </cell>
          <cell r="BW92">
            <v>38.1</v>
          </cell>
        </row>
        <row r="93">
          <cell r="A93" t="str">
            <v>E09000013</v>
          </cell>
          <cell r="B93" t="str">
            <v>Hammersmith and Fulham</v>
          </cell>
          <cell r="C93" t="str">
            <v>Inner London</v>
          </cell>
          <cell r="D93">
            <v>273</v>
          </cell>
          <cell r="E93">
            <v>150</v>
          </cell>
          <cell r="F93">
            <v>123</v>
          </cell>
          <cell r="G93">
            <v>57.9</v>
          </cell>
          <cell r="H93">
            <v>51.3</v>
          </cell>
          <cell r="I93">
            <v>65.900000000000006</v>
          </cell>
          <cell r="J93">
            <v>44.3</v>
          </cell>
          <cell r="K93">
            <v>40.700000000000003</v>
          </cell>
          <cell r="L93">
            <v>48.8</v>
          </cell>
          <cell r="M93">
            <v>87.5</v>
          </cell>
          <cell r="N93">
            <v>83.3</v>
          </cell>
          <cell r="O93">
            <v>92.7</v>
          </cell>
          <cell r="P93">
            <v>82.1</v>
          </cell>
          <cell r="Q93">
            <v>80</v>
          </cell>
          <cell r="R93">
            <v>84.6</v>
          </cell>
          <cell r="S93">
            <v>46.2</v>
          </cell>
          <cell r="T93">
            <v>43.3</v>
          </cell>
          <cell r="U93">
            <v>49.6</v>
          </cell>
          <cell r="V93">
            <v>39.200000000000003</v>
          </cell>
          <cell r="W93">
            <v>33.299999999999997</v>
          </cell>
          <cell r="X93">
            <v>46.3</v>
          </cell>
          <cell r="Y93">
            <v>18.7</v>
          </cell>
          <cell r="Z93">
            <v>14.7</v>
          </cell>
          <cell r="AA93">
            <v>23.6</v>
          </cell>
          <cell r="AB93">
            <v>835</v>
          </cell>
          <cell r="AC93">
            <v>373</v>
          </cell>
          <cell r="AD93">
            <v>462</v>
          </cell>
          <cell r="AE93">
            <v>78.7</v>
          </cell>
          <cell r="AF93">
            <v>72.900000000000006</v>
          </cell>
          <cell r="AG93">
            <v>83.3</v>
          </cell>
          <cell r="AH93">
            <v>68.599999999999994</v>
          </cell>
          <cell r="AI93">
            <v>65.7</v>
          </cell>
          <cell r="AJ93">
            <v>71</v>
          </cell>
          <cell r="AK93">
            <v>94</v>
          </cell>
          <cell r="AL93">
            <v>93</v>
          </cell>
          <cell r="AM93">
            <v>94.8</v>
          </cell>
          <cell r="AN93">
            <v>92.1</v>
          </cell>
          <cell r="AO93">
            <v>91.4</v>
          </cell>
          <cell r="AP93">
            <v>92.6</v>
          </cell>
          <cell r="AQ93">
            <v>69.2</v>
          </cell>
          <cell r="AR93">
            <v>66.5</v>
          </cell>
          <cell r="AS93">
            <v>71.400000000000006</v>
          </cell>
          <cell r="AT93">
            <v>60</v>
          </cell>
          <cell r="AU93">
            <v>60.3</v>
          </cell>
          <cell r="AV93">
            <v>59.7</v>
          </cell>
          <cell r="AW93">
            <v>43.1</v>
          </cell>
          <cell r="AX93">
            <v>40.799999999999997</v>
          </cell>
          <cell r="AY93">
            <v>45</v>
          </cell>
          <cell r="AZ93">
            <v>1108</v>
          </cell>
          <cell r="BA93">
            <v>523</v>
          </cell>
          <cell r="BB93">
            <v>585</v>
          </cell>
          <cell r="BC93">
            <v>73.599999999999994</v>
          </cell>
          <cell r="BD93">
            <v>66.7</v>
          </cell>
          <cell r="BE93">
            <v>79.7</v>
          </cell>
          <cell r="BF93">
            <v>62.6</v>
          </cell>
          <cell r="BG93">
            <v>58.5</v>
          </cell>
          <cell r="BH93">
            <v>66.3</v>
          </cell>
          <cell r="BI93">
            <v>92.4</v>
          </cell>
          <cell r="BJ93">
            <v>90.2</v>
          </cell>
          <cell r="BK93">
            <v>94.4</v>
          </cell>
          <cell r="BL93">
            <v>89.6</v>
          </cell>
          <cell r="BM93">
            <v>88.1</v>
          </cell>
          <cell r="BN93">
            <v>90.9</v>
          </cell>
          <cell r="BO93">
            <v>63.5</v>
          </cell>
          <cell r="BP93">
            <v>59.8</v>
          </cell>
          <cell r="BQ93">
            <v>66.8</v>
          </cell>
          <cell r="BR93">
            <v>54.9</v>
          </cell>
          <cell r="BS93">
            <v>52.6</v>
          </cell>
          <cell r="BT93">
            <v>56.9</v>
          </cell>
          <cell r="BU93">
            <v>37.1</v>
          </cell>
          <cell r="BV93">
            <v>33.299999999999997</v>
          </cell>
          <cell r="BW93">
            <v>40.5</v>
          </cell>
        </row>
        <row r="94">
          <cell r="A94" t="str">
            <v>E09000014</v>
          </cell>
          <cell r="B94" t="str">
            <v>Haringey</v>
          </cell>
          <cell r="C94" t="str">
            <v>Inner London</v>
          </cell>
          <cell r="D94">
            <v>667</v>
          </cell>
          <cell r="E94">
            <v>365</v>
          </cell>
          <cell r="F94">
            <v>302</v>
          </cell>
          <cell r="G94">
            <v>53.7</v>
          </cell>
          <cell r="H94">
            <v>48.8</v>
          </cell>
          <cell r="I94">
            <v>59.6</v>
          </cell>
          <cell r="J94">
            <v>41.5</v>
          </cell>
          <cell r="K94">
            <v>40.299999999999997</v>
          </cell>
          <cell r="L94">
            <v>43</v>
          </cell>
          <cell r="M94">
            <v>89.8</v>
          </cell>
          <cell r="N94">
            <v>86.3</v>
          </cell>
          <cell r="O94">
            <v>94</v>
          </cell>
          <cell r="P94">
            <v>85.6</v>
          </cell>
          <cell r="Q94">
            <v>82.2</v>
          </cell>
          <cell r="R94">
            <v>89.7</v>
          </cell>
          <cell r="S94">
            <v>43.6</v>
          </cell>
          <cell r="T94">
            <v>42.5</v>
          </cell>
          <cell r="U94">
            <v>45</v>
          </cell>
          <cell r="V94">
            <v>30.4</v>
          </cell>
          <cell r="W94">
            <v>26</v>
          </cell>
          <cell r="X94">
            <v>35.799999999999997</v>
          </cell>
          <cell r="Y94">
            <v>15.7</v>
          </cell>
          <cell r="Z94">
            <v>15.9</v>
          </cell>
          <cell r="AA94">
            <v>15.6</v>
          </cell>
          <cell r="AB94">
            <v>1439</v>
          </cell>
          <cell r="AC94">
            <v>713</v>
          </cell>
          <cell r="AD94">
            <v>726</v>
          </cell>
          <cell r="AE94">
            <v>71</v>
          </cell>
          <cell r="AF94">
            <v>67.3</v>
          </cell>
          <cell r="AG94">
            <v>74.7</v>
          </cell>
          <cell r="AH94">
            <v>60.7</v>
          </cell>
          <cell r="AI94">
            <v>58.6</v>
          </cell>
          <cell r="AJ94">
            <v>62.7</v>
          </cell>
          <cell r="AK94">
            <v>94</v>
          </cell>
          <cell r="AL94">
            <v>92.7</v>
          </cell>
          <cell r="AM94">
            <v>95.2</v>
          </cell>
          <cell r="AN94">
            <v>92.3</v>
          </cell>
          <cell r="AO94">
            <v>90.3</v>
          </cell>
          <cell r="AP94">
            <v>94.2</v>
          </cell>
          <cell r="AQ94">
            <v>62.8</v>
          </cell>
          <cell r="AR94">
            <v>61.3</v>
          </cell>
          <cell r="AS94">
            <v>64.3</v>
          </cell>
          <cell r="AT94">
            <v>42.5</v>
          </cell>
          <cell r="AU94">
            <v>36.5</v>
          </cell>
          <cell r="AV94">
            <v>48.3</v>
          </cell>
          <cell r="AW94">
            <v>30.6</v>
          </cell>
          <cell r="AX94">
            <v>26.8</v>
          </cell>
          <cell r="AY94">
            <v>34.299999999999997</v>
          </cell>
          <cell r="AZ94">
            <v>2106</v>
          </cell>
          <cell r="BA94">
            <v>1078</v>
          </cell>
          <cell r="BB94">
            <v>1028</v>
          </cell>
          <cell r="BC94">
            <v>65.5</v>
          </cell>
          <cell r="BD94">
            <v>61</v>
          </cell>
          <cell r="BE94">
            <v>70.2</v>
          </cell>
          <cell r="BF94">
            <v>54.6</v>
          </cell>
          <cell r="BG94">
            <v>52.4</v>
          </cell>
          <cell r="BH94">
            <v>56.9</v>
          </cell>
          <cell r="BI94">
            <v>92.6</v>
          </cell>
          <cell r="BJ94">
            <v>90.5</v>
          </cell>
          <cell r="BK94">
            <v>94.8</v>
          </cell>
          <cell r="BL94">
            <v>90.2</v>
          </cell>
          <cell r="BM94">
            <v>87.6</v>
          </cell>
          <cell r="BN94">
            <v>92.9</v>
          </cell>
          <cell r="BO94">
            <v>56.7</v>
          </cell>
          <cell r="BP94">
            <v>54.9</v>
          </cell>
          <cell r="BQ94">
            <v>58.7</v>
          </cell>
          <cell r="BR94">
            <v>38.700000000000003</v>
          </cell>
          <cell r="BS94">
            <v>32.9</v>
          </cell>
          <cell r="BT94">
            <v>44.6</v>
          </cell>
          <cell r="BU94">
            <v>25.9</v>
          </cell>
          <cell r="BV94">
            <v>23.1</v>
          </cell>
          <cell r="BW94">
            <v>28.8</v>
          </cell>
        </row>
        <row r="95">
          <cell r="A95" t="str">
            <v>E09000019</v>
          </cell>
          <cell r="B95" t="str">
            <v>Islington</v>
          </cell>
          <cell r="C95" t="str">
            <v>Inner London</v>
          </cell>
          <cell r="D95">
            <v>590</v>
          </cell>
          <cell r="E95">
            <v>324</v>
          </cell>
          <cell r="F95">
            <v>266</v>
          </cell>
          <cell r="G95">
            <v>60.5</v>
          </cell>
          <cell r="H95">
            <v>60.2</v>
          </cell>
          <cell r="I95">
            <v>60.9</v>
          </cell>
          <cell r="J95">
            <v>47.1</v>
          </cell>
          <cell r="K95">
            <v>47.2</v>
          </cell>
          <cell r="L95">
            <v>47</v>
          </cell>
          <cell r="M95">
            <v>94.6</v>
          </cell>
          <cell r="N95">
            <v>94.4</v>
          </cell>
          <cell r="O95">
            <v>94.7</v>
          </cell>
          <cell r="P95">
            <v>89.3</v>
          </cell>
          <cell r="Q95">
            <v>90.4</v>
          </cell>
          <cell r="R95">
            <v>88</v>
          </cell>
          <cell r="S95">
            <v>49.3</v>
          </cell>
          <cell r="T95">
            <v>50.3</v>
          </cell>
          <cell r="U95">
            <v>48.1</v>
          </cell>
          <cell r="V95">
            <v>40.799999999999997</v>
          </cell>
          <cell r="W95">
            <v>35.200000000000003</v>
          </cell>
          <cell r="X95">
            <v>47.7</v>
          </cell>
          <cell r="Y95">
            <v>19.2</v>
          </cell>
          <cell r="Z95">
            <v>15.4</v>
          </cell>
          <cell r="AA95">
            <v>23.7</v>
          </cell>
          <cell r="AB95">
            <v>764</v>
          </cell>
          <cell r="AC95">
            <v>426</v>
          </cell>
          <cell r="AD95">
            <v>338</v>
          </cell>
          <cell r="AE95">
            <v>75.7</v>
          </cell>
          <cell r="AF95">
            <v>72.8</v>
          </cell>
          <cell r="AG95">
            <v>79.3</v>
          </cell>
          <cell r="AH95">
            <v>66.2</v>
          </cell>
          <cell r="AI95">
            <v>64.099999999999994</v>
          </cell>
          <cell r="AJ95">
            <v>68.900000000000006</v>
          </cell>
          <cell r="AK95">
            <v>97.1</v>
          </cell>
          <cell r="AL95">
            <v>97.2</v>
          </cell>
          <cell r="AM95">
            <v>97</v>
          </cell>
          <cell r="AN95">
            <v>95.8</v>
          </cell>
          <cell r="AO95">
            <v>96</v>
          </cell>
          <cell r="AP95">
            <v>95.6</v>
          </cell>
          <cell r="AQ95">
            <v>67</v>
          </cell>
          <cell r="AR95">
            <v>65</v>
          </cell>
          <cell r="AS95">
            <v>69.5</v>
          </cell>
          <cell r="AT95">
            <v>52.7</v>
          </cell>
          <cell r="AU95">
            <v>49.5</v>
          </cell>
          <cell r="AV95">
            <v>56.8</v>
          </cell>
          <cell r="AW95">
            <v>33.6</v>
          </cell>
          <cell r="AX95">
            <v>30</v>
          </cell>
          <cell r="AY95">
            <v>38.200000000000003</v>
          </cell>
          <cell r="AZ95">
            <v>1354</v>
          </cell>
          <cell r="BA95">
            <v>750</v>
          </cell>
          <cell r="BB95">
            <v>604</v>
          </cell>
          <cell r="BC95">
            <v>69.099999999999994</v>
          </cell>
          <cell r="BD95">
            <v>67.3</v>
          </cell>
          <cell r="BE95">
            <v>71.2</v>
          </cell>
          <cell r="BF95">
            <v>57.9</v>
          </cell>
          <cell r="BG95">
            <v>56.8</v>
          </cell>
          <cell r="BH95">
            <v>59.3</v>
          </cell>
          <cell r="BI95">
            <v>96</v>
          </cell>
          <cell r="BJ95">
            <v>96</v>
          </cell>
          <cell r="BK95">
            <v>96</v>
          </cell>
          <cell r="BL95">
            <v>93</v>
          </cell>
          <cell r="BM95">
            <v>93.6</v>
          </cell>
          <cell r="BN95">
            <v>92.2</v>
          </cell>
          <cell r="BO95">
            <v>59.3</v>
          </cell>
          <cell r="BP95">
            <v>58.7</v>
          </cell>
          <cell r="BQ95">
            <v>60.1</v>
          </cell>
          <cell r="BR95">
            <v>47.6</v>
          </cell>
          <cell r="BS95">
            <v>43.3</v>
          </cell>
          <cell r="BT95">
            <v>52.8</v>
          </cell>
          <cell r="BU95">
            <v>27.3</v>
          </cell>
          <cell r="BV95">
            <v>23.7</v>
          </cell>
          <cell r="BW95">
            <v>31.8</v>
          </cell>
        </row>
        <row r="96">
          <cell r="A96" t="str">
            <v>E09000020</v>
          </cell>
          <cell r="B96" t="str">
            <v>Kensington and Chelsea</v>
          </cell>
          <cell r="C96" t="str">
            <v>Inner London</v>
          </cell>
          <cell r="D96">
            <v>147</v>
          </cell>
          <cell r="E96">
            <v>79</v>
          </cell>
          <cell r="F96">
            <v>68</v>
          </cell>
          <cell r="G96">
            <v>66.7</v>
          </cell>
          <cell r="H96">
            <v>67.099999999999994</v>
          </cell>
          <cell r="I96">
            <v>66.2</v>
          </cell>
          <cell r="J96">
            <v>59.2</v>
          </cell>
          <cell r="K96">
            <v>58.2</v>
          </cell>
          <cell r="L96">
            <v>60.3</v>
          </cell>
          <cell r="M96">
            <v>95.9</v>
          </cell>
          <cell r="N96" t="str">
            <v>x</v>
          </cell>
          <cell r="O96" t="str">
            <v>x</v>
          </cell>
          <cell r="P96" t="str">
            <v>x</v>
          </cell>
          <cell r="Q96" t="str">
            <v>x</v>
          </cell>
          <cell r="R96" t="str">
            <v>x</v>
          </cell>
          <cell r="S96">
            <v>61.2</v>
          </cell>
          <cell r="T96">
            <v>59.5</v>
          </cell>
          <cell r="U96">
            <v>63.2</v>
          </cell>
          <cell r="V96">
            <v>46.9</v>
          </cell>
          <cell r="W96">
            <v>43</v>
          </cell>
          <cell r="X96">
            <v>51.5</v>
          </cell>
          <cell r="Y96">
            <v>29.3</v>
          </cell>
          <cell r="Z96">
            <v>26.6</v>
          </cell>
          <cell r="AA96">
            <v>32.4</v>
          </cell>
          <cell r="AB96">
            <v>602</v>
          </cell>
          <cell r="AC96">
            <v>361</v>
          </cell>
          <cell r="AD96">
            <v>241</v>
          </cell>
          <cell r="AE96">
            <v>79.099999999999994</v>
          </cell>
          <cell r="AF96">
            <v>82.8</v>
          </cell>
          <cell r="AG96">
            <v>73.400000000000006</v>
          </cell>
          <cell r="AH96">
            <v>69.099999999999994</v>
          </cell>
          <cell r="AI96">
            <v>74</v>
          </cell>
          <cell r="AJ96">
            <v>61.8</v>
          </cell>
          <cell r="AK96">
            <v>95.5</v>
          </cell>
          <cell r="AL96" t="str">
            <v>x</v>
          </cell>
          <cell r="AM96" t="str">
            <v>x</v>
          </cell>
          <cell r="AN96" t="str">
            <v>x</v>
          </cell>
          <cell r="AO96" t="str">
            <v>x</v>
          </cell>
          <cell r="AP96" t="str">
            <v>x</v>
          </cell>
          <cell r="AQ96">
            <v>70.099999999999994</v>
          </cell>
          <cell r="AR96">
            <v>74.5</v>
          </cell>
          <cell r="AS96">
            <v>63.5</v>
          </cell>
          <cell r="AT96">
            <v>58</v>
          </cell>
          <cell r="AU96">
            <v>58.7</v>
          </cell>
          <cell r="AV96">
            <v>56.8</v>
          </cell>
          <cell r="AW96">
            <v>42.4</v>
          </cell>
          <cell r="AX96">
            <v>45.4</v>
          </cell>
          <cell r="AY96">
            <v>37.799999999999997</v>
          </cell>
          <cell r="AZ96">
            <v>749</v>
          </cell>
          <cell r="BA96">
            <v>440</v>
          </cell>
          <cell r="BB96">
            <v>309</v>
          </cell>
          <cell r="BC96">
            <v>76.599999999999994</v>
          </cell>
          <cell r="BD96">
            <v>80</v>
          </cell>
          <cell r="BE96">
            <v>71.8</v>
          </cell>
          <cell r="BF96">
            <v>67.2</v>
          </cell>
          <cell r="BG96">
            <v>71.099999999999994</v>
          </cell>
          <cell r="BH96">
            <v>61.5</v>
          </cell>
          <cell r="BI96">
            <v>95.6</v>
          </cell>
          <cell r="BJ96">
            <v>97.3</v>
          </cell>
          <cell r="BK96">
            <v>93.2</v>
          </cell>
          <cell r="BL96">
            <v>94.5</v>
          </cell>
          <cell r="BM96">
            <v>97</v>
          </cell>
          <cell r="BN96">
            <v>90.9</v>
          </cell>
          <cell r="BO96">
            <v>68.400000000000006</v>
          </cell>
          <cell r="BP96">
            <v>71.8</v>
          </cell>
          <cell r="BQ96">
            <v>63.4</v>
          </cell>
          <cell r="BR96">
            <v>55.8</v>
          </cell>
          <cell r="BS96">
            <v>55.9</v>
          </cell>
          <cell r="BT96">
            <v>55.7</v>
          </cell>
          <cell r="BU96">
            <v>39.799999999999997</v>
          </cell>
          <cell r="BV96">
            <v>42</v>
          </cell>
          <cell r="BW96">
            <v>36.6</v>
          </cell>
        </row>
        <row r="97">
          <cell r="A97" t="str">
            <v>E09000022</v>
          </cell>
          <cell r="B97" t="str">
            <v>Lambeth</v>
          </cell>
          <cell r="C97" t="str">
            <v>Inner London</v>
          </cell>
          <cell r="D97">
            <v>528</v>
          </cell>
          <cell r="E97">
            <v>295</v>
          </cell>
          <cell r="F97">
            <v>233</v>
          </cell>
          <cell r="G97">
            <v>52.7</v>
          </cell>
          <cell r="H97">
            <v>47.5</v>
          </cell>
          <cell r="I97">
            <v>59.2</v>
          </cell>
          <cell r="J97">
            <v>41.9</v>
          </cell>
          <cell r="K97">
            <v>39.299999999999997</v>
          </cell>
          <cell r="L97">
            <v>45.1</v>
          </cell>
          <cell r="M97">
            <v>89.2</v>
          </cell>
          <cell r="N97">
            <v>86.4</v>
          </cell>
          <cell r="O97">
            <v>92.7</v>
          </cell>
          <cell r="P97">
            <v>83.7</v>
          </cell>
          <cell r="Q97">
            <v>80.3</v>
          </cell>
          <cell r="R97">
            <v>88</v>
          </cell>
          <cell r="S97">
            <v>44.9</v>
          </cell>
          <cell r="T97">
            <v>42.7</v>
          </cell>
          <cell r="U97">
            <v>47.6</v>
          </cell>
          <cell r="V97">
            <v>43</v>
          </cell>
          <cell r="W97">
            <v>40.299999999999997</v>
          </cell>
          <cell r="X97">
            <v>46.4</v>
          </cell>
          <cell r="Y97">
            <v>18.600000000000001</v>
          </cell>
          <cell r="Z97">
            <v>15.6</v>
          </cell>
          <cell r="AA97">
            <v>22.3</v>
          </cell>
          <cell r="AB97">
            <v>1349</v>
          </cell>
          <cell r="AC97">
            <v>644</v>
          </cell>
          <cell r="AD97">
            <v>705</v>
          </cell>
          <cell r="AE97">
            <v>73.3</v>
          </cell>
          <cell r="AF97">
            <v>68.5</v>
          </cell>
          <cell r="AG97">
            <v>77.7</v>
          </cell>
          <cell r="AH97">
            <v>62.3</v>
          </cell>
          <cell r="AI97">
            <v>59.3</v>
          </cell>
          <cell r="AJ97">
            <v>65</v>
          </cell>
          <cell r="AK97">
            <v>97.9</v>
          </cell>
          <cell r="AL97">
            <v>96.9</v>
          </cell>
          <cell r="AM97">
            <v>98.9</v>
          </cell>
          <cell r="AN97">
            <v>94.5</v>
          </cell>
          <cell r="AO97">
            <v>93.8</v>
          </cell>
          <cell r="AP97">
            <v>95.2</v>
          </cell>
          <cell r="AQ97">
            <v>64.3</v>
          </cell>
          <cell r="AR97">
            <v>62.9</v>
          </cell>
          <cell r="AS97">
            <v>65.5</v>
          </cell>
          <cell r="AT97">
            <v>55.7</v>
          </cell>
          <cell r="AU97">
            <v>52.3</v>
          </cell>
          <cell r="AV97">
            <v>58.9</v>
          </cell>
          <cell r="AW97">
            <v>31</v>
          </cell>
          <cell r="AX97">
            <v>25</v>
          </cell>
          <cell r="AY97">
            <v>36.5</v>
          </cell>
          <cell r="AZ97">
            <v>1877</v>
          </cell>
          <cell r="BA97">
            <v>939</v>
          </cell>
          <cell r="BB97">
            <v>938</v>
          </cell>
          <cell r="BC97">
            <v>67.5</v>
          </cell>
          <cell r="BD97">
            <v>61.9</v>
          </cell>
          <cell r="BE97">
            <v>73.099999999999994</v>
          </cell>
          <cell r="BF97">
            <v>56.5</v>
          </cell>
          <cell r="BG97">
            <v>53</v>
          </cell>
          <cell r="BH97">
            <v>60</v>
          </cell>
          <cell r="BI97">
            <v>95.5</v>
          </cell>
          <cell r="BJ97">
            <v>93.6</v>
          </cell>
          <cell r="BK97">
            <v>97.3</v>
          </cell>
          <cell r="BL97">
            <v>91.5</v>
          </cell>
          <cell r="BM97">
            <v>89.6</v>
          </cell>
          <cell r="BN97">
            <v>93.4</v>
          </cell>
          <cell r="BO97">
            <v>58.8</v>
          </cell>
          <cell r="BP97">
            <v>56.5</v>
          </cell>
          <cell r="BQ97">
            <v>61.1</v>
          </cell>
          <cell r="BR97">
            <v>52.2</v>
          </cell>
          <cell r="BS97">
            <v>48.6</v>
          </cell>
          <cell r="BT97">
            <v>55.8</v>
          </cell>
          <cell r="BU97">
            <v>27.5</v>
          </cell>
          <cell r="BV97">
            <v>22</v>
          </cell>
          <cell r="BW97">
            <v>32.9</v>
          </cell>
        </row>
        <row r="98">
          <cell r="A98" t="str">
            <v>E09000023</v>
          </cell>
          <cell r="B98" t="str">
            <v>Lewisham</v>
          </cell>
          <cell r="C98" t="str">
            <v>Inner London</v>
          </cell>
          <cell r="D98">
            <v>467</v>
          </cell>
          <cell r="E98">
            <v>258</v>
          </cell>
          <cell r="F98">
            <v>209</v>
          </cell>
          <cell r="G98">
            <v>44.8</v>
          </cell>
          <cell r="H98">
            <v>39.9</v>
          </cell>
          <cell r="I98">
            <v>50.7</v>
          </cell>
          <cell r="J98">
            <v>34.700000000000003</v>
          </cell>
          <cell r="K98">
            <v>29.5</v>
          </cell>
          <cell r="L98">
            <v>41.1</v>
          </cell>
          <cell r="M98">
            <v>85</v>
          </cell>
          <cell r="N98">
            <v>82.9</v>
          </cell>
          <cell r="O98">
            <v>87.6</v>
          </cell>
          <cell r="P98">
            <v>79.400000000000006</v>
          </cell>
          <cell r="Q98">
            <v>76.7</v>
          </cell>
          <cell r="R98">
            <v>82.8</v>
          </cell>
          <cell r="S98">
            <v>37.9</v>
          </cell>
          <cell r="T98">
            <v>33.299999999999997</v>
          </cell>
          <cell r="U98">
            <v>43.5</v>
          </cell>
          <cell r="V98">
            <v>21</v>
          </cell>
          <cell r="W98">
            <v>16.7</v>
          </cell>
          <cell r="X98">
            <v>26.3</v>
          </cell>
          <cell r="Y98">
            <v>8.1</v>
          </cell>
          <cell r="Z98">
            <v>5.8</v>
          </cell>
          <cell r="AA98">
            <v>11</v>
          </cell>
          <cell r="AB98">
            <v>1648</v>
          </cell>
          <cell r="AC98">
            <v>834</v>
          </cell>
          <cell r="AD98">
            <v>814</v>
          </cell>
          <cell r="AE98">
            <v>67.3</v>
          </cell>
          <cell r="AF98">
            <v>63.8</v>
          </cell>
          <cell r="AG98">
            <v>70.900000000000006</v>
          </cell>
          <cell r="AH98">
            <v>56.7</v>
          </cell>
          <cell r="AI98">
            <v>54.3</v>
          </cell>
          <cell r="AJ98">
            <v>59.2</v>
          </cell>
          <cell r="AK98">
            <v>96.4</v>
          </cell>
          <cell r="AL98">
            <v>95.6</v>
          </cell>
          <cell r="AM98">
            <v>97.2</v>
          </cell>
          <cell r="AN98">
            <v>92.1</v>
          </cell>
          <cell r="AO98">
            <v>91.4</v>
          </cell>
          <cell r="AP98">
            <v>92.8</v>
          </cell>
          <cell r="AQ98">
            <v>58.7</v>
          </cell>
          <cell r="AR98">
            <v>57.3</v>
          </cell>
          <cell r="AS98">
            <v>60.1</v>
          </cell>
          <cell r="AT98">
            <v>39.299999999999997</v>
          </cell>
          <cell r="AU98">
            <v>34.700000000000003</v>
          </cell>
          <cell r="AV98">
            <v>44</v>
          </cell>
          <cell r="AW98">
            <v>21.8</v>
          </cell>
          <cell r="AX98">
            <v>18</v>
          </cell>
          <cell r="AY98">
            <v>25.7</v>
          </cell>
          <cell r="AZ98">
            <v>2115</v>
          </cell>
          <cell r="BA98">
            <v>1092</v>
          </cell>
          <cell r="BB98">
            <v>1023</v>
          </cell>
          <cell r="BC98">
            <v>62.3</v>
          </cell>
          <cell r="BD98">
            <v>58.2</v>
          </cell>
          <cell r="BE98">
            <v>66.8</v>
          </cell>
          <cell r="BF98">
            <v>51.9</v>
          </cell>
          <cell r="BG98">
            <v>48.4</v>
          </cell>
          <cell r="BH98">
            <v>55.5</v>
          </cell>
          <cell r="BI98">
            <v>93.9</v>
          </cell>
          <cell r="BJ98">
            <v>92.6</v>
          </cell>
          <cell r="BK98">
            <v>95.2</v>
          </cell>
          <cell r="BL98">
            <v>89.3</v>
          </cell>
          <cell r="BM98">
            <v>87.9</v>
          </cell>
          <cell r="BN98">
            <v>90.7</v>
          </cell>
          <cell r="BO98">
            <v>54.1</v>
          </cell>
          <cell r="BP98">
            <v>51.6</v>
          </cell>
          <cell r="BQ98">
            <v>56.7</v>
          </cell>
          <cell r="BR98">
            <v>35.200000000000003</v>
          </cell>
          <cell r="BS98">
            <v>30.4</v>
          </cell>
          <cell r="BT98">
            <v>40.4</v>
          </cell>
          <cell r="BU98">
            <v>18.8</v>
          </cell>
          <cell r="BV98">
            <v>15.1</v>
          </cell>
          <cell r="BW98">
            <v>22.7</v>
          </cell>
        </row>
        <row r="99">
          <cell r="A99" t="str">
            <v>E09000025</v>
          </cell>
          <cell r="B99" t="str">
            <v>Newham</v>
          </cell>
          <cell r="C99" t="str">
            <v>Inner London</v>
          </cell>
          <cell r="D99">
            <v>992</v>
          </cell>
          <cell r="E99">
            <v>548</v>
          </cell>
          <cell r="F99">
            <v>444</v>
          </cell>
          <cell r="G99">
            <v>66.3</v>
          </cell>
          <cell r="H99">
            <v>61.1</v>
          </cell>
          <cell r="I99">
            <v>72.7</v>
          </cell>
          <cell r="J99">
            <v>52.7</v>
          </cell>
          <cell r="K99">
            <v>49.6</v>
          </cell>
          <cell r="L99">
            <v>56.5</v>
          </cell>
          <cell r="M99">
            <v>94.2</v>
          </cell>
          <cell r="N99">
            <v>92.5</v>
          </cell>
          <cell r="O99">
            <v>96.2</v>
          </cell>
          <cell r="P99">
            <v>90.3</v>
          </cell>
          <cell r="Q99">
            <v>89.4</v>
          </cell>
          <cell r="R99">
            <v>91.4</v>
          </cell>
          <cell r="S99">
            <v>54.3</v>
          </cell>
          <cell r="T99">
            <v>51.8</v>
          </cell>
          <cell r="U99">
            <v>57.4</v>
          </cell>
          <cell r="V99">
            <v>46.4</v>
          </cell>
          <cell r="W99">
            <v>44.3</v>
          </cell>
          <cell r="X99">
            <v>48.9</v>
          </cell>
          <cell r="Y99">
            <v>25.1</v>
          </cell>
          <cell r="Z99">
            <v>21.5</v>
          </cell>
          <cell r="AA99">
            <v>29.5</v>
          </cell>
          <cell r="AB99">
            <v>2511</v>
          </cell>
          <cell r="AC99">
            <v>1194</v>
          </cell>
          <cell r="AD99">
            <v>1317</v>
          </cell>
          <cell r="AE99">
            <v>72.599999999999994</v>
          </cell>
          <cell r="AF99">
            <v>66.7</v>
          </cell>
          <cell r="AG99">
            <v>78</v>
          </cell>
          <cell r="AH99">
            <v>62</v>
          </cell>
          <cell r="AI99">
            <v>57.2</v>
          </cell>
          <cell r="AJ99">
            <v>66.400000000000006</v>
          </cell>
          <cell r="AK99">
            <v>96.4</v>
          </cell>
          <cell r="AL99">
            <v>95.1</v>
          </cell>
          <cell r="AM99">
            <v>97.6</v>
          </cell>
          <cell r="AN99">
            <v>93.1</v>
          </cell>
          <cell r="AO99">
            <v>91.3</v>
          </cell>
          <cell r="AP99">
            <v>94.8</v>
          </cell>
          <cell r="AQ99">
            <v>63.2</v>
          </cell>
          <cell r="AR99">
            <v>58.6</v>
          </cell>
          <cell r="AS99">
            <v>67.400000000000006</v>
          </cell>
          <cell r="AT99">
            <v>50.2</v>
          </cell>
          <cell r="AU99">
            <v>47.5</v>
          </cell>
          <cell r="AV99">
            <v>52.7</v>
          </cell>
          <cell r="AW99">
            <v>31.3</v>
          </cell>
          <cell r="AX99">
            <v>26.6</v>
          </cell>
          <cell r="AY99">
            <v>35.6</v>
          </cell>
          <cell r="AZ99">
            <v>3503</v>
          </cell>
          <cell r="BA99">
            <v>1742</v>
          </cell>
          <cell r="BB99">
            <v>1761</v>
          </cell>
          <cell r="BC99">
            <v>70.8</v>
          </cell>
          <cell r="BD99">
            <v>64.900000000000006</v>
          </cell>
          <cell r="BE99">
            <v>76.7</v>
          </cell>
          <cell r="BF99">
            <v>59.4</v>
          </cell>
          <cell r="BG99">
            <v>54.8</v>
          </cell>
          <cell r="BH99">
            <v>63.9</v>
          </cell>
          <cell r="BI99">
            <v>95.7</v>
          </cell>
          <cell r="BJ99">
            <v>94.3</v>
          </cell>
          <cell r="BK99">
            <v>97.2</v>
          </cell>
          <cell r="BL99">
            <v>92.3</v>
          </cell>
          <cell r="BM99">
            <v>90.7</v>
          </cell>
          <cell r="BN99">
            <v>93.9</v>
          </cell>
          <cell r="BO99">
            <v>60.7</v>
          </cell>
          <cell r="BP99">
            <v>56.5</v>
          </cell>
          <cell r="BQ99">
            <v>64.8</v>
          </cell>
          <cell r="BR99">
            <v>49.1</v>
          </cell>
          <cell r="BS99">
            <v>46.5</v>
          </cell>
          <cell r="BT99">
            <v>51.7</v>
          </cell>
          <cell r="BU99">
            <v>29.6</v>
          </cell>
          <cell r="BV99">
            <v>25</v>
          </cell>
          <cell r="BW99">
            <v>34.1</v>
          </cell>
        </row>
        <row r="100">
          <cell r="A100" t="str">
            <v>E09000028</v>
          </cell>
          <cell r="B100" t="str">
            <v>Southwark</v>
          </cell>
          <cell r="C100" t="str">
            <v>Inner London</v>
          </cell>
          <cell r="D100">
            <v>663</v>
          </cell>
          <cell r="E100">
            <v>305</v>
          </cell>
          <cell r="F100">
            <v>358</v>
          </cell>
          <cell r="G100">
            <v>64.400000000000006</v>
          </cell>
          <cell r="H100">
            <v>59.3</v>
          </cell>
          <cell r="I100">
            <v>68.7</v>
          </cell>
          <cell r="J100">
            <v>54.4</v>
          </cell>
          <cell r="K100">
            <v>51.8</v>
          </cell>
          <cell r="L100">
            <v>56.7</v>
          </cell>
          <cell r="M100">
            <v>93.8</v>
          </cell>
          <cell r="N100">
            <v>91.5</v>
          </cell>
          <cell r="O100">
            <v>95.8</v>
          </cell>
          <cell r="P100">
            <v>91.4</v>
          </cell>
          <cell r="Q100">
            <v>89.2</v>
          </cell>
          <cell r="R100">
            <v>93.3</v>
          </cell>
          <cell r="S100">
            <v>57.3</v>
          </cell>
          <cell r="T100">
            <v>54.8</v>
          </cell>
          <cell r="U100">
            <v>59.5</v>
          </cell>
          <cell r="V100">
            <v>46.9</v>
          </cell>
          <cell r="W100">
            <v>43.3</v>
          </cell>
          <cell r="X100">
            <v>50</v>
          </cell>
          <cell r="Y100">
            <v>22.2</v>
          </cell>
          <cell r="Z100">
            <v>18.7</v>
          </cell>
          <cell r="AA100">
            <v>25.1</v>
          </cell>
          <cell r="AB100">
            <v>1681</v>
          </cell>
          <cell r="AC100">
            <v>871</v>
          </cell>
          <cell r="AD100">
            <v>810</v>
          </cell>
          <cell r="AE100">
            <v>77.3</v>
          </cell>
          <cell r="AF100">
            <v>72</v>
          </cell>
          <cell r="AG100">
            <v>83</v>
          </cell>
          <cell r="AH100">
            <v>68.2</v>
          </cell>
          <cell r="AI100">
            <v>64.2</v>
          </cell>
          <cell r="AJ100">
            <v>72.599999999999994</v>
          </cell>
          <cell r="AK100">
            <v>96.3</v>
          </cell>
          <cell r="AL100">
            <v>94.1</v>
          </cell>
          <cell r="AM100">
            <v>98.5</v>
          </cell>
          <cell r="AN100">
            <v>94.1</v>
          </cell>
          <cell r="AO100">
            <v>91.8</v>
          </cell>
          <cell r="AP100">
            <v>96.5</v>
          </cell>
          <cell r="AQ100">
            <v>69.2</v>
          </cell>
          <cell r="AR100">
            <v>65.7</v>
          </cell>
          <cell r="AS100">
            <v>73.099999999999994</v>
          </cell>
          <cell r="AT100">
            <v>55.8</v>
          </cell>
          <cell r="AU100">
            <v>51.8</v>
          </cell>
          <cell r="AV100">
            <v>60.1</v>
          </cell>
          <cell r="AW100">
            <v>35.799999999999997</v>
          </cell>
          <cell r="AX100">
            <v>31.5</v>
          </cell>
          <cell r="AY100">
            <v>40.5</v>
          </cell>
          <cell r="AZ100">
            <v>2344</v>
          </cell>
          <cell r="BA100">
            <v>1176</v>
          </cell>
          <cell r="BB100">
            <v>1168</v>
          </cell>
          <cell r="BC100">
            <v>73.599999999999994</v>
          </cell>
          <cell r="BD100">
            <v>68.7</v>
          </cell>
          <cell r="BE100">
            <v>78.599999999999994</v>
          </cell>
          <cell r="BF100">
            <v>64.3</v>
          </cell>
          <cell r="BG100">
            <v>61</v>
          </cell>
          <cell r="BH100">
            <v>67.7</v>
          </cell>
          <cell r="BI100">
            <v>95.6</v>
          </cell>
          <cell r="BJ100">
            <v>93.5</v>
          </cell>
          <cell r="BK100">
            <v>97.7</v>
          </cell>
          <cell r="BL100">
            <v>93.3</v>
          </cell>
          <cell r="BM100">
            <v>91.2</v>
          </cell>
          <cell r="BN100">
            <v>95.5</v>
          </cell>
          <cell r="BO100">
            <v>65.900000000000006</v>
          </cell>
          <cell r="BP100">
            <v>62.8</v>
          </cell>
          <cell r="BQ100">
            <v>68.900000000000006</v>
          </cell>
          <cell r="BR100">
            <v>53.3</v>
          </cell>
          <cell r="BS100">
            <v>49.6</v>
          </cell>
          <cell r="BT100">
            <v>57</v>
          </cell>
          <cell r="BU100">
            <v>32</v>
          </cell>
          <cell r="BV100">
            <v>28.1</v>
          </cell>
          <cell r="BW100">
            <v>35.799999999999997</v>
          </cell>
        </row>
        <row r="101">
          <cell r="A101" t="str">
            <v>E09000030</v>
          </cell>
          <cell r="B101" t="str">
            <v>Tower Hamlets</v>
          </cell>
          <cell r="C101" t="str">
            <v>Inner London</v>
          </cell>
          <cell r="D101">
            <v>1188</v>
          </cell>
          <cell r="E101">
            <v>584</v>
          </cell>
          <cell r="F101">
            <v>604</v>
          </cell>
          <cell r="G101">
            <v>69.8</v>
          </cell>
          <cell r="H101">
            <v>62.3</v>
          </cell>
          <cell r="I101">
            <v>77</v>
          </cell>
          <cell r="J101">
            <v>60</v>
          </cell>
          <cell r="K101">
            <v>55.8</v>
          </cell>
          <cell r="L101">
            <v>64.099999999999994</v>
          </cell>
          <cell r="M101">
            <v>94.6</v>
          </cell>
          <cell r="N101">
            <v>91.6</v>
          </cell>
          <cell r="O101">
            <v>97.5</v>
          </cell>
          <cell r="P101">
            <v>91.8</v>
          </cell>
          <cell r="Q101">
            <v>88.5</v>
          </cell>
          <cell r="R101">
            <v>94.9</v>
          </cell>
          <cell r="S101">
            <v>62.6</v>
          </cell>
          <cell r="T101">
            <v>59.1</v>
          </cell>
          <cell r="U101">
            <v>66.099999999999994</v>
          </cell>
          <cell r="V101">
            <v>43.9</v>
          </cell>
          <cell r="W101">
            <v>43</v>
          </cell>
          <cell r="X101">
            <v>44.9</v>
          </cell>
          <cell r="Y101">
            <v>27.5</v>
          </cell>
          <cell r="Z101">
            <v>22.1</v>
          </cell>
          <cell r="AA101">
            <v>32.799999999999997</v>
          </cell>
          <cell r="AB101">
            <v>1250</v>
          </cell>
          <cell r="AC101">
            <v>637</v>
          </cell>
          <cell r="AD101">
            <v>613</v>
          </cell>
          <cell r="AE101">
            <v>76.8</v>
          </cell>
          <cell r="AF101">
            <v>72.2</v>
          </cell>
          <cell r="AG101">
            <v>81.599999999999994</v>
          </cell>
          <cell r="AH101">
            <v>69</v>
          </cell>
          <cell r="AI101">
            <v>65.3</v>
          </cell>
          <cell r="AJ101">
            <v>72.900000000000006</v>
          </cell>
          <cell r="AK101">
            <v>98.1</v>
          </cell>
          <cell r="AL101">
            <v>98</v>
          </cell>
          <cell r="AM101">
            <v>98.2</v>
          </cell>
          <cell r="AN101">
            <v>95.9</v>
          </cell>
          <cell r="AO101">
            <v>95.1</v>
          </cell>
          <cell r="AP101">
            <v>96.7</v>
          </cell>
          <cell r="AQ101">
            <v>70.900000000000006</v>
          </cell>
          <cell r="AR101">
            <v>67.5</v>
          </cell>
          <cell r="AS101">
            <v>74.400000000000006</v>
          </cell>
          <cell r="AT101">
            <v>48.8</v>
          </cell>
          <cell r="AU101">
            <v>47.4</v>
          </cell>
          <cell r="AV101">
            <v>50.2</v>
          </cell>
          <cell r="AW101">
            <v>32.200000000000003</v>
          </cell>
          <cell r="AX101">
            <v>26.2</v>
          </cell>
          <cell r="AY101">
            <v>38.5</v>
          </cell>
          <cell r="AZ101">
            <v>2438</v>
          </cell>
          <cell r="BA101">
            <v>1221</v>
          </cell>
          <cell r="BB101">
            <v>1217</v>
          </cell>
          <cell r="BC101">
            <v>73.400000000000006</v>
          </cell>
          <cell r="BD101">
            <v>67.5</v>
          </cell>
          <cell r="BE101">
            <v>79.3</v>
          </cell>
          <cell r="BF101">
            <v>64.599999999999994</v>
          </cell>
          <cell r="BG101">
            <v>60.8</v>
          </cell>
          <cell r="BH101">
            <v>68.5</v>
          </cell>
          <cell r="BI101">
            <v>96.4</v>
          </cell>
          <cell r="BJ101">
            <v>94.9</v>
          </cell>
          <cell r="BK101">
            <v>97.9</v>
          </cell>
          <cell r="BL101">
            <v>93.9</v>
          </cell>
          <cell r="BM101">
            <v>92</v>
          </cell>
          <cell r="BN101">
            <v>95.8</v>
          </cell>
          <cell r="BO101">
            <v>66.900000000000006</v>
          </cell>
          <cell r="BP101">
            <v>63.5</v>
          </cell>
          <cell r="BQ101">
            <v>70.3</v>
          </cell>
          <cell r="BR101">
            <v>46.4</v>
          </cell>
          <cell r="BS101">
            <v>45.3</v>
          </cell>
          <cell r="BT101">
            <v>47.6</v>
          </cell>
          <cell r="BU101">
            <v>29.9</v>
          </cell>
          <cell r="BV101">
            <v>24.2</v>
          </cell>
          <cell r="BW101">
            <v>35.700000000000003</v>
          </cell>
        </row>
        <row r="102">
          <cell r="A102" t="str">
            <v>E09000032</v>
          </cell>
          <cell r="B102" t="str">
            <v>Wandsworth</v>
          </cell>
          <cell r="C102" t="str">
            <v>Inner London</v>
          </cell>
          <cell r="D102">
            <v>350</v>
          </cell>
          <cell r="E102">
            <v>188</v>
          </cell>
          <cell r="F102">
            <v>162</v>
          </cell>
          <cell r="G102">
            <v>56.3</v>
          </cell>
          <cell r="H102">
            <v>47.3</v>
          </cell>
          <cell r="I102">
            <v>66.7</v>
          </cell>
          <cell r="J102">
            <v>44</v>
          </cell>
          <cell r="K102">
            <v>36.200000000000003</v>
          </cell>
          <cell r="L102">
            <v>53.1</v>
          </cell>
          <cell r="M102">
            <v>85.1</v>
          </cell>
          <cell r="N102">
            <v>79.3</v>
          </cell>
          <cell r="O102">
            <v>92</v>
          </cell>
          <cell r="P102">
            <v>80.599999999999994</v>
          </cell>
          <cell r="Q102">
            <v>75</v>
          </cell>
          <cell r="R102">
            <v>87</v>
          </cell>
          <cell r="S102">
            <v>46</v>
          </cell>
          <cell r="T102">
            <v>38.799999999999997</v>
          </cell>
          <cell r="U102">
            <v>54.3</v>
          </cell>
          <cell r="V102">
            <v>32.6</v>
          </cell>
          <cell r="W102">
            <v>27.1</v>
          </cell>
          <cell r="X102">
            <v>38.9</v>
          </cell>
          <cell r="Y102">
            <v>16.3</v>
          </cell>
          <cell r="Z102">
            <v>10.6</v>
          </cell>
          <cell r="AA102">
            <v>22.8</v>
          </cell>
          <cell r="AB102">
            <v>1417</v>
          </cell>
          <cell r="AC102">
            <v>775</v>
          </cell>
          <cell r="AD102">
            <v>642</v>
          </cell>
          <cell r="AE102">
            <v>70.7</v>
          </cell>
          <cell r="AF102">
            <v>66.7</v>
          </cell>
          <cell r="AG102">
            <v>75.5</v>
          </cell>
          <cell r="AH102">
            <v>61.7</v>
          </cell>
          <cell r="AI102">
            <v>59</v>
          </cell>
          <cell r="AJ102">
            <v>65</v>
          </cell>
          <cell r="AK102">
            <v>94.6</v>
          </cell>
          <cell r="AL102">
            <v>93.4</v>
          </cell>
          <cell r="AM102">
            <v>96</v>
          </cell>
          <cell r="AN102">
            <v>92.4</v>
          </cell>
          <cell r="AO102">
            <v>91.5</v>
          </cell>
          <cell r="AP102">
            <v>93.5</v>
          </cell>
          <cell r="AQ102">
            <v>64.2</v>
          </cell>
          <cell r="AR102">
            <v>62.8</v>
          </cell>
          <cell r="AS102">
            <v>65.900000000000006</v>
          </cell>
          <cell r="AT102">
            <v>52.8</v>
          </cell>
          <cell r="AU102">
            <v>48.1</v>
          </cell>
          <cell r="AV102">
            <v>58.4</v>
          </cell>
          <cell r="AW102">
            <v>32.5</v>
          </cell>
          <cell r="AX102">
            <v>27.2</v>
          </cell>
          <cell r="AY102">
            <v>38.9</v>
          </cell>
          <cell r="AZ102">
            <v>1767</v>
          </cell>
          <cell r="BA102">
            <v>963</v>
          </cell>
          <cell r="BB102">
            <v>804</v>
          </cell>
          <cell r="BC102">
            <v>67.900000000000006</v>
          </cell>
          <cell r="BD102">
            <v>62.9</v>
          </cell>
          <cell r="BE102">
            <v>73.8</v>
          </cell>
          <cell r="BF102">
            <v>58.2</v>
          </cell>
          <cell r="BG102">
            <v>54.5</v>
          </cell>
          <cell r="BH102">
            <v>62.6</v>
          </cell>
          <cell r="BI102">
            <v>92.7</v>
          </cell>
          <cell r="BJ102">
            <v>90.7</v>
          </cell>
          <cell r="BK102">
            <v>95.1</v>
          </cell>
          <cell r="BL102">
            <v>90</v>
          </cell>
          <cell r="BM102">
            <v>88.3</v>
          </cell>
          <cell r="BN102">
            <v>92.2</v>
          </cell>
          <cell r="BO102">
            <v>60.6</v>
          </cell>
          <cell r="BP102">
            <v>58.2</v>
          </cell>
          <cell r="BQ102">
            <v>63.6</v>
          </cell>
          <cell r="BR102">
            <v>48.8</v>
          </cell>
          <cell r="BS102">
            <v>44</v>
          </cell>
          <cell r="BT102">
            <v>54.5</v>
          </cell>
          <cell r="BU102">
            <v>29.3</v>
          </cell>
          <cell r="BV102">
            <v>24</v>
          </cell>
          <cell r="BW102">
            <v>35.700000000000003</v>
          </cell>
        </row>
        <row r="103">
          <cell r="A103" t="str">
            <v>E09000033</v>
          </cell>
          <cell r="B103" t="str">
            <v>Westminster</v>
          </cell>
          <cell r="C103" t="str">
            <v>Inner London</v>
          </cell>
          <cell r="D103">
            <v>481</v>
          </cell>
          <cell r="E103">
            <v>260</v>
          </cell>
          <cell r="F103">
            <v>221</v>
          </cell>
          <cell r="G103">
            <v>68.400000000000006</v>
          </cell>
          <cell r="H103">
            <v>63.5</v>
          </cell>
          <cell r="I103">
            <v>74.2</v>
          </cell>
          <cell r="J103">
            <v>58.4</v>
          </cell>
          <cell r="K103">
            <v>54.2</v>
          </cell>
          <cell r="L103">
            <v>63.3</v>
          </cell>
          <cell r="M103">
            <v>95.8</v>
          </cell>
          <cell r="N103" t="str">
            <v>x</v>
          </cell>
          <cell r="O103" t="str">
            <v>x</v>
          </cell>
          <cell r="P103" t="str">
            <v>x</v>
          </cell>
          <cell r="Q103" t="str">
            <v>x</v>
          </cell>
          <cell r="R103" t="str">
            <v>x</v>
          </cell>
          <cell r="S103">
            <v>60.9</v>
          </cell>
          <cell r="T103">
            <v>58.1</v>
          </cell>
          <cell r="U103">
            <v>64.3</v>
          </cell>
          <cell r="V103">
            <v>47.8</v>
          </cell>
          <cell r="W103">
            <v>43.1</v>
          </cell>
          <cell r="X103">
            <v>53.4</v>
          </cell>
          <cell r="Y103">
            <v>25.2</v>
          </cell>
          <cell r="Z103">
            <v>20</v>
          </cell>
          <cell r="AA103">
            <v>31.2</v>
          </cell>
          <cell r="AB103">
            <v>997</v>
          </cell>
          <cell r="AC103">
            <v>441</v>
          </cell>
          <cell r="AD103">
            <v>556</v>
          </cell>
          <cell r="AE103">
            <v>81.8</v>
          </cell>
          <cell r="AF103">
            <v>74.599999999999994</v>
          </cell>
          <cell r="AG103">
            <v>87.6</v>
          </cell>
          <cell r="AH103">
            <v>71.900000000000006</v>
          </cell>
          <cell r="AI103">
            <v>61.9</v>
          </cell>
          <cell r="AJ103">
            <v>79.900000000000006</v>
          </cell>
          <cell r="AK103">
            <v>98.9</v>
          </cell>
          <cell r="AL103" t="str">
            <v>x</v>
          </cell>
          <cell r="AM103" t="str">
            <v>x</v>
          </cell>
          <cell r="AN103" t="str">
            <v>x</v>
          </cell>
          <cell r="AO103" t="str">
            <v>x</v>
          </cell>
          <cell r="AP103" t="str">
            <v>x</v>
          </cell>
          <cell r="AQ103">
            <v>73</v>
          </cell>
          <cell r="AR103">
            <v>63.9</v>
          </cell>
          <cell r="AS103">
            <v>80.2</v>
          </cell>
          <cell r="AT103">
            <v>57.5</v>
          </cell>
          <cell r="AU103">
            <v>44.7</v>
          </cell>
          <cell r="AV103">
            <v>67.599999999999994</v>
          </cell>
          <cell r="AW103">
            <v>38.799999999999997</v>
          </cell>
          <cell r="AX103">
            <v>25.2</v>
          </cell>
          <cell r="AY103">
            <v>49.6</v>
          </cell>
          <cell r="AZ103">
            <v>1478</v>
          </cell>
          <cell r="BA103">
            <v>701</v>
          </cell>
          <cell r="BB103">
            <v>777</v>
          </cell>
          <cell r="BC103">
            <v>77.5</v>
          </cell>
          <cell r="BD103">
            <v>70.5</v>
          </cell>
          <cell r="BE103">
            <v>83.8</v>
          </cell>
          <cell r="BF103">
            <v>67.5</v>
          </cell>
          <cell r="BG103">
            <v>59.1</v>
          </cell>
          <cell r="BH103">
            <v>75.2</v>
          </cell>
          <cell r="BI103">
            <v>97.9</v>
          </cell>
          <cell r="BJ103">
            <v>96.4</v>
          </cell>
          <cell r="BK103">
            <v>99.2</v>
          </cell>
          <cell r="BL103">
            <v>96</v>
          </cell>
          <cell r="BM103">
            <v>94</v>
          </cell>
          <cell r="BN103">
            <v>97.8</v>
          </cell>
          <cell r="BO103">
            <v>69.099999999999994</v>
          </cell>
          <cell r="BP103">
            <v>61.8</v>
          </cell>
          <cell r="BQ103">
            <v>75.7</v>
          </cell>
          <cell r="BR103">
            <v>54.3</v>
          </cell>
          <cell r="BS103">
            <v>44.1</v>
          </cell>
          <cell r="BT103">
            <v>63.6</v>
          </cell>
          <cell r="BU103">
            <v>34.4</v>
          </cell>
          <cell r="BV103">
            <v>23.3</v>
          </cell>
          <cell r="BW103">
            <v>44.4</v>
          </cell>
        </row>
        <row r="104">
          <cell r="A104" t="str">
            <v>E09000002</v>
          </cell>
          <cell r="B104" t="str">
            <v>Barking and Dagenham</v>
          </cell>
          <cell r="C104" t="str">
            <v>Outer London</v>
          </cell>
          <cell r="D104">
            <v>472</v>
          </cell>
          <cell r="E104">
            <v>224</v>
          </cell>
          <cell r="F104">
            <v>248</v>
          </cell>
          <cell r="G104">
            <v>52.3</v>
          </cell>
          <cell r="H104">
            <v>49.6</v>
          </cell>
          <cell r="I104">
            <v>54.8</v>
          </cell>
          <cell r="J104">
            <v>39.4</v>
          </cell>
          <cell r="K104">
            <v>37.9</v>
          </cell>
          <cell r="L104">
            <v>40.700000000000003</v>
          </cell>
          <cell r="M104">
            <v>93.6</v>
          </cell>
          <cell r="N104">
            <v>92.9</v>
          </cell>
          <cell r="O104">
            <v>94.4</v>
          </cell>
          <cell r="P104">
            <v>88.3</v>
          </cell>
          <cell r="Q104">
            <v>88.4</v>
          </cell>
          <cell r="R104">
            <v>88.3</v>
          </cell>
          <cell r="S104">
            <v>41.5</v>
          </cell>
          <cell r="T104">
            <v>39.299999999999997</v>
          </cell>
          <cell r="U104">
            <v>43.5</v>
          </cell>
          <cell r="V104">
            <v>24.2</v>
          </cell>
          <cell r="W104">
            <v>22.3</v>
          </cell>
          <cell r="X104">
            <v>25.8</v>
          </cell>
          <cell r="Y104">
            <v>11.7</v>
          </cell>
          <cell r="Z104">
            <v>11.6</v>
          </cell>
          <cell r="AA104">
            <v>11.7</v>
          </cell>
          <cell r="AB104">
            <v>1652</v>
          </cell>
          <cell r="AC104">
            <v>825</v>
          </cell>
          <cell r="AD104">
            <v>827</v>
          </cell>
          <cell r="AE104">
            <v>70.5</v>
          </cell>
          <cell r="AF104">
            <v>64.7</v>
          </cell>
          <cell r="AG104">
            <v>76.2</v>
          </cell>
          <cell r="AH104">
            <v>58.2</v>
          </cell>
          <cell r="AI104">
            <v>54.4</v>
          </cell>
          <cell r="AJ104">
            <v>62</v>
          </cell>
          <cell r="AK104">
            <v>96.5</v>
          </cell>
          <cell r="AL104">
            <v>95.4</v>
          </cell>
          <cell r="AM104">
            <v>97.6</v>
          </cell>
          <cell r="AN104">
            <v>94.1</v>
          </cell>
          <cell r="AO104">
            <v>93.5</v>
          </cell>
          <cell r="AP104">
            <v>94.8</v>
          </cell>
          <cell r="AQ104">
            <v>59.8</v>
          </cell>
          <cell r="AR104">
            <v>56.8</v>
          </cell>
          <cell r="AS104">
            <v>62.8</v>
          </cell>
          <cell r="AT104">
            <v>35.200000000000003</v>
          </cell>
          <cell r="AU104">
            <v>29.3</v>
          </cell>
          <cell r="AV104">
            <v>41.1</v>
          </cell>
          <cell r="AW104">
            <v>22.9</v>
          </cell>
          <cell r="AX104">
            <v>18.100000000000001</v>
          </cell>
          <cell r="AY104">
            <v>27.7</v>
          </cell>
          <cell r="AZ104">
            <v>2124</v>
          </cell>
          <cell r="BA104">
            <v>1049</v>
          </cell>
          <cell r="BB104">
            <v>1075</v>
          </cell>
          <cell r="BC104">
            <v>66.400000000000006</v>
          </cell>
          <cell r="BD104">
            <v>61.5</v>
          </cell>
          <cell r="BE104">
            <v>71.3</v>
          </cell>
          <cell r="BF104">
            <v>54</v>
          </cell>
          <cell r="BG104">
            <v>50.9</v>
          </cell>
          <cell r="BH104">
            <v>57.1</v>
          </cell>
          <cell r="BI104">
            <v>95.9</v>
          </cell>
          <cell r="BJ104">
            <v>94.9</v>
          </cell>
          <cell r="BK104">
            <v>96.8</v>
          </cell>
          <cell r="BL104">
            <v>92.8</v>
          </cell>
          <cell r="BM104">
            <v>92.4</v>
          </cell>
          <cell r="BN104">
            <v>93.3</v>
          </cell>
          <cell r="BO104">
            <v>55.7</v>
          </cell>
          <cell r="BP104">
            <v>53.1</v>
          </cell>
          <cell r="BQ104">
            <v>58.3</v>
          </cell>
          <cell r="BR104">
            <v>32.799999999999997</v>
          </cell>
          <cell r="BS104">
            <v>27.8</v>
          </cell>
          <cell r="BT104">
            <v>37.6</v>
          </cell>
          <cell r="BU104">
            <v>20.399999999999999</v>
          </cell>
          <cell r="BV104">
            <v>16.7</v>
          </cell>
          <cell r="BW104">
            <v>24</v>
          </cell>
        </row>
        <row r="105">
          <cell r="A105" t="str">
            <v>E09000003</v>
          </cell>
          <cell r="B105" t="str">
            <v>Barnet</v>
          </cell>
          <cell r="C105" t="str">
            <v>Outer London</v>
          </cell>
          <cell r="D105">
            <v>492</v>
          </cell>
          <cell r="E105">
            <v>252</v>
          </cell>
          <cell r="F105">
            <v>240</v>
          </cell>
          <cell r="G105">
            <v>57.1</v>
          </cell>
          <cell r="H105">
            <v>54.4</v>
          </cell>
          <cell r="I105">
            <v>60</v>
          </cell>
          <cell r="J105">
            <v>48</v>
          </cell>
          <cell r="K105">
            <v>46.8</v>
          </cell>
          <cell r="L105">
            <v>49.2</v>
          </cell>
          <cell r="M105">
            <v>90.7</v>
          </cell>
          <cell r="N105">
            <v>89.7</v>
          </cell>
          <cell r="O105">
            <v>91.7</v>
          </cell>
          <cell r="P105">
            <v>87.2</v>
          </cell>
          <cell r="Q105">
            <v>85.7</v>
          </cell>
          <cell r="R105">
            <v>88.8</v>
          </cell>
          <cell r="S105">
            <v>49.8</v>
          </cell>
          <cell r="T105">
            <v>50</v>
          </cell>
          <cell r="U105">
            <v>49.6</v>
          </cell>
          <cell r="V105">
            <v>38.4</v>
          </cell>
          <cell r="W105">
            <v>36.1</v>
          </cell>
          <cell r="X105">
            <v>40.799999999999997</v>
          </cell>
          <cell r="Y105">
            <v>22</v>
          </cell>
          <cell r="Z105">
            <v>20.6</v>
          </cell>
          <cell r="AA105">
            <v>23.3</v>
          </cell>
          <cell r="AB105">
            <v>3085</v>
          </cell>
          <cell r="AC105">
            <v>1629</v>
          </cell>
          <cell r="AD105">
            <v>1456</v>
          </cell>
          <cell r="AE105">
            <v>81.5</v>
          </cell>
          <cell r="AF105">
            <v>78.2</v>
          </cell>
          <cell r="AG105">
            <v>85.1</v>
          </cell>
          <cell r="AH105">
            <v>73.599999999999994</v>
          </cell>
          <cell r="AI105">
            <v>71.099999999999994</v>
          </cell>
          <cell r="AJ105">
            <v>76.5</v>
          </cell>
          <cell r="AK105">
            <v>96.9</v>
          </cell>
          <cell r="AL105">
            <v>96.4</v>
          </cell>
          <cell r="AM105">
            <v>97.5</v>
          </cell>
          <cell r="AN105">
            <v>95.7</v>
          </cell>
          <cell r="AO105">
            <v>95.1</v>
          </cell>
          <cell r="AP105">
            <v>96.3</v>
          </cell>
          <cell r="AQ105">
            <v>74.7</v>
          </cell>
          <cell r="AR105">
            <v>72.400000000000006</v>
          </cell>
          <cell r="AS105">
            <v>77.2</v>
          </cell>
          <cell r="AT105">
            <v>62.7</v>
          </cell>
          <cell r="AU105">
            <v>59.9</v>
          </cell>
          <cell r="AV105">
            <v>65.7</v>
          </cell>
          <cell r="AW105">
            <v>46.9</v>
          </cell>
          <cell r="AX105">
            <v>42.4</v>
          </cell>
          <cell r="AY105">
            <v>51.9</v>
          </cell>
          <cell r="AZ105">
            <v>3577</v>
          </cell>
          <cell r="BA105">
            <v>1881</v>
          </cell>
          <cell r="BB105">
            <v>1696</v>
          </cell>
          <cell r="BC105">
            <v>78.099999999999994</v>
          </cell>
          <cell r="BD105">
            <v>75</v>
          </cell>
          <cell r="BE105">
            <v>81.5</v>
          </cell>
          <cell r="BF105">
            <v>70.099999999999994</v>
          </cell>
          <cell r="BG105">
            <v>67.8</v>
          </cell>
          <cell r="BH105">
            <v>72.599999999999994</v>
          </cell>
          <cell r="BI105">
            <v>96</v>
          </cell>
          <cell r="BJ105">
            <v>95.5</v>
          </cell>
          <cell r="BK105">
            <v>96.6</v>
          </cell>
          <cell r="BL105">
            <v>94.5</v>
          </cell>
          <cell r="BM105">
            <v>93.8</v>
          </cell>
          <cell r="BN105">
            <v>95.2</v>
          </cell>
          <cell r="BO105">
            <v>71.3</v>
          </cell>
          <cell r="BP105">
            <v>69.400000000000006</v>
          </cell>
          <cell r="BQ105">
            <v>73.3</v>
          </cell>
          <cell r="BR105">
            <v>59.3</v>
          </cell>
          <cell r="BS105">
            <v>56.7</v>
          </cell>
          <cell r="BT105">
            <v>62.2</v>
          </cell>
          <cell r="BU105">
            <v>43.5</v>
          </cell>
          <cell r="BV105">
            <v>39.5</v>
          </cell>
          <cell r="BW105">
            <v>47.9</v>
          </cell>
        </row>
        <row r="106">
          <cell r="A106" t="str">
            <v>E09000004</v>
          </cell>
          <cell r="B106" t="str">
            <v>Bexley</v>
          </cell>
          <cell r="C106" t="str">
            <v>Outer London</v>
          </cell>
          <cell r="D106">
            <v>351</v>
          </cell>
          <cell r="E106">
            <v>199</v>
          </cell>
          <cell r="F106">
            <v>152</v>
          </cell>
          <cell r="G106">
            <v>47.6</v>
          </cell>
          <cell r="H106">
            <v>39.700000000000003</v>
          </cell>
          <cell r="I106">
            <v>57.9</v>
          </cell>
          <cell r="J106">
            <v>35.9</v>
          </cell>
          <cell r="K106">
            <v>31.7</v>
          </cell>
          <cell r="L106">
            <v>41.4</v>
          </cell>
          <cell r="M106">
            <v>84.3</v>
          </cell>
          <cell r="N106">
            <v>81.400000000000006</v>
          </cell>
          <cell r="O106">
            <v>88.2</v>
          </cell>
          <cell r="P106">
            <v>74.400000000000006</v>
          </cell>
          <cell r="Q106">
            <v>71.900000000000006</v>
          </cell>
          <cell r="R106">
            <v>77.599999999999994</v>
          </cell>
          <cell r="S106">
            <v>37.9</v>
          </cell>
          <cell r="T106">
            <v>33.700000000000003</v>
          </cell>
          <cell r="U106">
            <v>43.4</v>
          </cell>
          <cell r="V106">
            <v>18.8</v>
          </cell>
          <cell r="W106">
            <v>16.100000000000001</v>
          </cell>
          <cell r="X106">
            <v>22.4</v>
          </cell>
          <cell r="Y106">
            <v>8.8000000000000007</v>
          </cell>
          <cell r="Z106">
            <v>5.5</v>
          </cell>
          <cell r="AA106">
            <v>13.2</v>
          </cell>
          <cell r="AB106">
            <v>2954</v>
          </cell>
          <cell r="AC106">
            <v>1492</v>
          </cell>
          <cell r="AD106">
            <v>1462</v>
          </cell>
          <cell r="AE106">
            <v>73.599999999999994</v>
          </cell>
          <cell r="AF106">
            <v>68.400000000000006</v>
          </cell>
          <cell r="AG106">
            <v>78.900000000000006</v>
          </cell>
          <cell r="AH106">
            <v>57.3</v>
          </cell>
          <cell r="AI106">
            <v>58.4</v>
          </cell>
          <cell r="AJ106">
            <v>56.2</v>
          </cell>
          <cell r="AK106">
            <v>96.2</v>
          </cell>
          <cell r="AL106">
            <v>95.5</v>
          </cell>
          <cell r="AM106">
            <v>96.9</v>
          </cell>
          <cell r="AN106">
            <v>86.8</v>
          </cell>
          <cell r="AO106">
            <v>92.6</v>
          </cell>
          <cell r="AP106">
            <v>80.8</v>
          </cell>
          <cell r="AQ106">
            <v>58.9</v>
          </cell>
          <cell r="AR106">
            <v>60.6</v>
          </cell>
          <cell r="AS106">
            <v>57.3</v>
          </cell>
          <cell r="AT106">
            <v>38.1</v>
          </cell>
          <cell r="AU106">
            <v>39.5</v>
          </cell>
          <cell r="AV106">
            <v>36.700000000000003</v>
          </cell>
          <cell r="AW106">
            <v>25.1</v>
          </cell>
          <cell r="AX106">
            <v>24.8</v>
          </cell>
          <cell r="AY106">
            <v>25.3</v>
          </cell>
          <cell r="AZ106">
            <v>3305</v>
          </cell>
          <cell r="BA106">
            <v>1691</v>
          </cell>
          <cell r="BB106">
            <v>1614</v>
          </cell>
          <cell r="BC106">
            <v>70.8</v>
          </cell>
          <cell r="BD106">
            <v>65.099999999999994</v>
          </cell>
          <cell r="BE106">
            <v>76.900000000000006</v>
          </cell>
          <cell r="BF106">
            <v>55</v>
          </cell>
          <cell r="BG106">
            <v>55.3</v>
          </cell>
          <cell r="BH106">
            <v>54.8</v>
          </cell>
          <cell r="BI106">
            <v>94.9</v>
          </cell>
          <cell r="BJ106">
            <v>93.8</v>
          </cell>
          <cell r="BK106">
            <v>96</v>
          </cell>
          <cell r="BL106">
            <v>85.4</v>
          </cell>
          <cell r="BM106">
            <v>90.2</v>
          </cell>
          <cell r="BN106">
            <v>80.5</v>
          </cell>
          <cell r="BO106">
            <v>56.7</v>
          </cell>
          <cell r="BP106">
            <v>57.4</v>
          </cell>
          <cell r="BQ106">
            <v>55.9</v>
          </cell>
          <cell r="BR106">
            <v>36</v>
          </cell>
          <cell r="BS106">
            <v>36.700000000000003</v>
          </cell>
          <cell r="BT106">
            <v>35.299999999999997</v>
          </cell>
          <cell r="BU106">
            <v>23.3</v>
          </cell>
          <cell r="BV106">
            <v>22.5</v>
          </cell>
          <cell r="BW106">
            <v>24.2</v>
          </cell>
        </row>
        <row r="107">
          <cell r="A107" t="str">
            <v>E09000005</v>
          </cell>
          <cell r="B107" t="str">
            <v>Brent</v>
          </cell>
          <cell r="C107" t="str">
            <v>Outer London</v>
          </cell>
          <cell r="D107">
            <v>447</v>
          </cell>
          <cell r="E107">
            <v>229</v>
          </cell>
          <cell r="F107">
            <v>218</v>
          </cell>
          <cell r="G107">
            <v>60.2</v>
          </cell>
          <cell r="H107">
            <v>54.1</v>
          </cell>
          <cell r="I107">
            <v>66.5</v>
          </cell>
          <cell r="J107">
            <v>48.5</v>
          </cell>
          <cell r="K107">
            <v>44.1</v>
          </cell>
          <cell r="L107">
            <v>53.2</v>
          </cell>
          <cell r="M107">
            <v>89.9</v>
          </cell>
          <cell r="N107">
            <v>86.9</v>
          </cell>
          <cell r="O107">
            <v>93.1</v>
          </cell>
          <cell r="P107">
            <v>86.6</v>
          </cell>
          <cell r="Q107">
            <v>83.4</v>
          </cell>
          <cell r="R107">
            <v>89.9</v>
          </cell>
          <cell r="S107">
            <v>49.9</v>
          </cell>
          <cell r="T107">
            <v>45.9</v>
          </cell>
          <cell r="U107">
            <v>54.1</v>
          </cell>
          <cell r="V107">
            <v>39.6</v>
          </cell>
          <cell r="W107">
            <v>30.6</v>
          </cell>
          <cell r="X107">
            <v>49.1</v>
          </cell>
          <cell r="Y107">
            <v>22.6</v>
          </cell>
          <cell r="Z107">
            <v>16.600000000000001</v>
          </cell>
          <cell r="AA107">
            <v>28.9</v>
          </cell>
          <cell r="AB107">
            <v>2570</v>
          </cell>
          <cell r="AC107">
            <v>1303</v>
          </cell>
          <cell r="AD107">
            <v>1267</v>
          </cell>
          <cell r="AE107">
            <v>72.400000000000006</v>
          </cell>
          <cell r="AF107">
            <v>68</v>
          </cell>
          <cell r="AG107">
            <v>77</v>
          </cell>
          <cell r="AH107">
            <v>61.9</v>
          </cell>
          <cell r="AI107">
            <v>58.8</v>
          </cell>
          <cell r="AJ107">
            <v>65.2</v>
          </cell>
          <cell r="AK107">
            <v>95.1</v>
          </cell>
          <cell r="AL107">
            <v>93.6</v>
          </cell>
          <cell r="AM107">
            <v>96.5</v>
          </cell>
          <cell r="AN107">
            <v>93.2</v>
          </cell>
          <cell r="AO107">
            <v>92.3</v>
          </cell>
          <cell r="AP107">
            <v>94</v>
          </cell>
          <cell r="AQ107">
            <v>63.1</v>
          </cell>
          <cell r="AR107">
            <v>60.1</v>
          </cell>
          <cell r="AS107">
            <v>66.099999999999994</v>
          </cell>
          <cell r="AT107">
            <v>51.7</v>
          </cell>
          <cell r="AU107">
            <v>46.9</v>
          </cell>
          <cell r="AV107">
            <v>56.7</v>
          </cell>
          <cell r="AW107">
            <v>35.5</v>
          </cell>
          <cell r="AX107">
            <v>30.8</v>
          </cell>
          <cell r="AY107">
            <v>40.4</v>
          </cell>
          <cell r="AZ107">
            <v>3017</v>
          </cell>
          <cell r="BA107">
            <v>1532</v>
          </cell>
          <cell r="BB107">
            <v>1485</v>
          </cell>
          <cell r="BC107">
            <v>70.599999999999994</v>
          </cell>
          <cell r="BD107">
            <v>65.900000000000006</v>
          </cell>
          <cell r="BE107">
            <v>75.400000000000006</v>
          </cell>
          <cell r="BF107">
            <v>60</v>
          </cell>
          <cell r="BG107">
            <v>56.6</v>
          </cell>
          <cell r="BH107">
            <v>63.4</v>
          </cell>
          <cell r="BI107">
            <v>94.3</v>
          </cell>
          <cell r="BJ107">
            <v>92.6</v>
          </cell>
          <cell r="BK107">
            <v>96</v>
          </cell>
          <cell r="BL107">
            <v>92.2</v>
          </cell>
          <cell r="BM107">
            <v>91</v>
          </cell>
          <cell r="BN107">
            <v>93.4</v>
          </cell>
          <cell r="BO107">
            <v>61.1</v>
          </cell>
          <cell r="BP107">
            <v>58</v>
          </cell>
          <cell r="BQ107">
            <v>64.400000000000006</v>
          </cell>
          <cell r="BR107">
            <v>49.9</v>
          </cell>
          <cell r="BS107">
            <v>44.5</v>
          </cell>
          <cell r="BT107">
            <v>55.6</v>
          </cell>
          <cell r="BU107">
            <v>33.6</v>
          </cell>
          <cell r="BV107">
            <v>28.7</v>
          </cell>
          <cell r="BW107">
            <v>38.700000000000003</v>
          </cell>
        </row>
        <row r="108">
          <cell r="A108" t="str">
            <v>E09000006</v>
          </cell>
          <cell r="B108" t="str">
            <v>Bromley</v>
          </cell>
          <cell r="C108" t="str">
            <v>Outer London</v>
          </cell>
          <cell r="D108">
            <v>249</v>
          </cell>
          <cell r="E108">
            <v>137</v>
          </cell>
          <cell r="F108">
            <v>112</v>
          </cell>
          <cell r="G108">
            <v>46.6</v>
          </cell>
          <cell r="H108">
            <v>38</v>
          </cell>
          <cell r="I108">
            <v>57.1</v>
          </cell>
          <cell r="J108">
            <v>37.799999999999997</v>
          </cell>
          <cell r="K108">
            <v>33.6</v>
          </cell>
          <cell r="L108">
            <v>42.9</v>
          </cell>
          <cell r="M108">
            <v>84.7</v>
          </cell>
          <cell r="N108">
            <v>81</v>
          </cell>
          <cell r="O108">
            <v>89.3</v>
          </cell>
          <cell r="P108">
            <v>81.099999999999994</v>
          </cell>
          <cell r="Q108">
            <v>75.900000000000006</v>
          </cell>
          <cell r="R108">
            <v>87.5</v>
          </cell>
          <cell r="S108">
            <v>41.4</v>
          </cell>
          <cell r="T108">
            <v>38.700000000000003</v>
          </cell>
          <cell r="U108">
            <v>44.6</v>
          </cell>
          <cell r="V108">
            <v>19.3</v>
          </cell>
          <cell r="W108">
            <v>13.9</v>
          </cell>
          <cell r="X108">
            <v>25.9</v>
          </cell>
          <cell r="Y108">
            <v>9.6</v>
          </cell>
          <cell r="Z108">
            <v>5.0999999999999996</v>
          </cell>
          <cell r="AA108">
            <v>15.2</v>
          </cell>
          <cell r="AB108">
            <v>3015</v>
          </cell>
          <cell r="AC108">
            <v>1485</v>
          </cell>
          <cell r="AD108">
            <v>1530</v>
          </cell>
          <cell r="AE108">
            <v>77.7</v>
          </cell>
          <cell r="AF108">
            <v>73.3</v>
          </cell>
          <cell r="AG108">
            <v>82</v>
          </cell>
          <cell r="AH108">
            <v>71</v>
          </cell>
          <cell r="AI108">
            <v>67.400000000000006</v>
          </cell>
          <cell r="AJ108">
            <v>74.599999999999994</v>
          </cell>
          <cell r="AK108">
            <v>97</v>
          </cell>
          <cell r="AL108">
            <v>96.4</v>
          </cell>
          <cell r="AM108">
            <v>97.6</v>
          </cell>
          <cell r="AN108">
            <v>95.7</v>
          </cell>
          <cell r="AO108">
            <v>94.9</v>
          </cell>
          <cell r="AP108">
            <v>96.4</v>
          </cell>
          <cell r="AQ108">
            <v>72.900000000000006</v>
          </cell>
          <cell r="AR108">
            <v>70.2</v>
          </cell>
          <cell r="AS108">
            <v>75.5</v>
          </cell>
          <cell r="AT108">
            <v>51.1</v>
          </cell>
          <cell r="AU108">
            <v>46.4</v>
          </cell>
          <cell r="AV108">
            <v>55.8</v>
          </cell>
          <cell r="AW108">
            <v>36.5</v>
          </cell>
          <cell r="AX108">
            <v>29.8</v>
          </cell>
          <cell r="AY108">
            <v>42.9</v>
          </cell>
          <cell r="AZ108">
            <v>3287</v>
          </cell>
          <cell r="BA108">
            <v>1633</v>
          </cell>
          <cell r="BB108">
            <v>1654</v>
          </cell>
          <cell r="BC108">
            <v>74.8</v>
          </cell>
          <cell r="BD108">
            <v>69.900000000000006</v>
          </cell>
          <cell r="BE108">
            <v>79.7</v>
          </cell>
          <cell r="BF108">
            <v>68</v>
          </cell>
          <cell r="BG108">
            <v>64.099999999999994</v>
          </cell>
          <cell r="BH108">
            <v>71.900000000000006</v>
          </cell>
          <cell r="BI108">
            <v>95.5</v>
          </cell>
          <cell r="BJ108">
            <v>94.5</v>
          </cell>
          <cell r="BK108">
            <v>96.4</v>
          </cell>
          <cell r="BL108">
            <v>93.9</v>
          </cell>
          <cell r="BM108">
            <v>92.7</v>
          </cell>
          <cell r="BN108">
            <v>95.1</v>
          </cell>
          <cell r="BO108">
            <v>70</v>
          </cell>
          <cell r="BP108">
            <v>67.099999999999994</v>
          </cell>
          <cell r="BQ108">
            <v>72.900000000000006</v>
          </cell>
          <cell r="BR108">
            <v>48.4</v>
          </cell>
          <cell r="BS108">
            <v>43.4</v>
          </cell>
          <cell r="BT108">
            <v>53.3</v>
          </cell>
          <cell r="BU108">
            <v>34.200000000000003</v>
          </cell>
          <cell r="BV108">
            <v>27.6</v>
          </cell>
          <cell r="BW108">
            <v>40.700000000000003</v>
          </cell>
        </row>
        <row r="109">
          <cell r="A109" t="str">
            <v>E09000008</v>
          </cell>
          <cell r="B109" t="str">
            <v>Croydon</v>
          </cell>
          <cell r="C109" t="str">
            <v>Outer London</v>
          </cell>
          <cell r="D109">
            <v>627</v>
          </cell>
          <cell r="E109">
            <v>298</v>
          </cell>
          <cell r="F109">
            <v>329</v>
          </cell>
          <cell r="G109">
            <v>51.5</v>
          </cell>
          <cell r="H109">
            <v>42.6</v>
          </cell>
          <cell r="I109">
            <v>59.6</v>
          </cell>
          <cell r="J109">
            <v>41.5</v>
          </cell>
          <cell r="K109">
            <v>34.6</v>
          </cell>
          <cell r="L109">
            <v>47.7</v>
          </cell>
          <cell r="M109">
            <v>88.5</v>
          </cell>
          <cell r="N109">
            <v>83.9</v>
          </cell>
          <cell r="O109">
            <v>92.7</v>
          </cell>
          <cell r="P109">
            <v>82.9</v>
          </cell>
          <cell r="Q109">
            <v>77.900000000000006</v>
          </cell>
          <cell r="R109">
            <v>87.5</v>
          </cell>
          <cell r="S109">
            <v>44.3</v>
          </cell>
          <cell r="T109">
            <v>37.9</v>
          </cell>
          <cell r="U109">
            <v>50.2</v>
          </cell>
          <cell r="V109">
            <v>28.4</v>
          </cell>
          <cell r="W109">
            <v>23.8</v>
          </cell>
          <cell r="X109">
            <v>32.5</v>
          </cell>
          <cell r="Y109">
            <v>15</v>
          </cell>
          <cell r="Z109">
            <v>10.1</v>
          </cell>
          <cell r="AA109">
            <v>19.5</v>
          </cell>
          <cell r="AB109">
            <v>3020</v>
          </cell>
          <cell r="AC109">
            <v>1426</v>
          </cell>
          <cell r="AD109">
            <v>1594</v>
          </cell>
          <cell r="AE109">
            <v>73.3</v>
          </cell>
          <cell r="AF109">
            <v>66.8</v>
          </cell>
          <cell r="AG109">
            <v>79.2</v>
          </cell>
          <cell r="AH109">
            <v>63.3</v>
          </cell>
          <cell r="AI109">
            <v>56.5</v>
          </cell>
          <cell r="AJ109">
            <v>69.5</v>
          </cell>
          <cell r="AK109">
            <v>96.9</v>
          </cell>
          <cell r="AL109">
            <v>95.9</v>
          </cell>
          <cell r="AM109">
            <v>97.7</v>
          </cell>
          <cell r="AN109">
            <v>94.2</v>
          </cell>
          <cell r="AO109">
            <v>92</v>
          </cell>
          <cell r="AP109">
            <v>96.1</v>
          </cell>
          <cell r="AQ109">
            <v>65.5</v>
          </cell>
          <cell r="AR109">
            <v>59.7</v>
          </cell>
          <cell r="AS109">
            <v>70.7</v>
          </cell>
          <cell r="AT109">
            <v>49.2</v>
          </cell>
          <cell r="AU109">
            <v>40.4</v>
          </cell>
          <cell r="AV109">
            <v>57.2</v>
          </cell>
          <cell r="AW109">
            <v>29.3</v>
          </cell>
          <cell r="AX109">
            <v>20.5</v>
          </cell>
          <cell r="AY109">
            <v>37.299999999999997</v>
          </cell>
          <cell r="AZ109">
            <v>3647</v>
          </cell>
          <cell r="BA109">
            <v>1724</v>
          </cell>
          <cell r="BB109">
            <v>1923</v>
          </cell>
          <cell r="BC109">
            <v>69.599999999999994</v>
          </cell>
          <cell r="BD109">
            <v>62.6</v>
          </cell>
          <cell r="BE109">
            <v>75.900000000000006</v>
          </cell>
          <cell r="BF109">
            <v>59.6</v>
          </cell>
          <cell r="BG109">
            <v>52.7</v>
          </cell>
          <cell r="BH109">
            <v>65.8</v>
          </cell>
          <cell r="BI109">
            <v>95.4</v>
          </cell>
          <cell r="BJ109">
            <v>93.8</v>
          </cell>
          <cell r="BK109">
            <v>96.9</v>
          </cell>
          <cell r="BL109">
            <v>92.2</v>
          </cell>
          <cell r="BM109">
            <v>89.6</v>
          </cell>
          <cell r="BN109">
            <v>94.6</v>
          </cell>
          <cell r="BO109">
            <v>61.9</v>
          </cell>
          <cell r="BP109">
            <v>56</v>
          </cell>
          <cell r="BQ109">
            <v>67.2</v>
          </cell>
          <cell r="BR109">
            <v>45.7</v>
          </cell>
          <cell r="BS109">
            <v>37.5</v>
          </cell>
          <cell r="BT109">
            <v>52.9</v>
          </cell>
          <cell r="BU109">
            <v>26.9</v>
          </cell>
          <cell r="BV109">
            <v>18.7</v>
          </cell>
          <cell r="BW109">
            <v>34.200000000000003</v>
          </cell>
        </row>
        <row r="110">
          <cell r="A110" t="str">
            <v>E09000009</v>
          </cell>
          <cell r="B110" t="str">
            <v>Ealing</v>
          </cell>
          <cell r="C110" t="str">
            <v>Outer London</v>
          </cell>
          <cell r="D110">
            <v>566</v>
          </cell>
          <cell r="E110">
            <v>299</v>
          </cell>
          <cell r="F110">
            <v>267</v>
          </cell>
          <cell r="G110">
            <v>55.5</v>
          </cell>
          <cell r="H110">
            <v>49.2</v>
          </cell>
          <cell r="I110">
            <v>62.5</v>
          </cell>
          <cell r="J110">
            <v>47.3</v>
          </cell>
          <cell r="K110">
            <v>42.5</v>
          </cell>
          <cell r="L110">
            <v>52.8</v>
          </cell>
          <cell r="M110">
            <v>90.3</v>
          </cell>
          <cell r="N110">
            <v>88.6</v>
          </cell>
          <cell r="O110">
            <v>92.1</v>
          </cell>
          <cell r="P110">
            <v>87.1</v>
          </cell>
          <cell r="Q110">
            <v>86.3</v>
          </cell>
          <cell r="R110">
            <v>88</v>
          </cell>
          <cell r="S110">
            <v>49.5</v>
          </cell>
          <cell r="T110">
            <v>45.2</v>
          </cell>
          <cell r="U110">
            <v>54.3</v>
          </cell>
          <cell r="V110">
            <v>38.299999999999997</v>
          </cell>
          <cell r="W110">
            <v>33.799999999999997</v>
          </cell>
          <cell r="X110">
            <v>43.4</v>
          </cell>
          <cell r="Y110">
            <v>21.7</v>
          </cell>
          <cell r="Z110">
            <v>19.7</v>
          </cell>
          <cell r="AA110">
            <v>24</v>
          </cell>
          <cell r="AB110">
            <v>2252</v>
          </cell>
          <cell r="AC110">
            <v>1168</v>
          </cell>
          <cell r="AD110">
            <v>1084</v>
          </cell>
          <cell r="AE110">
            <v>73.3</v>
          </cell>
          <cell r="AF110">
            <v>69.7</v>
          </cell>
          <cell r="AG110">
            <v>77.2</v>
          </cell>
          <cell r="AH110">
            <v>65.900000000000006</v>
          </cell>
          <cell r="AI110">
            <v>63.2</v>
          </cell>
          <cell r="AJ110">
            <v>68.7</v>
          </cell>
          <cell r="AK110">
            <v>95.6</v>
          </cell>
          <cell r="AL110">
            <v>94.9</v>
          </cell>
          <cell r="AM110">
            <v>96.2</v>
          </cell>
          <cell r="AN110">
            <v>94.5</v>
          </cell>
          <cell r="AO110">
            <v>93.4</v>
          </cell>
          <cell r="AP110">
            <v>95.8</v>
          </cell>
          <cell r="AQ110">
            <v>67.400000000000006</v>
          </cell>
          <cell r="AR110">
            <v>64.900000000000006</v>
          </cell>
          <cell r="AS110">
            <v>70</v>
          </cell>
          <cell r="AT110">
            <v>53.4</v>
          </cell>
          <cell r="AU110">
            <v>50.4</v>
          </cell>
          <cell r="AV110">
            <v>56.5</v>
          </cell>
          <cell r="AW110">
            <v>35.1</v>
          </cell>
          <cell r="AX110">
            <v>31.5</v>
          </cell>
          <cell r="AY110">
            <v>38.9</v>
          </cell>
          <cell r="AZ110">
            <v>2818</v>
          </cell>
          <cell r="BA110">
            <v>1467</v>
          </cell>
          <cell r="BB110">
            <v>1351</v>
          </cell>
          <cell r="BC110">
            <v>69.7</v>
          </cell>
          <cell r="BD110">
            <v>65.5</v>
          </cell>
          <cell r="BE110">
            <v>74.3</v>
          </cell>
          <cell r="BF110">
            <v>62.1</v>
          </cell>
          <cell r="BG110">
            <v>59</v>
          </cell>
          <cell r="BH110">
            <v>65.599999999999994</v>
          </cell>
          <cell r="BI110">
            <v>94.5</v>
          </cell>
          <cell r="BJ110">
            <v>93.7</v>
          </cell>
          <cell r="BK110">
            <v>95.4</v>
          </cell>
          <cell r="BL110">
            <v>93</v>
          </cell>
          <cell r="BM110">
            <v>92</v>
          </cell>
          <cell r="BN110">
            <v>94.2</v>
          </cell>
          <cell r="BO110">
            <v>63.8</v>
          </cell>
          <cell r="BP110">
            <v>60.9</v>
          </cell>
          <cell r="BQ110">
            <v>66.900000000000006</v>
          </cell>
          <cell r="BR110">
            <v>50.4</v>
          </cell>
          <cell r="BS110">
            <v>47</v>
          </cell>
          <cell r="BT110">
            <v>54</v>
          </cell>
          <cell r="BU110">
            <v>32.4</v>
          </cell>
          <cell r="BV110">
            <v>29.1</v>
          </cell>
          <cell r="BW110">
            <v>36</v>
          </cell>
        </row>
        <row r="111">
          <cell r="A111" t="str">
            <v>E09000010</v>
          </cell>
          <cell r="B111" t="str">
            <v>Enfield</v>
          </cell>
          <cell r="C111" t="str">
            <v>Outer London</v>
          </cell>
          <cell r="D111">
            <v>705</v>
          </cell>
          <cell r="E111">
            <v>350</v>
          </cell>
          <cell r="F111">
            <v>355</v>
          </cell>
          <cell r="G111">
            <v>49.9</v>
          </cell>
          <cell r="H111">
            <v>40.9</v>
          </cell>
          <cell r="I111">
            <v>58.9</v>
          </cell>
          <cell r="J111">
            <v>36.6</v>
          </cell>
          <cell r="K111">
            <v>30.9</v>
          </cell>
          <cell r="L111">
            <v>42.3</v>
          </cell>
          <cell r="M111">
            <v>88.5</v>
          </cell>
          <cell r="N111">
            <v>85.1</v>
          </cell>
          <cell r="O111">
            <v>91.8</v>
          </cell>
          <cell r="P111">
            <v>82</v>
          </cell>
          <cell r="Q111">
            <v>77.400000000000006</v>
          </cell>
          <cell r="R111">
            <v>86.5</v>
          </cell>
          <cell r="S111">
            <v>38.6</v>
          </cell>
          <cell r="T111">
            <v>32.9</v>
          </cell>
          <cell r="U111">
            <v>44.2</v>
          </cell>
          <cell r="V111">
            <v>33</v>
          </cell>
          <cell r="W111">
            <v>29.7</v>
          </cell>
          <cell r="X111">
            <v>36.299999999999997</v>
          </cell>
          <cell r="Y111">
            <v>14.3</v>
          </cell>
          <cell r="Z111">
            <v>10.3</v>
          </cell>
          <cell r="AA111">
            <v>18.3</v>
          </cell>
          <cell r="AB111">
            <v>2953</v>
          </cell>
          <cell r="AC111">
            <v>1563</v>
          </cell>
          <cell r="AD111">
            <v>1390</v>
          </cell>
          <cell r="AE111">
            <v>68.8</v>
          </cell>
          <cell r="AF111">
            <v>63.6</v>
          </cell>
          <cell r="AG111">
            <v>74.7</v>
          </cell>
          <cell r="AH111">
            <v>58.8</v>
          </cell>
          <cell r="AI111">
            <v>54.8</v>
          </cell>
          <cell r="AJ111">
            <v>63.2</v>
          </cell>
          <cell r="AK111">
            <v>96.3</v>
          </cell>
          <cell r="AL111">
            <v>95.6</v>
          </cell>
          <cell r="AM111">
            <v>97.1</v>
          </cell>
          <cell r="AN111">
            <v>90.8</v>
          </cell>
          <cell r="AO111">
            <v>90</v>
          </cell>
          <cell r="AP111">
            <v>91.7</v>
          </cell>
          <cell r="AQ111">
            <v>60.6</v>
          </cell>
          <cell r="AR111">
            <v>57.5</v>
          </cell>
          <cell r="AS111">
            <v>64.099999999999994</v>
          </cell>
          <cell r="AT111">
            <v>53.7</v>
          </cell>
          <cell r="AU111">
            <v>50.8</v>
          </cell>
          <cell r="AV111">
            <v>57.1</v>
          </cell>
          <cell r="AW111">
            <v>31.3</v>
          </cell>
          <cell r="AX111">
            <v>27.2</v>
          </cell>
          <cell r="AY111">
            <v>35.9</v>
          </cell>
          <cell r="AZ111">
            <v>3658</v>
          </cell>
          <cell r="BA111">
            <v>1913</v>
          </cell>
          <cell r="BB111">
            <v>1745</v>
          </cell>
          <cell r="BC111">
            <v>65.2</v>
          </cell>
          <cell r="BD111">
            <v>59.4</v>
          </cell>
          <cell r="BE111">
            <v>71.5</v>
          </cell>
          <cell r="BF111">
            <v>54.5</v>
          </cell>
          <cell r="BG111">
            <v>50.4</v>
          </cell>
          <cell r="BH111">
            <v>59</v>
          </cell>
          <cell r="BI111">
            <v>94.8</v>
          </cell>
          <cell r="BJ111">
            <v>93.7</v>
          </cell>
          <cell r="BK111">
            <v>96</v>
          </cell>
          <cell r="BL111">
            <v>89.1</v>
          </cell>
          <cell r="BM111">
            <v>87.7</v>
          </cell>
          <cell r="BN111">
            <v>90.6</v>
          </cell>
          <cell r="BO111">
            <v>56.3</v>
          </cell>
          <cell r="BP111">
            <v>53</v>
          </cell>
          <cell r="BQ111">
            <v>60.1</v>
          </cell>
          <cell r="BR111">
            <v>49.8</v>
          </cell>
          <cell r="BS111">
            <v>46.9</v>
          </cell>
          <cell r="BT111">
            <v>52.8</v>
          </cell>
          <cell r="BU111">
            <v>28</v>
          </cell>
          <cell r="BV111">
            <v>24.1</v>
          </cell>
          <cell r="BW111">
            <v>32.299999999999997</v>
          </cell>
        </row>
        <row r="112">
          <cell r="A112" t="str">
            <v>E09000011</v>
          </cell>
          <cell r="B112" t="str">
            <v>Greenwich</v>
          </cell>
          <cell r="C112" t="str">
            <v>Outer London</v>
          </cell>
          <cell r="D112">
            <v>408</v>
          </cell>
          <cell r="E112">
            <v>195</v>
          </cell>
          <cell r="F112">
            <v>213</v>
          </cell>
          <cell r="G112">
            <v>53.2</v>
          </cell>
          <cell r="H112">
            <v>47.7</v>
          </cell>
          <cell r="I112">
            <v>58.2</v>
          </cell>
          <cell r="J112">
            <v>42.6</v>
          </cell>
          <cell r="K112">
            <v>39</v>
          </cell>
          <cell r="L112">
            <v>46</v>
          </cell>
          <cell r="M112">
            <v>88.7</v>
          </cell>
          <cell r="N112">
            <v>84.6</v>
          </cell>
          <cell r="O112">
            <v>92.5</v>
          </cell>
          <cell r="P112">
            <v>85.3</v>
          </cell>
          <cell r="Q112">
            <v>82.6</v>
          </cell>
          <cell r="R112">
            <v>87.8</v>
          </cell>
          <cell r="S112">
            <v>44.1</v>
          </cell>
          <cell r="T112">
            <v>41.5</v>
          </cell>
          <cell r="U112">
            <v>46.5</v>
          </cell>
          <cell r="V112">
            <v>30.4</v>
          </cell>
          <cell r="W112">
            <v>26.7</v>
          </cell>
          <cell r="X112">
            <v>33.799999999999997</v>
          </cell>
          <cell r="Y112">
            <v>16.899999999999999</v>
          </cell>
          <cell r="Z112">
            <v>12.3</v>
          </cell>
          <cell r="AA112">
            <v>21.1</v>
          </cell>
          <cell r="AB112">
            <v>1751</v>
          </cell>
          <cell r="AC112">
            <v>887</v>
          </cell>
          <cell r="AD112">
            <v>864</v>
          </cell>
          <cell r="AE112">
            <v>73.099999999999994</v>
          </cell>
          <cell r="AF112">
            <v>69.7</v>
          </cell>
          <cell r="AG112">
            <v>76.599999999999994</v>
          </cell>
          <cell r="AH112">
            <v>61.2</v>
          </cell>
          <cell r="AI112">
            <v>59.9</v>
          </cell>
          <cell r="AJ112">
            <v>62.5</v>
          </cell>
          <cell r="AK112">
            <v>97</v>
          </cell>
          <cell r="AL112">
            <v>96.2</v>
          </cell>
          <cell r="AM112">
            <v>97.8</v>
          </cell>
          <cell r="AN112">
            <v>94.3</v>
          </cell>
          <cell r="AO112">
            <v>93.3</v>
          </cell>
          <cell r="AP112">
            <v>95.3</v>
          </cell>
          <cell r="AQ112">
            <v>62.4</v>
          </cell>
          <cell r="AR112">
            <v>61.7</v>
          </cell>
          <cell r="AS112">
            <v>63.2</v>
          </cell>
          <cell r="AT112">
            <v>47.7</v>
          </cell>
          <cell r="AU112">
            <v>44.2</v>
          </cell>
          <cell r="AV112">
            <v>51.3</v>
          </cell>
          <cell r="AW112">
            <v>27</v>
          </cell>
          <cell r="AX112">
            <v>21.1</v>
          </cell>
          <cell r="AY112">
            <v>33</v>
          </cell>
          <cell r="AZ112">
            <v>2159</v>
          </cell>
          <cell r="BA112">
            <v>1082</v>
          </cell>
          <cell r="BB112">
            <v>1077</v>
          </cell>
          <cell r="BC112">
            <v>69.3</v>
          </cell>
          <cell r="BD112">
            <v>65.7</v>
          </cell>
          <cell r="BE112">
            <v>73</v>
          </cell>
          <cell r="BF112">
            <v>57.7</v>
          </cell>
          <cell r="BG112">
            <v>56.1</v>
          </cell>
          <cell r="BH112">
            <v>59.2</v>
          </cell>
          <cell r="BI112">
            <v>95.4</v>
          </cell>
          <cell r="BJ112">
            <v>94.1</v>
          </cell>
          <cell r="BK112">
            <v>96.8</v>
          </cell>
          <cell r="BL112">
            <v>92.6</v>
          </cell>
          <cell r="BM112">
            <v>91.4</v>
          </cell>
          <cell r="BN112">
            <v>93.8</v>
          </cell>
          <cell r="BO112">
            <v>59</v>
          </cell>
          <cell r="BP112">
            <v>58</v>
          </cell>
          <cell r="BQ112">
            <v>59.9</v>
          </cell>
          <cell r="BR112">
            <v>44.4</v>
          </cell>
          <cell r="BS112">
            <v>41</v>
          </cell>
          <cell r="BT112">
            <v>47.8</v>
          </cell>
          <cell r="BU112">
            <v>25.1</v>
          </cell>
          <cell r="BV112">
            <v>19.5</v>
          </cell>
          <cell r="BW112">
            <v>30.6</v>
          </cell>
        </row>
        <row r="113">
          <cell r="A113" t="str">
            <v>E09000015</v>
          </cell>
          <cell r="B113" t="str">
            <v>Harrow</v>
          </cell>
          <cell r="C113" t="str">
            <v>Outer London</v>
          </cell>
          <cell r="D113">
            <v>298</v>
          </cell>
          <cell r="E113">
            <v>153</v>
          </cell>
          <cell r="F113">
            <v>145</v>
          </cell>
          <cell r="G113">
            <v>58.1</v>
          </cell>
          <cell r="H113">
            <v>51</v>
          </cell>
          <cell r="I113">
            <v>65.5</v>
          </cell>
          <cell r="J113">
            <v>42.3</v>
          </cell>
          <cell r="K113">
            <v>38.6</v>
          </cell>
          <cell r="L113">
            <v>46.2</v>
          </cell>
          <cell r="M113">
            <v>91.9</v>
          </cell>
          <cell r="N113">
            <v>91.5</v>
          </cell>
          <cell r="O113">
            <v>92.4</v>
          </cell>
          <cell r="P113">
            <v>88.6</v>
          </cell>
          <cell r="Q113">
            <v>88.9</v>
          </cell>
          <cell r="R113">
            <v>88.3</v>
          </cell>
          <cell r="S113">
            <v>43.3</v>
          </cell>
          <cell r="T113">
            <v>39.9</v>
          </cell>
          <cell r="U113">
            <v>46.9</v>
          </cell>
          <cell r="V113">
            <v>39.9</v>
          </cell>
          <cell r="W113">
            <v>34.6</v>
          </cell>
          <cell r="X113">
            <v>45.5</v>
          </cell>
          <cell r="Y113">
            <v>18.8</v>
          </cell>
          <cell r="Z113">
            <v>16.3</v>
          </cell>
          <cell r="AA113">
            <v>21.4</v>
          </cell>
          <cell r="AB113">
            <v>1805</v>
          </cell>
          <cell r="AC113">
            <v>910</v>
          </cell>
          <cell r="AD113">
            <v>895</v>
          </cell>
          <cell r="AE113">
            <v>75.7</v>
          </cell>
          <cell r="AF113">
            <v>69.8</v>
          </cell>
          <cell r="AG113">
            <v>81.7</v>
          </cell>
          <cell r="AH113">
            <v>63.5</v>
          </cell>
          <cell r="AI113">
            <v>58</v>
          </cell>
          <cell r="AJ113">
            <v>69.2</v>
          </cell>
          <cell r="AK113">
            <v>97.6</v>
          </cell>
          <cell r="AL113">
            <v>97.4</v>
          </cell>
          <cell r="AM113">
            <v>97.8</v>
          </cell>
          <cell r="AN113">
            <v>95.5</v>
          </cell>
          <cell r="AO113">
            <v>94.8</v>
          </cell>
          <cell r="AP113">
            <v>96.1</v>
          </cell>
          <cell r="AQ113">
            <v>64.7</v>
          </cell>
          <cell r="AR113">
            <v>59.5</v>
          </cell>
          <cell r="AS113">
            <v>69.900000000000006</v>
          </cell>
          <cell r="AT113">
            <v>55.4</v>
          </cell>
          <cell r="AU113">
            <v>47.3</v>
          </cell>
          <cell r="AV113">
            <v>63.7</v>
          </cell>
          <cell r="AW113">
            <v>34.4</v>
          </cell>
          <cell r="AX113">
            <v>26.2</v>
          </cell>
          <cell r="AY113">
            <v>42.8</v>
          </cell>
          <cell r="AZ113">
            <v>2103</v>
          </cell>
          <cell r="BA113">
            <v>1063</v>
          </cell>
          <cell r="BB113">
            <v>1040</v>
          </cell>
          <cell r="BC113">
            <v>73.2</v>
          </cell>
          <cell r="BD113">
            <v>67.099999999999994</v>
          </cell>
          <cell r="BE113">
            <v>79.400000000000006</v>
          </cell>
          <cell r="BF113">
            <v>60.5</v>
          </cell>
          <cell r="BG113">
            <v>55.2</v>
          </cell>
          <cell r="BH113">
            <v>66</v>
          </cell>
          <cell r="BI113">
            <v>96.8</v>
          </cell>
          <cell r="BJ113">
            <v>96.5</v>
          </cell>
          <cell r="BK113">
            <v>97</v>
          </cell>
          <cell r="BL113">
            <v>94.5</v>
          </cell>
          <cell r="BM113">
            <v>94</v>
          </cell>
          <cell r="BN113">
            <v>95</v>
          </cell>
          <cell r="BO113">
            <v>61.6</v>
          </cell>
          <cell r="BP113">
            <v>56.6</v>
          </cell>
          <cell r="BQ113">
            <v>66.7</v>
          </cell>
          <cell r="BR113">
            <v>53.2</v>
          </cell>
          <cell r="BS113">
            <v>45.4</v>
          </cell>
          <cell r="BT113">
            <v>61.2</v>
          </cell>
          <cell r="BU113">
            <v>32.200000000000003</v>
          </cell>
          <cell r="BV113">
            <v>24.7</v>
          </cell>
          <cell r="BW113">
            <v>39.799999999999997</v>
          </cell>
        </row>
        <row r="114">
          <cell r="A114" t="str">
            <v>E09000016</v>
          </cell>
          <cell r="B114" t="str">
            <v>Havering</v>
          </cell>
          <cell r="C114" t="str">
            <v>Outer London</v>
          </cell>
          <cell r="D114">
            <v>284</v>
          </cell>
          <cell r="E114">
            <v>150</v>
          </cell>
          <cell r="F114">
            <v>134</v>
          </cell>
          <cell r="G114">
            <v>43</v>
          </cell>
          <cell r="H114">
            <v>40</v>
          </cell>
          <cell r="I114">
            <v>46.3</v>
          </cell>
          <cell r="J114">
            <v>36.299999999999997</v>
          </cell>
          <cell r="K114">
            <v>36</v>
          </cell>
          <cell r="L114">
            <v>36.6</v>
          </cell>
          <cell r="M114">
            <v>87.7</v>
          </cell>
          <cell r="N114">
            <v>84</v>
          </cell>
          <cell r="O114">
            <v>91.8</v>
          </cell>
          <cell r="P114">
            <v>83.5</v>
          </cell>
          <cell r="Q114">
            <v>80</v>
          </cell>
          <cell r="R114">
            <v>87.3</v>
          </cell>
          <cell r="S114">
            <v>39.4</v>
          </cell>
          <cell r="T114">
            <v>40.700000000000003</v>
          </cell>
          <cell r="U114">
            <v>38.1</v>
          </cell>
          <cell r="V114">
            <v>20.8</v>
          </cell>
          <cell r="W114">
            <v>20</v>
          </cell>
          <cell r="X114">
            <v>21.6</v>
          </cell>
          <cell r="Y114">
            <v>9.5</v>
          </cell>
          <cell r="Z114">
            <v>8</v>
          </cell>
          <cell r="AA114">
            <v>11.2</v>
          </cell>
          <cell r="AB114">
            <v>2790</v>
          </cell>
          <cell r="AC114">
            <v>1448</v>
          </cell>
          <cell r="AD114">
            <v>1342</v>
          </cell>
          <cell r="AE114">
            <v>68.8</v>
          </cell>
          <cell r="AF114">
            <v>63.1</v>
          </cell>
          <cell r="AG114">
            <v>75</v>
          </cell>
          <cell r="AH114">
            <v>59.9</v>
          </cell>
          <cell r="AI114">
            <v>55.2</v>
          </cell>
          <cell r="AJ114">
            <v>65</v>
          </cell>
          <cell r="AK114">
            <v>96.3</v>
          </cell>
          <cell r="AL114">
            <v>95.8</v>
          </cell>
          <cell r="AM114">
            <v>96.8</v>
          </cell>
          <cell r="AN114">
            <v>94.6</v>
          </cell>
          <cell r="AO114">
            <v>93.8</v>
          </cell>
          <cell r="AP114">
            <v>95.4</v>
          </cell>
          <cell r="AQ114">
            <v>62.2</v>
          </cell>
          <cell r="AR114">
            <v>58.9</v>
          </cell>
          <cell r="AS114">
            <v>65.8</v>
          </cell>
          <cell r="AT114">
            <v>43.6</v>
          </cell>
          <cell r="AU114">
            <v>40.9</v>
          </cell>
          <cell r="AV114">
            <v>46.6</v>
          </cell>
          <cell r="AW114">
            <v>24.1</v>
          </cell>
          <cell r="AX114">
            <v>19.399999999999999</v>
          </cell>
          <cell r="AY114">
            <v>29.2</v>
          </cell>
          <cell r="AZ114">
            <v>3074</v>
          </cell>
          <cell r="BA114">
            <v>1598</v>
          </cell>
          <cell r="BB114">
            <v>1476</v>
          </cell>
          <cell r="BC114">
            <v>66.400000000000006</v>
          </cell>
          <cell r="BD114">
            <v>60.9</v>
          </cell>
          <cell r="BE114">
            <v>72.400000000000006</v>
          </cell>
          <cell r="BF114">
            <v>57.7</v>
          </cell>
          <cell r="BG114">
            <v>53.4</v>
          </cell>
          <cell r="BH114">
            <v>62.4</v>
          </cell>
          <cell r="BI114">
            <v>95.5</v>
          </cell>
          <cell r="BJ114">
            <v>94.7</v>
          </cell>
          <cell r="BK114">
            <v>96.3</v>
          </cell>
          <cell r="BL114">
            <v>93.5</v>
          </cell>
          <cell r="BM114">
            <v>92.5</v>
          </cell>
          <cell r="BN114">
            <v>94.6</v>
          </cell>
          <cell r="BO114">
            <v>60.1</v>
          </cell>
          <cell r="BP114">
            <v>57.2</v>
          </cell>
          <cell r="BQ114">
            <v>63.3</v>
          </cell>
          <cell r="BR114">
            <v>41.5</v>
          </cell>
          <cell r="BS114">
            <v>38.9</v>
          </cell>
          <cell r="BT114">
            <v>44.3</v>
          </cell>
          <cell r="BU114">
            <v>22.8</v>
          </cell>
          <cell r="BV114">
            <v>18.3</v>
          </cell>
          <cell r="BW114">
            <v>27.6</v>
          </cell>
        </row>
        <row r="115">
          <cell r="A115" t="str">
            <v>E09000017</v>
          </cell>
          <cell r="B115" t="str">
            <v>Hillingdon</v>
          </cell>
          <cell r="C115" t="str">
            <v>Outer London</v>
          </cell>
          <cell r="D115">
            <v>493</v>
          </cell>
          <cell r="E115">
            <v>214</v>
          </cell>
          <cell r="F115">
            <v>279</v>
          </cell>
          <cell r="G115">
            <v>45.4</v>
          </cell>
          <cell r="H115">
            <v>33.6</v>
          </cell>
          <cell r="I115">
            <v>54.5</v>
          </cell>
          <cell r="J115">
            <v>36.1</v>
          </cell>
          <cell r="K115">
            <v>27.1</v>
          </cell>
          <cell r="L115">
            <v>43</v>
          </cell>
          <cell r="M115">
            <v>86.6</v>
          </cell>
          <cell r="N115">
            <v>81.3</v>
          </cell>
          <cell r="O115">
            <v>90.7</v>
          </cell>
          <cell r="P115">
            <v>81.099999999999994</v>
          </cell>
          <cell r="Q115">
            <v>77.099999999999994</v>
          </cell>
          <cell r="R115">
            <v>84.2</v>
          </cell>
          <cell r="S115">
            <v>38.700000000000003</v>
          </cell>
          <cell r="T115">
            <v>29.4</v>
          </cell>
          <cell r="U115">
            <v>45.9</v>
          </cell>
          <cell r="V115">
            <v>29.2</v>
          </cell>
          <cell r="W115">
            <v>20.100000000000001</v>
          </cell>
          <cell r="X115">
            <v>36.200000000000003</v>
          </cell>
          <cell r="Y115">
            <v>14.8</v>
          </cell>
          <cell r="Z115">
            <v>7.5</v>
          </cell>
          <cell r="AA115">
            <v>20.399999999999999</v>
          </cell>
          <cell r="AB115">
            <v>2543</v>
          </cell>
          <cell r="AC115">
            <v>1283</v>
          </cell>
          <cell r="AD115">
            <v>1260</v>
          </cell>
          <cell r="AE115">
            <v>72.400000000000006</v>
          </cell>
          <cell r="AF115">
            <v>68.2</v>
          </cell>
          <cell r="AG115">
            <v>76.7</v>
          </cell>
          <cell r="AH115">
            <v>61.7</v>
          </cell>
          <cell r="AI115">
            <v>58.2</v>
          </cell>
          <cell r="AJ115">
            <v>65.2</v>
          </cell>
          <cell r="AK115">
            <v>96.5</v>
          </cell>
          <cell r="AL115">
            <v>95.9</v>
          </cell>
          <cell r="AM115">
            <v>97.2</v>
          </cell>
          <cell r="AN115">
            <v>94.3</v>
          </cell>
          <cell r="AO115">
            <v>93.9</v>
          </cell>
          <cell r="AP115">
            <v>94.8</v>
          </cell>
          <cell r="AQ115">
            <v>63.5</v>
          </cell>
          <cell r="AR115">
            <v>60.6</v>
          </cell>
          <cell r="AS115">
            <v>66.5</v>
          </cell>
          <cell r="AT115">
            <v>45.6</v>
          </cell>
          <cell r="AU115">
            <v>39.700000000000003</v>
          </cell>
          <cell r="AV115">
            <v>51.6</v>
          </cell>
          <cell r="AW115">
            <v>28.4</v>
          </cell>
          <cell r="AX115">
            <v>22.4</v>
          </cell>
          <cell r="AY115">
            <v>34.4</v>
          </cell>
          <cell r="AZ115">
            <v>3036</v>
          </cell>
          <cell r="BA115">
            <v>1497</v>
          </cell>
          <cell r="BB115">
            <v>1539</v>
          </cell>
          <cell r="BC115">
            <v>68</v>
          </cell>
          <cell r="BD115">
            <v>63.3</v>
          </cell>
          <cell r="BE115">
            <v>72.599999999999994</v>
          </cell>
          <cell r="BF115">
            <v>57.5</v>
          </cell>
          <cell r="BG115">
            <v>53.8</v>
          </cell>
          <cell r="BH115">
            <v>61.2</v>
          </cell>
          <cell r="BI115">
            <v>94.9</v>
          </cell>
          <cell r="BJ115">
            <v>93.8</v>
          </cell>
          <cell r="BK115">
            <v>96</v>
          </cell>
          <cell r="BL115">
            <v>92.2</v>
          </cell>
          <cell r="BM115">
            <v>91.5</v>
          </cell>
          <cell r="BN115">
            <v>92.9</v>
          </cell>
          <cell r="BO115">
            <v>59.5</v>
          </cell>
          <cell r="BP115">
            <v>56.2</v>
          </cell>
          <cell r="BQ115">
            <v>62.8</v>
          </cell>
          <cell r="BR115">
            <v>42.9</v>
          </cell>
          <cell r="BS115">
            <v>36.9</v>
          </cell>
          <cell r="BT115">
            <v>48.8</v>
          </cell>
          <cell r="BU115">
            <v>26.2</v>
          </cell>
          <cell r="BV115">
            <v>20.3</v>
          </cell>
          <cell r="BW115">
            <v>31.9</v>
          </cell>
        </row>
        <row r="116">
          <cell r="A116" t="str">
            <v>E09000018</v>
          </cell>
          <cell r="B116" t="str">
            <v>Hounslow</v>
          </cell>
          <cell r="C116" t="str">
            <v>Outer London</v>
          </cell>
          <cell r="D116">
            <v>418</v>
          </cell>
          <cell r="E116">
            <v>211</v>
          </cell>
          <cell r="F116">
            <v>207</v>
          </cell>
          <cell r="G116">
            <v>60.8</v>
          </cell>
          <cell r="H116">
            <v>58.3</v>
          </cell>
          <cell r="I116">
            <v>63.3</v>
          </cell>
          <cell r="J116">
            <v>50.2</v>
          </cell>
          <cell r="K116">
            <v>49.3</v>
          </cell>
          <cell r="L116">
            <v>51.2</v>
          </cell>
          <cell r="M116">
            <v>89.7</v>
          </cell>
          <cell r="N116">
            <v>89.6</v>
          </cell>
          <cell r="O116">
            <v>89.9</v>
          </cell>
          <cell r="P116">
            <v>86.4</v>
          </cell>
          <cell r="Q116">
            <v>86.7</v>
          </cell>
          <cell r="R116">
            <v>86</v>
          </cell>
          <cell r="S116">
            <v>52.2</v>
          </cell>
          <cell r="T116">
            <v>52.6</v>
          </cell>
          <cell r="U116">
            <v>51.7</v>
          </cell>
          <cell r="V116">
            <v>39.5</v>
          </cell>
          <cell r="W116">
            <v>36</v>
          </cell>
          <cell r="X116">
            <v>43</v>
          </cell>
          <cell r="Y116">
            <v>24.6</v>
          </cell>
          <cell r="Z116">
            <v>21.3</v>
          </cell>
          <cell r="AA116">
            <v>28</v>
          </cell>
          <cell r="AB116">
            <v>2185</v>
          </cell>
          <cell r="AC116">
            <v>1100</v>
          </cell>
          <cell r="AD116">
            <v>1085</v>
          </cell>
          <cell r="AE116">
            <v>78.400000000000006</v>
          </cell>
          <cell r="AF116">
            <v>75.5</v>
          </cell>
          <cell r="AG116">
            <v>81.2</v>
          </cell>
          <cell r="AH116">
            <v>68</v>
          </cell>
          <cell r="AI116">
            <v>65.5</v>
          </cell>
          <cell r="AJ116">
            <v>70.599999999999994</v>
          </cell>
          <cell r="AK116">
            <v>97.8</v>
          </cell>
          <cell r="AL116">
            <v>98.2</v>
          </cell>
          <cell r="AM116">
            <v>97.4</v>
          </cell>
          <cell r="AN116">
            <v>95.8</v>
          </cell>
          <cell r="AO116">
            <v>95.4</v>
          </cell>
          <cell r="AP116">
            <v>96.2</v>
          </cell>
          <cell r="AQ116">
            <v>69.7</v>
          </cell>
          <cell r="AR116">
            <v>67.8</v>
          </cell>
          <cell r="AS116">
            <v>71.5</v>
          </cell>
          <cell r="AT116">
            <v>56.1</v>
          </cell>
          <cell r="AU116">
            <v>55.8</v>
          </cell>
          <cell r="AV116">
            <v>56.4</v>
          </cell>
          <cell r="AW116">
            <v>37.4</v>
          </cell>
          <cell r="AX116">
            <v>34.200000000000003</v>
          </cell>
          <cell r="AY116">
            <v>40.6</v>
          </cell>
          <cell r="AZ116">
            <v>2603</v>
          </cell>
          <cell r="BA116">
            <v>1311</v>
          </cell>
          <cell r="BB116">
            <v>1292</v>
          </cell>
          <cell r="BC116">
            <v>75.5</v>
          </cell>
          <cell r="BD116">
            <v>72.8</v>
          </cell>
          <cell r="BE116">
            <v>78.3</v>
          </cell>
          <cell r="BF116">
            <v>65.2</v>
          </cell>
          <cell r="BG116">
            <v>62.9</v>
          </cell>
          <cell r="BH116">
            <v>67.5</v>
          </cell>
          <cell r="BI116">
            <v>96.5</v>
          </cell>
          <cell r="BJ116">
            <v>96.8</v>
          </cell>
          <cell r="BK116">
            <v>96.2</v>
          </cell>
          <cell r="BL116">
            <v>94.3</v>
          </cell>
          <cell r="BM116">
            <v>94</v>
          </cell>
          <cell r="BN116">
            <v>94.6</v>
          </cell>
          <cell r="BO116">
            <v>66.8</v>
          </cell>
          <cell r="BP116">
            <v>65.400000000000006</v>
          </cell>
          <cell r="BQ116">
            <v>68.3</v>
          </cell>
          <cell r="BR116">
            <v>53.4</v>
          </cell>
          <cell r="BS116">
            <v>52.6</v>
          </cell>
          <cell r="BT116">
            <v>54.3</v>
          </cell>
          <cell r="BU116">
            <v>35.299999999999997</v>
          </cell>
          <cell r="BV116">
            <v>32.1</v>
          </cell>
          <cell r="BW116">
            <v>38.6</v>
          </cell>
        </row>
        <row r="117">
          <cell r="A117" t="str">
            <v>E09000021</v>
          </cell>
          <cell r="B117" t="str">
            <v>Kingston upon Thames</v>
          </cell>
          <cell r="C117" t="str">
            <v>Outer London</v>
          </cell>
          <cell r="D117">
            <v>123</v>
          </cell>
          <cell r="E117">
            <v>63</v>
          </cell>
          <cell r="F117">
            <v>60</v>
          </cell>
          <cell r="G117">
            <v>50.4</v>
          </cell>
          <cell r="H117">
            <v>47.6</v>
          </cell>
          <cell r="I117">
            <v>53.3</v>
          </cell>
          <cell r="J117">
            <v>35.799999999999997</v>
          </cell>
          <cell r="K117">
            <v>34.9</v>
          </cell>
          <cell r="L117">
            <v>36.700000000000003</v>
          </cell>
          <cell r="M117">
            <v>87</v>
          </cell>
          <cell r="N117">
            <v>82.5</v>
          </cell>
          <cell r="O117">
            <v>91.7</v>
          </cell>
          <cell r="P117">
            <v>82.1</v>
          </cell>
          <cell r="Q117">
            <v>74.599999999999994</v>
          </cell>
          <cell r="R117">
            <v>90</v>
          </cell>
          <cell r="S117">
            <v>39.799999999999997</v>
          </cell>
          <cell r="T117">
            <v>41.3</v>
          </cell>
          <cell r="U117">
            <v>38.299999999999997</v>
          </cell>
          <cell r="V117">
            <v>30.9</v>
          </cell>
          <cell r="W117">
            <v>28.6</v>
          </cell>
          <cell r="X117">
            <v>33.299999999999997</v>
          </cell>
          <cell r="Y117">
            <v>16.3</v>
          </cell>
          <cell r="Z117">
            <v>15.9</v>
          </cell>
          <cell r="AA117">
            <v>16.7</v>
          </cell>
          <cell r="AB117">
            <v>1450</v>
          </cell>
          <cell r="AC117">
            <v>699</v>
          </cell>
          <cell r="AD117">
            <v>751</v>
          </cell>
          <cell r="AE117">
            <v>83.2</v>
          </cell>
          <cell r="AF117">
            <v>77.099999999999994</v>
          </cell>
          <cell r="AG117">
            <v>88.8</v>
          </cell>
          <cell r="AH117">
            <v>76.3</v>
          </cell>
          <cell r="AI117">
            <v>71.8</v>
          </cell>
          <cell r="AJ117">
            <v>80.599999999999994</v>
          </cell>
          <cell r="AK117">
            <v>97.7</v>
          </cell>
          <cell r="AL117">
            <v>97</v>
          </cell>
          <cell r="AM117">
            <v>98.3</v>
          </cell>
          <cell r="AN117">
            <v>95.9</v>
          </cell>
          <cell r="AO117">
            <v>94.4</v>
          </cell>
          <cell r="AP117">
            <v>97.2</v>
          </cell>
          <cell r="AQ117">
            <v>78.7</v>
          </cell>
          <cell r="AR117">
            <v>75.7</v>
          </cell>
          <cell r="AS117">
            <v>81.5</v>
          </cell>
          <cell r="AT117">
            <v>55.1</v>
          </cell>
          <cell r="AU117">
            <v>48.8</v>
          </cell>
          <cell r="AV117">
            <v>61</v>
          </cell>
          <cell r="AW117">
            <v>44.6</v>
          </cell>
          <cell r="AX117">
            <v>38.799999999999997</v>
          </cell>
          <cell r="AY117">
            <v>49.9</v>
          </cell>
          <cell r="AZ117">
            <v>1573</v>
          </cell>
          <cell r="BA117">
            <v>762</v>
          </cell>
          <cell r="BB117">
            <v>811</v>
          </cell>
          <cell r="BC117">
            <v>80.599999999999994</v>
          </cell>
          <cell r="BD117">
            <v>74.7</v>
          </cell>
          <cell r="BE117">
            <v>86.2</v>
          </cell>
          <cell r="BF117">
            <v>73.2</v>
          </cell>
          <cell r="BG117">
            <v>68.8</v>
          </cell>
          <cell r="BH117">
            <v>77.3</v>
          </cell>
          <cell r="BI117">
            <v>96.8</v>
          </cell>
          <cell r="BJ117">
            <v>95.8</v>
          </cell>
          <cell r="BK117">
            <v>97.8</v>
          </cell>
          <cell r="BL117">
            <v>94.8</v>
          </cell>
          <cell r="BM117">
            <v>92.8</v>
          </cell>
          <cell r="BN117">
            <v>96.7</v>
          </cell>
          <cell r="BO117">
            <v>75.7</v>
          </cell>
          <cell r="BP117">
            <v>72.8</v>
          </cell>
          <cell r="BQ117">
            <v>78.3</v>
          </cell>
          <cell r="BR117">
            <v>53.2</v>
          </cell>
          <cell r="BS117">
            <v>47.1</v>
          </cell>
          <cell r="BT117">
            <v>58.9</v>
          </cell>
          <cell r="BU117">
            <v>42.3</v>
          </cell>
          <cell r="BV117">
            <v>36.9</v>
          </cell>
          <cell r="BW117">
            <v>47.5</v>
          </cell>
        </row>
        <row r="118">
          <cell r="A118" t="str">
            <v>E09000024</v>
          </cell>
          <cell r="B118" t="str">
            <v>Merton</v>
          </cell>
          <cell r="C118" t="str">
            <v>Outer London</v>
          </cell>
          <cell r="D118">
            <v>274</v>
          </cell>
          <cell r="E118">
            <v>141</v>
          </cell>
          <cell r="F118">
            <v>133</v>
          </cell>
          <cell r="G118">
            <v>54</v>
          </cell>
          <cell r="H118">
            <v>56</v>
          </cell>
          <cell r="I118">
            <v>51.9</v>
          </cell>
          <cell r="J118">
            <v>43.8</v>
          </cell>
          <cell r="K118">
            <v>45.4</v>
          </cell>
          <cell r="L118">
            <v>42.1</v>
          </cell>
          <cell r="M118">
            <v>87.2</v>
          </cell>
          <cell r="N118">
            <v>89.4</v>
          </cell>
          <cell r="O118">
            <v>85</v>
          </cell>
          <cell r="P118">
            <v>81.400000000000006</v>
          </cell>
          <cell r="Q118">
            <v>84.4</v>
          </cell>
          <cell r="R118">
            <v>78.2</v>
          </cell>
          <cell r="S118">
            <v>45.6</v>
          </cell>
          <cell r="T118">
            <v>48.2</v>
          </cell>
          <cell r="U118">
            <v>42.9</v>
          </cell>
          <cell r="V118">
            <v>20.8</v>
          </cell>
          <cell r="W118">
            <v>22</v>
          </cell>
          <cell r="X118">
            <v>19.5</v>
          </cell>
          <cell r="Y118">
            <v>11.7</v>
          </cell>
          <cell r="Z118">
            <v>12.1</v>
          </cell>
          <cell r="AA118">
            <v>11.3</v>
          </cell>
          <cell r="AB118">
            <v>1233</v>
          </cell>
          <cell r="AC118">
            <v>645</v>
          </cell>
          <cell r="AD118">
            <v>588</v>
          </cell>
          <cell r="AE118">
            <v>74.2</v>
          </cell>
          <cell r="AF118">
            <v>69.900000000000006</v>
          </cell>
          <cell r="AG118">
            <v>78.900000000000006</v>
          </cell>
          <cell r="AH118">
            <v>63.6</v>
          </cell>
          <cell r="AI118">
            <v>60.3</v>
          </cell>
          <cell r="AJ118">
            <v>67.2</v>
          </cell>
          <cell r="AK118">
            <v>95.8</v>
          </cell>
          <cell r="AL118">
            <v>95.3</v>
          </cell>
          <cell r="AM118">
            <v>96.3</v>
          </cell>
          <cell r="AN118">
            <v>93.7</v>
          </cell>
          <cell r="AO118">
            <v>94.1</v>
          </cell>
          <cell r="AP118">
            <v>93.2</v>
          </cell>
          <cell r="AQ118">
            <v>65.400000000000006</v>
          </cell>
          <cell r="AR118">
            <v>63.1</v>
          </cell>
          <cell r="AS118">
            <v>67.900000000000006</v>
          </cell>
          <cell r="AT118">
            <v>44.4</v>
          </cell>
          <cell r="AU118">
            <v>37.4</v>
          </cell>
          <cell r="AV118">
            <v>52</v>
          </cell>
          <cell r="AW118">
            <v>33.799999999999997</v>
          </cell>
          <cell r="AX118">
            <v>28.4</v>
          </cell>
          <cell r="AY118">
            <v>39.799999999999997</v>
          </cell>
          <cell r="AZ118">
            <v>1507</v>
          </cell>
          <cell r="BA118">
            <v>786</v>
          </cell>
          <cell r="BB118">
            <v>721</v>
          </cell>
          <cell r="BC118">
            <v>70.5</v>
          </cell>
          <cell r="BD118">
            <v>67.400000000000006</v>
          </cell>
          <cell r="BE118">
            <v>73.900000000000006</v>
          </cell>
          <cell r="BF118">
            <v>60</v>
          </cell>
          <cell r="BG118">
            <v>57.6</v>
          </cell>
          <cell r="BH118">
            <v>62.6</v>
          </cell>
          <cell r="BI118">
            <v>94.2</v>
          </cell>
          <cell r="BJ118">
            <v>94.3</v>
          </cell>
          <cell r="BK118">
            <v>94.2</v>
          </cell>
          <cell r="BL118">
            <v>91.4</v>
          </cell>
          <cell r="BM118">
            <v>92.4</v>
          </cell>
          <cell r="BN118">
            <v>90.4</v>
          </cell>
          <cell r="BO118">
            <v>61.8</v>
          </cell>
          <cell r="BP118">
            <v>60.4</v>
          </cell>
          <cell r="BQ118">
            <v>63.2</v>
          </cell>
          <cell r="BR118">
            <v>40.1</v>
          </cell>
          <cell r="BS118">
            <v>34.6</v>
          </cell>
          <cell r="BT118">
            <v>46</v>
          </cell>
          <cell r="BU118">
            <v>29.8</v>
          </cell>
          <cell r="BV118">
            <v>25.4</v>
          </cell>
          <cell r="BW118">
            <v>34.5</v>
          </cell>
        </row>
        <row r="119">
          <cell r="A119" t="str">
            <v>E09000026</v>
          </cell>
          <cell r="B119" t="str">
            <v>Redbridge</v>
          </cell>
          <cell r="C119" t="str">
            <v>Outer London</v>
          </cell>
          <cell r="D119">
            <v>642</v>
          </cell>
          <cell r="E119">
            <v>329</v>
          </cell>
          <cell r="F119">
            <v>313</v>
          </cell>
          <cell r="G119">
            <v>60.4</v>
          </cell>
          <cell r="H119">
            <v>56.2</v>
          </cell>
          <cell r="I119">
            <v>64.900000000000006</v>
          </cell>
          <cell r="J119">
            <v>43.3</v>
          </cell>
          <cell r="K119">
            <v>40.1</v>
          </cell>
          <cell r="L119">
            <v>46.6</v>
          </cell>
          <cell r="M119">
            <v>91.3</v>
          </cell>
          <cell r="N119">
            <v>88.8</v>
          </cell>
          <cell r="O119">
            <v>93.9</v>
          </cell>
          <cell r="P119">
            <v>86.9</v>
          </cell>
          <cell r="Q119">
            <v>86</v>
          </cell>
          <cell r="R119">
            <v>87.9</v>
          </cell>
          <cell r="S119">
            <v>44.1</v>
          </cell>
          <cell r="T119">
            <v>41</v>
          </cell>
          <cell r="U119">
            <v>47.3</v>
          </cell>
          <cell r="V119">
            <v>25.5</v>
          </cell>
          <cell r="W119">
            <v>21.3</v>
          </cell>
          <cell r="X119">
            <v>30</v>
          </cell>
          <cell r="Y119">
            <v>17</v>
          </cell>
          <cell r="Z119">
            <v>13.7</v>
          </cell>
          <cell r="AA119">
            <v>20.399999999999999</v>
          </cell>
          <cell r="AB119">
            <v>2737</v>
          </cell>
          <cell r="AC119">
            <v>1397</v>
          </cell>
          <cell r="AD119">
            <v>1340</v>
          </cell>
          <cell r="AE119">
            <v>79</v>
          </cell>
          <cell r="AF119">
            <v>72.7</v>
          </cell>
          <cell r="AG119">
            <v>85.5</v>
          </cell>
          <cell r="AH119">
            <v>68.099999999999994</v>
          </cell>
          <cell r="AI119">
            <v>62.5</v>
          </cell>
          <cell r="AJ119">
            <v>74</v>
          </cell>
          <cell r="AK119">
            <v>96.8</v>
          </cell>
          <cell r="AL119">
            <v>96.2</v>
          </cell>
          <cell r="AM119">
            <v>97.5</v>
          </cell>
          <cell r="AN119">
            <v>95.3</v>
          </cell>
          <cell r="AO119">
            <v>94.2</v>
          </cell>
          <cell r="AP119">
            <v>96.4</v>
          </cell>
          <cell r="AQ119">
            <v>68.900000000000006</v>
          </cell>
          <cell r="AR119">
            <v>63.9</v>
          </cell>
          <cell r="AS119">
            <v>74.3</v>
          </cell>
          <cell r="AT119">
            <v>45.6</v>
          </cell>
          <cell r="AU119">
            <v>39.1</v>
          </cell>
          <cell r="AV119">
            <v>52.4</v>
          </cell>
          <cell r="AW119">
            <v>35.1</v>
          </cell>
          <cell r="AX119">
            <v>28.1</v>
          </cell>
          <cell r="AY119">
            <v>42.5</v>
          </cell>
          <cell r="AZ119">
            <v>3379</v>
          </cell>
          <cell r="BA119">
            <v>1726</v>
          </cell>
          <cell r="BB119">
            <v>1653</v>
          </cell>
          <cell r="BC119">
            <v>75.5</v>
          </cell>
          <cell r="BD119">
            <v>69.599999999999994</v>
          </cell>
          <cell r="BE119">
            <v>81.599999999999994</v>
          </cell>
          <cell r="BF119">
            <v>63.4</v>
          </cell>
          <cell r="BG119">
            <v>58.2</v>
          </cell>
          <cell r="BH119">
            <v>68.8</v>
          </cell>
          <cell r="BI119">
            <v>95.8</v>
          </cell>
          <cell r="BJ119">
            <v>94.8</v>
          </cell>
          <cell r="BK119">
            <v>96.8</v>
          </cell>
          <cell r="BL119">
            <v>93.7</v>
          </cell>
          <cell r="BM119">
            <v>92.6</v>
          </cell>
          <cell r="BN119">
            <v>94.8</v>
          </cell>
          <cell r="BO119">
            <v>64.2</v>
          </cell>
          <cell r="BP119">
            <v>59.5</v>
          </cell>
          <cell r="BQ119">
            <v>69.099999999999994</v>
          </cell>
          <cell r="BR119">
            <v>41.8</v>
          </cell>
          <cell r="BS119">
            <v>35.700000000000003</v>
          </cell>
          <cell r="BT119">
            <v>48.2</v>
          </cell>
          <cell r="BU119">
            <v>31.7</v>
          </cell>
          <cell r="BV119">
            <v>25.3</v>
          </cell>
          <cell r="BW119">
            <v>38.299999999999997</v>
          </cell>
        </row>
        <row r="120">
          <cell r="A120" t="str">
            <v>E09000027</v>
          </cell>
          <cell r="B120" t="str">
            <v>Richmond upon Thames</v>
          </cell>
          <cell r="C120" t="str">
            <v>Outer London</v>
          </cell>
          <cell r="D120">
            <v>160</v>
          </cell>
          <cell r="E120">
            <v>84</v>
          </cell>
          <cell r="F120">
            <v>76</v>
          </cell>
          <cell r="G120">
            <v>49.4</v>
          </cell>
          <cell r="H120">
            <v>46.4</v>
          </cell>
          <cell r="I120">
            <v>52.6</v>
          </cell>
          <cell r="J120">
            <v>35</v>
          </cell>
          <cell r="K120">
            <v>35.700000000000003</v>
          </cell>
          <cell r="L120">
            <v>34.200000000000003</v>
          </cell>
          <cell r="M120">
            <v>88.1</v>
          </cell>
          <cell r="N120">
            <v>89.3</v>
          </cell>
          <cell r="O120">
            <v>86.8</v>
          </cell>
          <cell r="P120">
            <v>81.900000000000006</v>
          </cell>
          <cell r="Q120">
            <v>81</v>
          </cell>
          <cell r="R120">
            <v>82.9</v>
          </cell>
          <cell r="S120">
            <v>35.6</v>
          </cell>
          <cell r="T120">
            <v>35.700000000000003</v>
          </cell>
          <cell r="U120">
            <v>35.5</v>
          </cell>
          <cell r="V120">
            <v>30</v>
          </cell>
          <cell r="W120">
            <v>22.6</v>
          </cell>
          <cell r="X120">
            <v>38.200000000000003</v>
          </cell>
          <cell r="Y120">
            <v>13.1</v>
          </cell>
          <cell r="Z120">
            <v>14.3</v>
          </cell>
          <cell r="AA120">
            <v>11.8</v>
          </cell>
          <cell r="AB120">
            <v>1186</v>
          </cell>
          <cell r="AC120">
            <v>606</v>
          </cell>
          <cell r="AD120">
            <v>580</v>
          </cell>
          <cell r="AE120">
            <v>77.3</v>
          </cell>
          <cell r="AF120">
            <v>71.900000000000006</v>
          </cell>
          <cell r="AG120">
            <v>82.9</v>
          </cell>
          <cell r="AH120">
            <v>68.7</v>
          </cell>
          <cell r="AI120">
            <v>63.5</v>
          </cell>
          <cell r="AJ120">
            <v>74.099999999999994</v>
          </cell>
          <cell r="AK120">
            <v>95.6</v>
          </cell>
          <cell r="AL120">
            <v>94.4</v>
          </cell>
          <cell r="AM120">
            <v>96.9</v>
          </cell>
          <cell r="AN120">
            <v>93.8</v>
          </cell>
          <cell r="AO120">
            <v>91.7</v>
          </cell>
          <cell r="AP120">
            <v>95.9</v>
          </cell>
          <cell r="AQ120">
            <v>69.599999999999994</v>
          </cell>
          <cell r="AR120">
            <v>64.7</v>
          </cell>
          <cell r="AS120">
            <v>74.8</v>
          </cell>
          <cell r="AT120">
            <v>58.4</v>
          </cell>
          <cell r="AU120">
            <v>49</v>
          </cell>
          <cell r="AV120">
            <v>68.3</v>
          </cell>
          <cell r="AW120">
            <v>44.1</v>
          </cell>
          <cell r="AX120">
            <v>35.799999999999997</v>
          </cell>
          <cell r="AY120">
            <v>52.8</v>
          </cell>
          <cell r="AZ120">
            <v>1346</v>
          </cell>
          <cell r="BA120">
            <v>690</v>
          </cell>
          <cell r="BB120">
            <v>656</v>
          </cell>
          <cell r="BC120">
            <v>74</v>
          </cell>
          <cell r="BD120">
            <v>68.8</v>
          </cell>
          <cell r="BE120">
            <v>79.400000000000006</v>
          </cell>
          <cell r="BF120">
            <v>64.7</v>
          </cell>
          <cell r="BG120">
            <v>60.1</v>
          </cell>
          <cell r="BH120">
            <v>69.5</v>
          </cell>
          <cell r="BI120">
            <v>94.7</v>
          </cell>
          <cell r="BJ120">
            <v>93.8</v>
          </cell>
          <cell r="BK120">
            <v>95.7</v>
          </cell>
          <cell r="BL120">
            <v>92.3</v>
          </cell>
          <cell r="BM120">
            <v>90.4</v>
          </cell>
          <cell r="BN120">
            <v>94.4</v>
          </cell>
          <cell r="BO120">
            <v>65.599999999999994</v>
          </cell>
          <cell r="BP120">
            <v>61.2</v>
          </cell>
          <cell r="BQ120">
            <v>70.3</v>
          </cell>
          <cell r="BR120">
            <v>55.1</v>
          </cell>
          <cell r="BS120">
            <v>45.8</v>
          </cell>
          <cell r="BT120">
            <v>64.8</v>
          </cell>
          <cell r="BU120">
            <v>40.4</v>
          </cell>
          <cell r="BV120">
            <v>33.200000000000003</v>
          </cell>
          <cell r="BW120">
            <v>48</v>
          </cell>
        </row>
        <row r="121">
          <cell r="A121" t="str">
            <v>E09000029</v>
          </cell>
          <cell r="B121" t="str">
            <v>Sutton</v>
          </cell>
          <cell r="C121" t="str">
            <v>Outer London</v>
          </cell>
          <cell r="D121">
            <v>265</v>
          </cell>
          <cell r="E121">
            <v>143</v>
          </cell>
          <cell r="F121">
            <v>122</v>
          </cell>
          <cell r="G121">
            <v>51.7</v>
          </cell>
          <cell r="H121">
            <v>49.7</v>
          </cell>
          <cell r="I121">
            <v>54.1</v>
          </cell>
          <cell r="J121">
            <v>40.4</v>
          </cell>
          <cell r="K121">
            <v>41.3</v>
          </cell>
          <cell r="L121">
            <v>39.299999999999997</v>
          </cell>
          <cell r="M121">
            <v>84.2</v>
          </cell>
          <cell r="N121">
            <v>79.7</v>
          </cell>
          <cell r="O121">
            <v>89.3</v>
          </cell>
          <cell r="P121">
            <v>79.599999999999994</v>
          </cell>
          <cell r="Q121">
            <v>75.5</v>
          </cell>
          <cell r="R121">
            <v>84.4</v>
          </cell>
          <cell r="S121">
            <v>41.5</v>
          </cell>
          <cell r="T121">
            <v>42.7</v>
          </cell>
          <cell r="U121">
            <v>40.200000000000003</v>
          </cell>
          <cell r="V121">
            <v>19.2</v>
          </cell>
          <cell r="W121">
            <v>21.7</v>
          </cell>
          <cell r="X121">
            <v>16.399999999999999</v>
          </cell>
          <cell r="Y121">
            <v>12.1</v>
          </cell>
          <cell r="Z121">
            <v>11.2</v>
          </cell>
          <cell r="AA121">
            <v>13.1</v>
          </cell>
          <cell r="AB121">
            <v>2423</v>
          </cell>
          <cell r="AC121">
            <v>1247</v>
          </cell>
          <cell r="AD121">
            <v>1176</v>
          </cell>
          <cell r="AE121">
            <v>84.2</v>
          </cell>
          <cell r="AF121">
            <v>83.3</v>
          </cell>
          <cell r="AG121">
            <v>85.1</v>
          </cell>
          <cell r="AH121">
            <v>73.7</v>
          </cell>
          <cell r="AI121">
            <v>72.7</v>
          </cell>
          <cell r="AJ121">
            <v>74.7</v>
          </cell>
          <cell r="AK121">
            <v>97.9</v>
          </cell>
          <cell r="AL121">
            <v>97.9</v>
          </cell>
          <cell r="AM121">
            <v>98</v>
          </cell>
          <cell r="AN121">
            <v>96.3</v>
          </cell>
          <cell r="AO121">
            <v>96.2</v>
          </cell>
          <cell r="AP121">
            <v>96.3</v>
          </cell>
          <cell r="AQ121">
            <v>74.3</v>
          </cell>
          <cell r="AR121">
            <v>73.5</v>
          </cell>
          <cell r="AS121">
            <v>75.2</v>
          </cell>
          <cell r="AT121">
            <v>55.9</v>
          </cell>
          <cell r="AU121">
            <v>54.3</v>
          </cell>
          <cell r="AV121">
            <v>57.6</v>
          </cell>
          <cell r="AW121">
            <v>46.5</v>
          </cell>
          <cell r="AX121">
            <v>43.2</v>
          </cell>
          <cell r="AY121">
            <v>49.9</v>
          </cell>
          <cell r="AZ121">
            <v>2688</v>
          </cell>
          <cell r="BA121">
            <v>1390</v>
          </cell>
          <cell r="BB121">
            <v>1298</v>
          </cell>
          <cell r="BC121">
            <v>81</v>
          </cell>
          <cell r="BD121">
            <v>79.900000000000006</v>
          </cell>
          <cell r="BE121">
            <v>82.2</v>
          </cell>
          <cell r="BF121">
            <v>70.400000000000006</v>
          </cell>
          <cell r="BG121">
            <v>69.5</v>
          </cell>
          <cell r="BH121">
            <v>71.3</v>
          </cell>
          <cell r="BI121">
            <v>96.6</v>
          </cell>
          <cell r="BJ121">
            <v>96</v>
          </cell>
          <cell r="BK121">
            <v>97.1</v>
          </cell>
          <cell r="BL121">
            <v>94.6</v>
          </cell>
          <cell r="BM121">
            <v>94.1</v>
          </cell>
          <cell r="BN121">
            <v>95.2</v>
          </cell>
          <cell r="BO121">
            <v>71.099999999999994</v>
          </cell>
          <cell r="BP121">
            <v>70.400000000000006</v>
          </cell>
          <cell r="BQ121">
            <v>71.900000000000006</v>
          </cell>
          <cell r="BR121">
            <v>52.3</v>
          </cell>
          <cell r="BS121">
            <v>50.9</v>
          </cell>
          <cell r="BT121">
            <v>53.7</v>
          </cell>
          <cell r="BU121">
            <v>43.1</v>
          </cell>
          <cell r="BV121">
            <v>39.9</v>
          </cell>
          <cell r="BW121">
            <v>46.5</v>
          </cell>
        </row>
        <row r="122">
          <cell r="A122" t="str">
            <v>E09000031</v>
          </cell>
          <cell r="B122" t="str">
            <v>Waltham Forest</v>
          </cell>
          <cell r="C122" t="str">
            <v>Outer London</v>
          </cell>
          <cell r="D122">
            <v>445</v>
          </cell>
          <cell r="E122">
            <v>226</v>
          </cell>
          <cell r="F122">
            <v>219</v>
          </cell>
          <cell r="G122">
            <v>55.7</v>
          </cell>
          <cell r="H122">
            <v>49.1</v>
          </cell>
          <cell r="I122">
            <v>62.6</v>
          </cell>
          <cell r="J122">
            <v>43.1</v>
          </cell>
          <cell r="K122">
            <v>40.700000000000003</v>
          </cell>
          <cell r="L122">
            <v>45.7</v>
          </cell>
          <cell r="M122">
            <v>91.9</v>
          </cell>
          <cell r="N122">
            <v>88.1</v>
          </cell>
          <cell r="O122">
            <v>95.9</v>
          </cell>
          <cell r="P122">
            <v>87</v>
          </cell>
          <cell r="Q122">
            <v>82.3</v>
          </cell>
          <cell r="R122">
            <v>91.8</v>
          </cell>
          <cell r="S122">
            <v>45.4</v>
          </cell>
          <cell r="T122">
            <v>45.1</v>
          </cell>
          <cell r="U122">
            <v>45.7</v>
          </cell>
          <cell r="V122">
            <v>28.3</v>
          </cell>
          <cell r="W122">
            <v>20.399999999999999</v>
          </cell>
          <cell r="X122">
            <v>36.5</v>
          </cell>
          <cell r="Y122">
            <v>13.9</v>
          </cell>
          <cell r="Z122">
            <v>9.6999999999999993</v>
          </cell>
          <cell r="AA122">
            <v>18.3</v>
          </cell>
          <cell r="AB122">
            <v>2044</v>
          </cell>
          <cell r="AC122">
            <v>1067</v>
          </cell>
          <cell r="AD122">
            <v>977</v>
          </cell>
          <cell r="AE122">
            <v>70.5</v>
          </cell>
          <cell r="AF122">
            <v>66.2</v>
          </cell>
          <cell r="AG122">
            <v>75.3</v>
          </cell>
          <cell r="AH122">
            <v>60.5</v>
          </cell>
          <cell r="AI122">
            <v>56.9</v>
          </cell>
          <cell r="AJ122">
            <v>64.400000000000006</v>
          </cell>
          <cell r="AK122">
            <v>96.7</v>
          </cell>
          <cell r="AL122">
            <v>96</v>
          </cell>
          <cell r="AM122">
            <v>97.4</v>
          </cell>
          <cell r="AN122">
            <v>94</v>
          </cell>
          <cell r="AO122">
            <v>92.7</v>
          </cell>
          <cell r="AP122">
            <v>95.4</v>
          </cell>
          <cell r="AQ122">
            <v>62</v>
          </cell>
          <cell r="AR122">
            <v>59</v>
          </cell>
          <cell r="AS122">
            <v>65.3</v>
          </cell>
          <cell r="AT122">
            <v>40.9</v>
          </cell>
          <cell r="AU122">
            <v>33.9</v>
          </cell>
          <cell r="AV122">
            <v>48.6</v>
          </cell>
          <cell r="AW122">
            <v>25.9</v>
          </cell>
          <cell r="AX122">
            <v>18.600000000000001</v>
          </cell>
          <cell r="AY122">
            <v>34</v>
          </cell>
          <cell r="AZ122">
            <v>2489</v>
          </cell>
          <cell r="BA122">
            <v>1293</v>
          </cell>
          <cell r="BB122">
            <v>1196</v>
          </cell>
          <cell r="BC122">
            <v>67.900000000000006</v>
          </cell>
          <cell r="BD122">
            <v>63.2</v>
          </cell>
          <cell r="BE122">
            <v>73</v>
          </cell>
          <cell r="BF122">
            <v>57.4</v>
          </cell>
          <cell r="BG122">
            <v>54.1</v>
          </cell>
          <cell r="BH122">
            <v>61</v>
          </cell>
          <cell r="BI122">
            <v>95.8</v>
          </cell>
          <cell r="BJ122">
            <v>94.6</v>
          </cell>
          <cell r="BK122">
            <v>97.2</v>
          </cell>
          <cell r="BL122">
            <v>92.7</v>
          </cell>
          <cell r="BM122">
            <v>90.9</v>
          </cell>
          <cell r="BN122">
            <v>94.7</v>
          </cell>
          <cell r="BO122">
            <v>59.1</v>
          </cell>
          <cell r="BP122">
            <v>56.6</v>
          </cell>
          <cell r="BQ122">
            <v>61.7</v>
          </cell>
          <cell r="BR122">
            <v>38.700000000000003</v>
          </cell>
          <cell r="BS122">
            <v>31.6</v>
          </cell>
          <cell r="BT122">
            <v>46.4</v>
          </cell>
          <cell r="BU122">
            <v>23.8</v>
          </cell>
          <cell r="BV122">
            <v>17</v>
          </cell>
          <cell r="BW122">
            <v>31.1</v>
          </cell>
        </row>
        <row r="123">
          <cell r="A123" t="str">
            <v>E06000036</v>
          </cell>
          <cell r="B123" t="str">
            <v>Bracknell Forest</v>
          </cell>
          <cell r="C123" t="str">
            <v>South East</v>
          </cell>
          <cell r="D123">
            <v>83</v>
          </cell>
          <cell r="E123">
            <v>46</v>
          </cell>
          <cell r="F123">
            <v>37</v>
          </cell>
          <cell r="G123">
            <v>33.700000000000003</v>
          </cell>
          <cell r="H123">
            <v>30.4</v>
          </cell>
          <cell r="I123">
            <v>37.799999999999997</v>
          </cell>
          <cell r="J123">
            <v>24.1</v>
          </cell>
          <cell r="K123">
            <v>21.7</v>
          </cell>
          <cell r="L123">
            <v>27</v>
          </cell>
          <cell r="M123">
            <v>85.5</v>
          </cell>
          <cell r="N123">
            <v>84.8</v>
          </cell>
          <cell r="O123">
            <v>86.5</v>
          </cell>
          <cell r="P123">
            <v>83.1</v>
          </cell>
          <cell r="Q123">
            <v>80.400000000000006</v>
          </cell>
          <cell r="R123">
            <v>86.5</v>
          </cell>
          <cell r="S123">
            <v>31.3</v>
          </cell>
          <cell r="T123">
            <v>30.4</v>
          </cell>
          <cell r="U123">
            <v>32.4</v>
          </cell>
          <cell r="V123" t="str">
            <v>x</v>
          </cell>
          <cell r="W123" t="str">
            <v>x</v>
          </cell>
          <cell r="X123" t="str">
            <v>x</v>
          </cell>
          <cell r="Y123" t="str">
            <v>x</v>
          </cell>
          <cell r="Z123" t="str">
            <v>x</v>
          </cell>
          <cell r="AA123">
            <v>10.8</v>
          </cell>
          <cell r="AB123">
            <v>1036</v>
          </cell>
          <cell r="AC123">
            <v>552</v>
          </cell>
          <cell r="AD123">
            <v>484</v>
          </cell>
          <cell r="AE123">
            <v>72.2</v>
          </cell>
          <cell r="AF123">
            <v>66.3</v>
          </cell>
          <cell r="AG123">
            <v>78.900000000000006</v>
          </cell>
          <cell r="AH123">
            <v>60.9</v>
          </cell>
          <cell r="AI123">
            <v>55.6</v>
          </cell>
          <cell r="AJ123">
            <v>66.900000000000006</v>
          </cell>
          <cell r="AK123">
            <v>97.2</v>
          </cell>
          <cell r="AL123">
            <v>97.5</v>
          </cell>
          <cell r="AM123">
            <v>96.9</v>
          </cell>
          <cell r="AN123">
            <v>95.5</v>
          </cell>
          <cell r="AO123">
            <v>95.3</v>
          </cell>
          <cell r="AP123">
            <v>95.7</v>
          </cell>
          <cell r="AQ123">
            <v>63.5</v>
          </cell>
          <cell r="AR123">
            <v>57.8</v>
          </cell>
          <cell r="AS123">
            <v>70</v>
          </cell>
          <cell r="AT123" t="str">
            <v>x</v>
          </cell>
          <cell r="AU123" t="str">
            <v>x</v>
          </cell>
          <cell r="AV123" t="str">
            <v>x</v>
          </cell>
          <cell r="AW123" t="str">
            <v>x</v>
          </cell>
          <cell r="AX123" t="str">
            <v>x</v>
          </cell>
          <cell r="AY123">
            <v>29.1</v>
          </cell>
          <cell r="AZ123">
            <v>1119</v>
          </cell>
          <cell r="BA123">
            <v>598</v>
          </cell>
          <cell r="BB123">
            <v>521</v>
          </cell>
          <cell r="BC123">
            <v>69.3</v>
          </cell>
          <cell r="BD123">
            <v>63.5</v>
          </cell>
          <cell r="BE123">
            <v>76</v>
          </cell>
          <cell r="BF123">
            <v>58.2</v>
          </cell>
          <cell r="BG123">
            <v>53</v>
          </cell>
          <cell r="BH123">
            <v>64.099999999999994</v>
          </cell>
          <cell r="BI123">
            <v>96.3</v>
          </cell>
          <cell r="BJ123">
            <v>96.5</v>
          </cell>
          <cell r="BK123">
            <v>96.2</v>
          </cell>
          <cell r="BL123">
            <v>94.5</v>
          </cell>
          <cell r="BM123">
            <v>94.1</v>
          </cell>
          <cell r="BN123">
            <v>95</v>
          </cell>
          <cell r="BO123">
            <v>61.1</v>
          </cell>
          <cell r="BP123">
            <v>55.7</v>
          </cell>
          <cell r="BQ123">
            <v>67.400000000000006</v>
          </cell>
          <cell r="BR123">
            <v>32.1</v>
          </cell>
          <cell r="BS123">
            <v>26.9</v>
          </cell>
          <cell r="BT123">
            <v>38</v>
          </cell>
          <cell r="BU123">
            <v>21.6</v>
          </cell>
          <cell r="BV123">
            <v>16.2</v>
          </cell>
          <cell r="BW123">
            <v>27.8</v>
          </cell>
        </row>
        <row r="124">
          <cell r="A124" t="str">
            <v>E06000043</v>
          </cell>
          <cell r="B124" t="str">
            <v>Brighton and Hove</v>
          </cell>
          <cell r="C124" t="str">
            <v>South East</v>
          </cell>
          <cell r="D124">
            <v>301</v>
          </cell>
          <cell r="E124">
            <v>150</v>
          </cell>
          <cell r="F124">
            <v>151</v>
          </cell>
          <cell r="G124">
            <v>35.5</v>
          </cell>
          <cell r="H124">
            <v>31.3</v>
          </cell>
          <cell r="I124">
            <v>39.700000000000003</v>
          </cell>
          <cell r="J124">
            <v>29.2</v>
          </cell>
          <cell r="K124">
            <v>26</v>
          </cell>
          <cell r="L124">
            <v>32.5</v>
          </cell>
          <cell r="M124">
            <v>82.4</v>
          </cell>
          <cell r="N124">
            <v>78.7</v>
          </cell>
          <cell r="O124">
            <v>86.1</v>
          </cell>
          <cell r="P124">
            <v>80.099999999999994</v>
          </cell>
          <cell r="Q124">
            <v>76</v>
          </cell>
          <cell r="R124">
            <v>84.1</v>
          </cell>
          <cell r="S124">
            <v>31.2</v>
          </cell>
          <cell r="T124">
            <v>28.7</v>
          </cell>
          <cell r="U124">
            <v>33.799999999999997</v>
          </cell>
          <cell r="V124">
            <v>17.3</v>
          </cell>
          <cell r="W124">
            <v>17.3</v>
          </cell>
          <cell r="X124">
            <v>17.2</v>
          </cell>
          <cell r="Y124">
            <v>11</v>
          </cell>
          <cell r="Z124">
            <v>8.6999999999999993</v>
          </cell>
          <cell r="AA124">
            <v>13.2</v>
          </cell>
          <cell r="AB124">
            <v>1913</v>
          </cell>
          <cell r="AC124">
            <v>964</v>
          </cell>
          <cell r="AD124">
            <v>949</v>
          </cell>
          <cell r="AE124">
            <v>72.5</v>
          </cell>
          <cell r="AF124">
            <v>68</v>
          </cell>
          <cell r="AG124">
            <v>77</v>
          </cell>
          <cell r="AH124">
            <v>66</v>
          </cell>
          <cell r="AI124">
            <v>62.1</v>
          </cell>
          <cell r="AJ124">
            <v>69.900000000000006</v>
          </cell>
          <cell r="AK124">
            <v>95.8</v>
          </cell>
          <cell r="AL124">
            <v>95.2</v>
          </cell>
          <cell r="AM124">
            <v>96.4</v>
          </cell>
          <cell r="AN124">
            <v>94.1</v>
          </cell>
          <cell r="AO124">
            <v>92.8</v>
          </cell>
          <cell r="AP124">
            <v>95.4</v>
          </cell>
          <cell r="AQ124">
            <v>68.3</v>
          </cell>
          <cell r="AR124">
            <v>64.900000000000006</v>
          </cell>
          <cell r="AS124">
            <v>71.7</v>
          </cell>
          <cell r="AT124">
            <v>40.9</v>
          </cell>
          <cell r="AU124">
            <v>36.200000000000003</v>
          </cell>
          <cell r="AV124">
            <v>45.6</v>
          </cell>
          <cell r="AW124">
            <v>30.8</v>
          </cell>
          <cell r="AX124">
            <v>27</v>
          </cell>
          <cell r="AY124">
            <v>34.799999999999997</v>
          </cell>
          <cell r="AZ124">
            <v>2214</v>
          </cell>
          <cell r="BA124">
            <v>1114</v>
          </cell>
          <cell r="BB124">
            <v>1100</v>
          </cell>
          <cell r="BC124">
            <v>67.5</v>
          </cell>
          <cell r="BD124">
            <v>63.1</v>
          </cell>
          <cell r="BE124">
            <v>71.900000000000006</v>
          </cell>
          <cell r="BF124">
            <v>61</v>
          </cell>
          <cell r="BG124">
            <v>57.3</v>
          </cell>
          <cell r="BH124">
            <v>64.7</v>
          </cell>
          <cell r="BI124">
            <v>94</v>
          </cell>
          <cell r="BJ124">
            <v>93</v>
          </cell>
          <cell r="BK124">
            <v>95</v>
          </cell>
          <cell r="BL124">
            <v>92.2</v>
          </cell>
          <cell r="BM124">
            <v>90.6</v>
          </cell>
          <cell r="BN124">
            <v>93.8</v>
          </cell>
          <cell r="BO124">
            <v>63.2</v>
          </cell>
          <cell r="BP124">
            <v>60.1</v>
          </cell>
          <cell r="BQ124">
            <v>66.5</v>
          </cell>
          <cell r="BR124">
            <v>37.700000000000003</v>
          </cell>
          <cell r="BS124">
            <v>33.700000000000003</v>
          </cell>
          <cell r="BT124">
            <v>41.7</v>
          </cell>
          <cell r="BU124">
            <v>28.1</v>
          </cell>
          <cell r="BV124">
            <v>24.5</v>
          </cell>
          <cell r="BW124">
            <v>31.8</v>
          </cell>
        </row>
        <row r="125">
          <cell r="A125" t="str">
            <v>E10000002</v>
          </cell>
          <cell r="B125" t="str">
            <v>Buckinghamshire</v>
          </cell>
          <cell r="C125" t="str">
            <v>South East</v>
          </cell>
          <cell r="D125">
            <v>360</v>
          </cell>
          <cell r="E125">
            <v>177</v>
          </cell>
          <cell r="F125">
            <v>183</v>
          </cell>
          <cell r="G125">
            <v>38.299999999999997</v>
          </cell>
          <cell r="H125">
            <v>28.2</v>
          </cell>
          <cell r="I125">
            <v>48.1</v>
          </cell>
          <cell r="J125">
            <v>32.200000000000003</v>
          </cell>
          <cell r="K125">
            <v>24.9</v>
          </cell>
          <cell r="L125">
            <v>39.299999999999997</v>
          </cell>
          <cell r="M125">
            <v>80.8</v>
          </cell>
          <cell r="N125">
            <v>72.900000000000006</v>
          </cell>
          <cell r="O125">
            <v>88.5</v>
          </cell>
          <cell r="P125">
            <v>74.7</v>
          </cell>
          <cell r="Q125">
            <v>67.2</v>
          </cell>
          <cell r="R125">
            <v>82</v>
          </cell>
          <cell r="S125">
            <v>35.299999999999997</v>
          </cell>
          <cell r="T125">
            <v>27.1</v>
          </cell>
          <cell r="U125">
            <v>43.2</v>
          </cell>
          <cell r="V125">
            <v>14.2</v>
          </cell>
          <cell r="W125">
            <v>10.7</v>
          </cell>
          <cell r="X125">
            <v>17.5</v>
          </cell>
          <cell r="Y125">
            <v>8.6</v>
          </cell>
          <cell r="Z125">
            <v>4.5</v>
          </cell>
          <cell r="AA125">
            <v>12.6</v>
          </cell>
          <cell r="AB125">
            <v>5376</v>
          </cell>
          <cell r="AC125">
            <v>2796</v>
          </cell>
          <cell r="AD125">
            <v>2580</v>
          </cell>
          <cell r="AE125">
            <v>77.599999999999994</v>
          </cell>
          <cell r="AF125">
            <v>72.5</v>
          </cell>
          <cell r="AG125">
            <v>83.1</v>
          </cell>
          <cell r="AH125">
            <v>71.400000000000006</v>
          </cell>
          <cell r="AI125">
            <v>66.599999999999994</v>
          </cell>
          <cell r="AJ125">
            <v>76.599999999999994</v>
          </cell>
          <cell r="AK125">
            <v>95.8</v>
          </cell>
          <cell r="AL125">
            <v>94.8</v>
          </cell>
          <cell r="AM125">
            <v>96.9</v>
          </cell>
          <cell r="AN125">
            <v>94.7</v>
          </cell>
          <cell r="AO125">
            <v>93.5</v>
          </cell>
          <cell r="AP125">
            <v>96</v>
          </cell>
          <cell r="AQ125">
            <v>73.2</v>
          </cell>
          <cell r="AR125">
            <v>68.8</v>
          </cell>
          <cell r="AS125">
            <v>77.900000000000006</v>
          </cell>
          <cell r="AT125">
            <v>39.799999999999997</v>
          </cell>
          <cell r="AU125">
            <v>30.4</v>
          </cell>
          <cell r="AV125">
            <v>50</v>
          </cell>
          <cell r="AW125">
            <v>33.5</v>
          </cell>
          <cell r="AX125">
            <v>24.2</v>
          </cell>
          <cell r="AY125">
            <v>43.5</v>
          </cell>
          <cell r="AZ125">
            <v>5736</v>
          </cell>
          <cell r="BA125">
            <v>2973</v>
          </cell>
          <cell r="BB125">
            <v>2763</v>
          </cell>
          <cell r="BC125">
            <v>75.099999999999994</v>
          </cell>
          <cell r="BD125">
            <v>69.900000000000006</v>
          </cell>
          <cell r="BE125">
            <v>80.8</v>
          </cell>
          <cell r="BF125">
            <v>68.900000000000006</v>
          </cell>
          <cell r="BG125">
            <v>64.099999999999994</v>
          </cell>
          <cell r="BH125">
            <v>74.2</v>
          </cell>
          <cell r="BI125">
            <v>94.9</v>
          </cell>
          <cell r="BJ125">
            <v>93.5</v>
          </cell>
          <cell r="BK125">
            <v>96.4</v>
          </cell>
          <cell r="BL125">
            <v>93.4</v>
          </cell>
          <cell r="BM125">
            <v>91.9</v>
          </cell>
          <cell r="BN125">
            <v>95.1</v>
          </cell>
          <cell r="BO125">
            <v>70.8</v>
          </cell>
          <cell r="BP125">
            <v>66.3</v>
          </cell>
          <cell r="BQ125">
            <v>75.599999999999994</v>
          </cell>
          <cell r="BR125">
            <v>38.200000000000003</v>
          </cell>
          <cell r="BS125">
            <v>29.3</v>
          </cell>
          <cell r="BT125">
            <v>47.8</v>
          </cell>
          <cell r="BU125">
            <v>31.9</v>
          </cell>
          <cell r="BV125">
            <v>23</v>
          </cell>
          <cell r="BW125">
            <v>41.5</v>
          </cell>
        </row>
        <row r="126">
          <cell r="A126" t="str">
            <v>E10000011</v>
          </cell>
          <cell r="B126" t="str">
            <v>East Sussex</v>
          </cell>
          <cell r="C126" t="str">
            <v>South East</v>
          </cell>
          <cell r="D126">
            <v>565</v>
          </cell>
          <cell r="E126">
            <v>296</v>
          </cell>
          <cell r="F126">
            <v>269</v>
          </cell>
          <cell r="G126">
            <v>34.9</v>
          </cell>
          <cell r="H126">
            <v>31.4</v>
          </cell>
          <cell r="I126">
            <v>38.700000000000003</v>
          </cell>
          <cell r="J126">
            <v>27.6</v>
          </cell>
          <cell r="K126">
            <v>26.4</v>
          </cell>
          <cell r="L126">
            <v>29</v>
          </cell>
          <cell r="M126">
            <v>78.900000000000006</v>
          </cell>
          <cell r="N126">
            <v>76.7</v>
          </cell>
          <cell r="O126">
            <v>81.400000000000006</v>
          </cell>
          <cell r="P126">
            <v>72</v>
          </cell>
          <cell r="Q126">
            <v>68.900000000000006</v>
          </cell>
          <cell r="R126">
            <v>75.5</v>
          </cell>
          <cell r="S126">
            <v>29.7</v>
          </cell>
          <cell r="T126">
            <v>29.1</v>
          </cell>
          <cell r="U126">
            <v>30.5</v>
          </cell>
          <cell r="V126">
            <v>14.5</v>
          </cell>
          <cell r="W126">
            <v>13.5</v>
          </cell>
          <cell r="X126">
            <v>15.6</v>
          </cell>
          <cell r="Y126">
            <v>6</v>
          </cell>
          <cell r="Z126">
            <v>4.7</v>
          </cell>
          <cell r="AA126">
            <v>7.4</v>
          </cell>
          <cell r="AB126">
            <v>4594</v>
          </cell>
          <cell r="AC126">
            <v>2346</v>
          </cell>
          <cell r="AD126">
            <v>2248</v>
          </cell>
          <cell r="AE126">
            <v>69.099999999999994</v>
          </cell>
          <cell r="AF126">
            <v>63.9</v>
          </cell>
          <cell r="AG126">
            <v>74.5</v>
          </cell>
          <cell r="AH126">
            <v>59.9</v>
          </cell>
          <cell r="AI126">
            <v>54.9</v>
          </cell>
          <cell r="AJ126">
            <v>65.099999999999994</v>
          </cell>
          <cell r="AK126">
            <v>95.1</v>
          </cell>
          <cell r="AL126">
            <v>94.2</v>
          </cell>
          <cell r="AM126">
            <v>96.2</v>
          </cell>
          <cell r="AN126">
            <v>92.6</v>
          </cell>
          <cell r="AO126">
            <v>91.5</v>
          </cell>
          <cell r="AP126">
            <v>93.6</v>
          </cell>
          <cell r="AQ126">
            <v>62</v>
          </cell>
          <cell r="AR126">
            <v>57.7</v>
          </cell>
          <cell r="AS126">
            <v>66.5</v>
          </cell>
          <cell r="AT126">
            <v>40.299999999999997</v>
          </cell>
          <cell r="AU126">
            <v>35</v>
          </cell>
          <cell r="AV126">
            <v>45.7</v>
          </cell>
          <cell r="AW126">
            <v>24.3</v>
          </cell>
          <cell r="AX126">
            <v>19.100000000000001</v>
          </cell>
          <cell r="AY126">
            <v>29.8</v>
          </cell>
          <cell r="AZ126">
            <v>5159</v>
          </cell>
          <cell r="BA126">
            <v>2642</v>
          </cell>
          <cell r="BB126">
            <v>2517</v>
          </cell>
          <cell r="BC126">
            <v>65.3</v>
          </cell>
          <cell r="BD126">
            <v>60.2</v>
          </cell>
          <cell r="BE126">
            <v>70.7</v>
          </cell>
          <cell r="BF126">
            <v>56.3</v>
          </cell>
          <cell r="BG126">
            <v>51.7</v>
          </cell>
          <cell r="BH126">
            <v>61.2</v>
          </cell>
          <cell r="BI126">
            <v>93.4</v>
          </cell>
          <cell r="BJ126">
            <v>92.2</v>
          </cell>
          <cell r="BK126">
            <v>94.6</v>
          </cell>
          <cell r="BL126">
            <v>90.3</v>
          </cell>
          <cell r="BM126">
            <v>89</v>
          </cell>
          <cell r="BN126">
            <v>91.7</v>
          </cell>
          <cell r="BO126">
            <v>58.5</v>
          </cell>
          <cell r="BP126">
            <v>54.5</v>
          </cell>
          <cell r="BQ126">
            <v>62.6</v>
          </cell>
          <cell r="BR126">
            <v>37.4</v>
          </cell>
          <cell r="BS126">
            <v>32.6</v>
          </cell>
          <cell r="BT126">
            <v>42.5</v>
          </cell>
          <cell r="BU126">
            <v>22.3</v>
          </cell>
          <cell r="BV126">
            <v>17.399999999999999</v>
          </cell>
          <cell r="BW126">
            <v>27.4</v>
          </cell>
        </row>
        <row r="127">
          <cell r="A127" t="str">
            <v>E10000014</v>
          </cell>
          <cell r="B127" t="str">
            <v>Hampshire</v>
          </cell>
          <cell r="C127" t="str">
            <v>South East</v>
          </cell>
          <cell r="D127">
            <v>1097</v>
          </cell>
          <cell r="E127">
            <v>547</v>
          </cell>
          <cell r="F127">
            <v>550</v>
          </cell>
          <cell r="G127">
            <v>33.5</v>
          </cell>
          <cell r="H127">
            <v>29.4</v>
          </cell>
          <cell r="I127">
            <v>37.6</v>
          </cell>
          <cell r="J127">
            <v>26.3</v>
          </cell>
          <cell r="K127">
            <v>23</v>
          </cell>
          <cell r="L127">
            <v>29.5</v>
          </cell>
          <cell r="M127">
            <v>81.400000000000006</v>
          </cell>
          <cell r="N127">
            <v>77</v>
          </cell>
          <cell r="O127">
            <v>85.8</v>
          </cell>
          <cell r="P127">
            <v>74.900000000000006</v>
          </cell>
          <cell r="Q127">
            <v>72</v>
          </cell>
          <cell r="R127">
            <v>77.8</v>
          </cell>
          <cell r="S127">
            <v>29.1</v>
          </cell>
          <cell r="T127">
            <v>26.1</v>
          </cell>
          <cell r="U127">
            <v>32</v>
          </cell>
          <cell r="V127">
            <v>14.6</v>
          </cell>
          <cell r="W127">
            <v>11</v>
          </cell>
          <cell r="X127">
            <v>18.2</v>
          </cell>
          <cell r="Y127">
            <v>5.7</v>
          </cell>
          <cell r="Z127">
            <v>3.1</v>
          </cell>
          <cell r="AA127">
            <v>8.4</v>
          </cell>
          <cell r="AB127">
            <v>12754</v>
          </cell>
          <cell r="AC127">
            <v>6649</v>
          </cell>
          <cell r="AD127">
            <v>6105</v>
          </cell>
          <cell r="AE127">
            <v>70.7</v>
          </cell>
          <cell r="AF127">
            <v>65.599999999999994</v>
          </cell>
          <cell r="AG127">
            <v>76.2</v>
          </cell>
          <cell r="AH127">
            <v>62.6</v>
          </cell>
          <cell r="AI127">
            <v>57.9</v>
          </cell>
          <cell r="AJ127">
            <v>67.7</v>
          </cell>
          <cell r="AK127">
            <v>95.6</v>
          </cell>
          <cell r="AL127">
            <v>94.6</v>
          </cell>
          <cell r="AM127">
            <v>96.6</v>
          </cell>
          <cell r="AN127">
            <v>93.5</v>
          </cell>
          <cell r="AO127">
            <v>92.4</v>
          </cell>
          <cell r="AP127">
            <v>94.7</v>
          </cell>
          <cell r="AQ127">
            <v>64.900000000000006</v>
          </cell>
          <cell r="AR127">
            <v>60.7</v>
          </cell>
          <cell r="AS127">
            <v>69.5</v>
          </cell>
          <cell r="AT127">
            <v>42.7</v>
          </cell>
          <cell r="AU127">
            <v>38.799999999999997</v>
          </cell>
          <cell r="AV127">
            <v>47</v>
          </cell>
          <cell r="AW127">
            <v>27.3</v>
          </cell>
          <cell r="AX127">
            <v>22.8</v>
          </cell>
          <cell r="AY127">
            <v>32.200000000000003</v>
          </cell>
          <cell r="AZ127">
            <v>13851</v>
          </cell>
          <cell r="BA127">
            <v>7196</v>
          </cell>
          <cell r="BB127">
            <v>6655</v>
          </cell>
          <cell r="BC127">
            <v>67.7</v>
          </cell>
          <cell r="BD127">
            <v>62.9</v>
          </cell>
          <cell r="BE127">
            <v>73</v>
          </cell>
          <cell r="BF127">
            <v>59.7</v>
          </cell>
          <cell r="BG127">
            <v>55.2</v>
          </cell>
          <cell r="BH127">
            <v>64.5</v>
          </cell>
          <cell r="BI127">
            <v>94.4</v>
          </cell>
          <cell r="BJ127">
            <v>93.2</v>
          </cell>
          <cell r="BK127">
            <v>95.7</v>
          </cell>
          <cell r="BL127">
            <v>92</v>
          </cell>
          <cell r="BM127">
            <v>90.8</v>
          </cell>
          <cell r="BN127">
            <v>93.3</v>
          </cell>
          <cell r="BO127">
            <v>62.1</v>
          </cell>
          <cell r="BP127">
            <v>58.1</v>
          </cell>
          <cell r="BQ127">
            <v>66.400000000000006</v>
          </cell>
          <cell r="BR127">
            <v>40.5</v>
          </cell>
          <cell r="BS127">
            <v>36.700000000000003</v>
          </cell>
          <cell r="BT127">
            <v>44.6</v>
          </cell>
          <cell r="BU127">
            <v>25.6</v>
          </cell>
          <cell r="BV127">
            <v>21.3</v>
          </cell>
          <cell r="BW127">
            <v>30.2</v>
          </cell>
        </row>
        <row r="128">
          <cell r="A128" t="str">
            <v>E06000046</v>
          </cell>
          <cell r="B128" t="str">
            <v>Isle of Wight</v>
          </cell>
          <cell r="C128" t="str">
            <v>South East</v>
          </cell>
          <cell r="D128">
            <v>167</v>
          </cell>
          <cell r="E128">
            <v>85</v>
          </cell>
          <cell r="F128">
            <v>82</v>
          </cell>
          <cell r="G128">
            <v>30.5</v>
          </cell>
          <cell r="H128">
            <v>20</v>
          </cell>
          <cell r="I128">
            <v>41.5</v>
          </cell>
          <cell r="J128">
            <v>25.7</v>
          </cell>
          <cell r="K128">
            <v>18.8</v>
          </cell>
          <cell r="L128">
            <v>32.9</v>
          </cell>
          <cell r="M128" t="str">
            <v>x</v>
          </cell>
          <cell r="N128" t="str">
            <v>x</v>
          </cell>
          <cell r="O128" t="str">
            <v>x</v>
          </cell>
          <cell r="P128">
            <v>76.599999999999994</v>
          </cell>
          <cell r="Q128">
            <v>71.8</v>
          </cell>
          <cell r="R128">
            <v>81.7</v>
          </cell>
          <cell r="S128">
            <v>27.5</v>
          </cell>
          <cell r="T128">
            <v>20</v>
          </cell>
          <cell r="U128">
            <v>35.4</v>
          </cell>
          <cell r="V128" t="str">
            <v>x</v>
          </cell>
          <cell r="W128" t="str">
            <v>x</v>
          </cell>
          <cell r="X128" t="str">
            <v>x</v>
          </cell>
          <cell r="Y128" t="str">
            <v>x</v>
          </cell>
          <cell r="Z128" t="str">
            <v>x</v>
          </cell>
          <cell r="AA128">
            <v>7.3</v>
          </cell>
          <cell r="AB128">
            <v>1204</v>
          </cell>
          <cell r="AC128">
            <v>599</v>
          </cell>
          <cell r="AD128">
            <v>605</v>
          </cell>
          <cell r="AE128">
            <v>59</v>
          </cell>
          <cell r="AF128">
            <v>53.1</v>
          </cell>
          <cell r="AG128">
            <v>64.8</v>
          </cell>
          <cell r="AH128">
            <v>50.7</v>
          </cell>
          <cell r="AI128">
            <v>47.4</v>
          </cell>
          <cell r="AJ128">
            <v>53.9</v>
          </cell>
          <cell r="AK128" t="str">
            <v>x</v>
          </cell>
          <cell r="AL128" t="str">
            <v>x</v>
          </cell>
          <cell r="AM128" t="str">
            <v>x</v>
          </cell>
          <cell r="AN128">
            <v>91.1</v>
          </cell>
          <cell r="AO128">
            <v>89.6</v>
          </cell>
          <cell r="AP128">
            <v>92.6</v>
          </cell>
          <cell r="AQ128">
            <v>54.4</v>
          </cell>
          <cell r="AR128">
            <v>52.9</v>
          </cell>
          <cell r="AS128">
            <v>55.9</v>
          </cell>
          <cell r="AT128" t="str">
            <v>x</v>
          </cell>
          <cell r="AU128" t="str">
            <v>x</v>
          </cell>
          <cell r="AV128" t="str">
            <v>x</v>
          </cell>
          <cell r="AW128" t="str">
            <v>x</v>
          </cell>
          <cell r="AX128" t="str">
            <v>x</v>
          </cell>
          <cell r="AY128">
            <v>17.899999999999999</v>
          </cell>
          <cell r="AZ128">
            <v>1371</v>
          </cell>
          <cell r="BA128">
            <v>684</v>
          </cell>
          <cell r="BB128">
            <v>687</v>
          </cell>
          <cell r="BC128">
            <v>55.5</v>
          </cell>
          <cell r="BD128">
            <v>49</v>
          </cell>
          <cell r="BE128">
            <v>62</v>
          </cell>
          <cell r="BF128">
            <v>47.6</v>
          </cell>
          <cell r="BG128">
            <v>43.9</v>
          </cell>
          <cell r="BH128">
            <v>51.4</v>
          </cell>
          <cell r="BI128">
            <v>92.1</v>
          </cell>
          <cell r="BJ128">
            <v>90.5</v>
          </cell>
          <cell r="BK128">
            <v>93.7</v>
          </cell>
          <cell r="BL128">
            <v>89.4</v>
          </cell>
          <cell r="BM128">
            <v>87.4</v>
          </cell>
          <cell r="BN128">
            <v>91.3</v>
          </cell>
          <cell r="BO128">
            <v>51.1</v>
          </cell>
          <cell r="BP128">
            <v>48.8</v>
          </cell>
          <cell r="BQ128">
            <v>53.4</v>
          </cell>
          <cell r="BR128">
            <v>27.4</v>
          </cell>
          <cell r="BS128">
            <v>25</v>
          </cell>
          <cell r="BT128">
            <v>29.8</v>
          </cell>
          <cell r="BU128">
            <v>13.3</v>
          </cell>
          <cell r="BV128">
            <v>9.9</v>
          </cell>
          <cell r="BW128">
            <v>16.600000000000001</v>
          </cell>
        </row>
        <row r="129">
          <cell r="A129" t="str">
            <v>E10000016</v>
          </cell>
          <cell r="B129" t="str">
            <v>Kent</v>
          </cell>
          <cell r="C129" t="str">
            <v>South East</v>
          </cell>
          <cell r="D129">
            <v>1693</v>
          </cell>
          <cell r="E129">
            <v>859</v>
          </cell>
          <cell r="F129">
            <v>834</v>
          </cell>
          <cell r="G129">
            <v>33.5</v>
          </cell>
          <cell r="H129">
            <v>28.8</v>
          </cell>
          <cell r="I129">
            <v>38.4</v>
          </cell>
          <cell r="J129">
            <v>27.1</v>
          </cell>
          <cell r="K129">
            <v>23.9</v>
          </cell>
          <cell r="L129">
            <v>30.3</v>
          </cell>
          <cell r="M129">
            <v>78.400000000000006</v>
          </cell>
          <cell r="N129">
            <v>73.3</v>
          </cell>
          <cell r="O129">
            <v>83.6</v>
          </cell>
          <cell r="P129">
            <v>72.099999999999994</v>
          </cell>
          <cell r="Q129">
            <v>68.2</v>
          </cell>
          <cell r="R129">
            <v>76</v>
          </cell>
          <cell r="S129">
            <v>29.6</v>
          </cell>
          <cell r="T129">
            <v>26.8</v>
          </cell>
          <cell r="U129">
            <v>32.5</v>
          </cell>
          <cell r="V129">
            <v>17.3</v>
          </cell>
          <cell r="W129">
            <v>13.9</v>
          </cell>
          <cell r="X129">
            <v>20.9</v>
          </cell>
          <cell r="Y129">
            <v>7.8</v>
          </cell>
          <cell r="Z129">
            <v>5.7</v>
          </cell>
          <cell r="AA129">
            <v>10</v>
          </cell>
          <cell r="AB129">
            <v>14416</v>
          </cell>
          <cell r="AC129">
            <v>7369</v>
          </cell>
          <cell r="AD129">
            <v>7047</v>
          </cell>
          <cell r="AE129">
            <v>68.3</v>
          </cell>
          <cell r="AF129">
            <v>63.3</v>
          </cell>
          <cell r="AG129">
            <v>73.599999999999994</v>
          </cell>
          <cell r="AH129">
            <v>60.9</v>
          </cell>
          <cell r="AI129">
            <v>56.4</v>
          </cell>
          <cell r="AJ129">
            <v>65.599999999999994</v>
          </cell>
          <cell r="AK129">
            <v>95.2</v>
          </cell>
          <cell r="AL129">
            <v>93.9</v>
          </cell>
          <cell r="AM129">
            <v>96.5</v>
          </cell>
          <cell r="AN129">
            <v>92.7</v>
          </cell>
          <cell r="AO129">
            <v>91.3</v>
          </cell>
          <cell r="AP129">
            <v>94.3</v>
          </cell>
          <cell r="AQ129">
            <v>63.3</v>
          </cell>
          <cell r="AR129">
            <v>59.5</v>
          </cell>
          <cell r="AS129">
            <v>67.3</v>
          </cell>
          <cell r="AT129">
            <v>44.4</v>
          </cell>
          <cell r="AU129">
            <v>39.4</v>
          </cell>
          <cell r="AV129">
            <v>49.6</v>
          </cell>
          <cell r="AW129">
            <v>28.7</v>
          </cell>
          <cell r="AX129">
            <v>23.6</v>
          </cell>
          <cell r="AY129">
            <v>34.200000000000003</v>
          </cell>
          <cell r="AZ129">
            <v>16109</v>
          </cell>
          <cell r="BA129">
            <v>8228</v>
          </cell>
          <cell r="BB129">
            <v>7881</v>
          </cell>
          <cell r="BC129">
            <v>64.7</v>
          </cell>
          <cell r="BD129">
            <v>59.6</v>
          </cell>
          <cell r="BE129">
            <v>69.900000000000006</v>
          </cell>
          <cell r="BF129">
            <v>57.3</v>
          </cell>
          <cell r="BG129">
            <v>53</v>
          </cell>
          <cell r="BH129">
            <v>61.9</v>
          </cell>
          <cell r="BI129">
            <v>93.4</v>
          </cell>
          <cell r="BJ129">
            <v>91.8</v>
          </cell>
          <cell r="BK129">
            <v>95.1</v>
          </cell>
          <cell r="BL129">
            <v>90.6</v>
          </cell>
          <cell r="BM129">
            <v>88.9</v>
          </cell>
          <cell r="BN129">
            <v>92.3</v>
          </cell>
          <cell r="BO129">
            <v>59.8</v>
          </cell>
          <cell r="BP129">
            <v>56.1</v>
          </cell>
          <cell r="BQ129">
            <v>63.6</v>
          </cell>
          <cell r="BR129">
            <v>41.5</v>
          </cell>
          <cell r="BS129">
            <v>36.700000000000003</v>
          </cell>
          <cell r="BT129">
            <v>46.6</v>
          </cell>
          <cell r="BU129">
            <v>26.5</v>
          </cell>
          <cell r="BV129">
            <v>21.7</v>
          </cell>
          <cell r="BW129">
            <v>31.6</v>
          </cell>
        </row>
        <row r="130">
          <cell r="A130" t="str">
            <v>E06000035</v>
          </cell>
          <cell r="B130" t="str">
            <v>Medway</v>
          </cell>
          <cell r="C130" t="str">
            <v>South East</v>
          </cell>
          <cell r="D130">
            <v>405</v>
          </cell>
          <cell r="E130">
            <v>201</v>
          </cell>
          <cell r="F130">
            <v>204</v>
          </cell>
          <cell r="G130">
            <v>37.299999999999997</v>
          </cell>
          <cell r="H130">
            <v>33.799999999999997</v>
          </cell>
          <cell r="I130">
            <v>40.700000000000003</v>
          </cell>
          <cell r="J130">
            <v>30.1</v>
          </cell>
          <cell r="K130">
            <v>28.9</v>
          </cell>
          <cell r="L130">
            <v>31.4</v>
          </cell>
          <cell r="M130">
            <v>82</v>
          </cell>
          <cell r="N130">
            <v>78.099999999999994</v>
          </cell>
          <cell r="O130">
            <v>85.8</v>
          </cell>
          <cell r="P130">
            <v>74.3</v>
          </cell>
          <cell r="Q130">
            <v>73.099999999999994</v>
          </cell>
          <cell r="R130">
            <v>75.5</v>
          </cell>
          <cell r="S130">
            <v>32.1</v>
          </cell>
          <cell r="T130">
            <v>31.3</v>
          </cell>
          <cell r="U130">
            <v>32.799999999999997</v>
          </cell>
          <cell r="V130">
            <v>14.6</v>
          </cell>
          <cell r="W130">
            <v>12.4</v>
          </cell>
          <cell r="X130">
            <v>16.7</v>
          </cell>
          <cell r="Y130">
            <v>7.2</v>
          </cell>
          <cell r="Z130">
            <v>4.5</v>
          </cell>
          <cell r="AA130">
            <v>9.8000000000000007</v>
          </cell>
          <cell r="AB130">
            <v>2739</v>
          </cell>
          <cell r="AC130">
            <v>1354</v>
          </cell>
          <cell r="AD130">
            <v>1385</v>
          </cell>
          <cell r="AE130">
            <v>70.900000000000006</v>
          </cell>
          <cell r="AF130">
            <v>67.8</v>
          </cell>
          <cell r="AG130">
            <v>74</v>
          </cell>
          <cell r="AH130">
            <v>61.9</v>
          </cell>
          <cell r="AI130">
            <v>59.7</v>
          </cell>
          <cell r="AJ130">
            <v>64</v>
          </cell>
          <cell r="AK130">
            <v>95.5</v>
          </cell>
          <cell r="AL130">
            <v>94.6</v>
          </cell>
          <cell r="AM130">
            <v>96.4</v>
          </cell>
          <cell r="AN130">
            <v>93.4</v>
          </cell>
          <cell r="AO130">
            <v>92.8</v>
          </cell>
          <cell r="AP130">
            <v>94.1</v>
          </cell>
          <cell r="AQ130">
            <v>63.7</v>
          </cell>
          <cell r="AR130">
            <v>62.1</v>
          </cell>
          <cell r="AS130">
            <v>65.2</v>
          </cell>
          <cell r="AT130">
            <v>40.9</v>
          </cell>
          <cell r="AU130">
            <v>37.1</v>
          </cell>
          <cell r="AV130">
            <v>44.5</v>
          </cell>
          <cell r="AW130">
            <v>28.7</v>
          </cell>
          <cell r="AX130">
            <v>25.7</v>
          </cell>
          <cell r="AY130">
            <v>31.6</v>
          </cell>
          <cell r="AZ130">
            <v>3144</v>
          </cell>
          <cell r="BA130">
            <v>1555</v>
          </cell>
          <cell r="BB130">
            <v>1589</v>
          </cell>
          <cell r="BC130">
            <v>66.599999999999994</v>
          </cell>
          <cell r="BD130">
            <v>63.4</v>
          </cell>
          <cell r="BE130">
            <v>69.7</v>
          </cell>
          <cell r="BF130">
            <v>57.8</v>
          </cell>
          <cell r="BG130">
            <v>55.8</v>
          </cell>
          <cell r="BH130">
            <v>59.8</v>
          </cell>
          <cell r="BI130">
            <v>93.8</v>
          </cell>
          <cell r="BJ130">
            <v>92.5</v>
          </cell>
          <cell r="BK130">
            <v>95</v>
          </cell>
          <cell r="BL130">
            <v>91</v>
          </cell>
          <cell r="BM130">
            <v>90.2</v>
          </cell>
          <cell r="BN130">
            <v>91.7</v>
          </cell>
          <cell r="BO130">
            <v>59.6</v>
          </cell>
          <cell r="BP130">
            <v>58.1</v>
          </cell>
          <cell r="BQ130">
            <v>61</v>
          </cell>
          <cell r="BR130">
            <v>37.5</v>
          </cell>
          <cell r="BS130">
            <v>34</v>
          </cell>
          <cell r="BT130">
            <v>40.9</v>
          </cell>
          <cell r="BU130">
            <v>25.9</v>
          </cell>
          <cell r="BV130">
            <v>23</v>
          </cell>
          <cell r="BW130">
            <v>28.8</v>
          </cell>
        </row>
        <row r="131">
          <cell r="A131" t="str">
            <v>E06000042</v>
          </cell>
          <cell r="B131" t="str">
            <v>Milton Keynes</v>
          </cell>
          <cell r="C131" t="str">
            <v>South East</v>
          </cell>
          <cell r="D131">
            <v>291</v>
          </cell>
          <cell r="E131">
            <v>162</v>
          </cell>
          <cell r="F131">
            <v>129</v>
          </cell>
          <cell r="G131">
            <v>33.299999999999997</v>
          </cell>
          <cell r="H131">
            <v>28.4</v>
          </cell>
          <cell r="I131">
            <v>39.5</v>
          </cell>
          <cell r="J131">
            <v>27.1</v>
          </cell>
          <cell r="K131">
            <v>22.8</v>
          </cell>
          <cell r="L131">
            <v>32.6</v>
          </cell>
          <cell r="M131">
            <v>82.1</v>
          </cell>
          <cell r="N131">
            <v>80.900000000000006</v>
          </cell>
          <cell r="O131">
            <v>83.7</v>
          </cell>
          <cell r="P131">
            <v>78.7</v>
          </cell>
          <cell r="Q131">
            <v>78.400000000000006</v>
          </cell>
          <cell r="R131">
            <v>79.099999999999994</v>
          </cell>
          <cell r="S131">
            <v>29.9</v>
          </cell>
          <cell r="T131">
            <v>24.7</v>
          </cell>
          <cell r="U131">
            <v>36.4</v>
          </cell>
          <cell r="V131">
            <v>19.2</v>
          </cell>
          <cell r="W131">
            <v>17.3</v>
          </cell>
          <cell r="X131">
            <v>21.7</v>
          </cell>
          <cell r="Y131">
            <v>6.5</v>
          </cell>
          <cell r="Z131">
            <v>6.2</v>
          </cell>
          <cell r="AA131">
            <v>7</v>
          </cell>
          <cell r="AB131">
            <v>2628</v>
          </cell>
          <cell r="AC131">
            <v>1325</v>
          </cell>
          <cell r="AD131">
            <v>1303</v>
          </cell>
          <cell r="AE131">
            <v>64.7</v>
          </cell>
          <cell r="AF131">
            <v>58.9</v>
          </cell>
          <cell r="AG131">
            <v>70.599999999999994</v>
          </cell>
          <cell r="AH131">
            <v>54.7</v>
          </cell>
          <cell r="AI131">
            <v>49.9</v>
          </cell>
          <cell r="AJ131">
            <v>59.6</v>
          </cell>
          <cell r="AK131">
            <v>95.2</v>
          </cell>
          <cell r="AL131">
            <v>94.3</v>
          </cell>
          <cell r="AM131">
            <v>96.2</v>
          </cell>
          <cell r="AN131">
            <v>93.6</v>
          </cell>
          <cell r="AO131">
            <v>92.9</v>
          </cell>
          <cell r="AP131">
            <v>94.3</v>
          </cell>
          <cell r="AQ131">
            <v>57</v>
          </cell>
          <cell r="AR131">
            <v>53.5</v>
          </cell>
          <cell r="AS131">
            <v>60.6</v>
          </cell>
          <cell r="AT131">
            <v>43.2</v>
          </cell>
          <cell r="AU131">
            <v>38.1</v>
          </cell>
          <cell r="AV131">
            <v>48.4</v>
          </cell>
          <cell r="AW131">
            <v>22.2</v>
          </cell>
          <cell r="AX131">
            <v>15.9</v>
          </cell>
          <cell r="AY131">
            <v>28.6</v>
          </cell>
          <cell r="AZ131">
            <v>2919</v>
          </cell>
          <cell r="BA131">
            <v>1487</v>
          </cell>
          <cell r="BB131">
            <v>1432</v>
          </cell>
          <cell r="BC131">
            <v>61.6</v>
          </cell>
          <cell r="BD131">
            <v>55.6</v>
          </cell>
          <cell r="BE131">
            <v>67.8</v>
          </cell>
          <cell r="BF131">
            <v>52</v>
          </cell>
          <cell r="BG131">
            <v>46.9</v>
          </cell>
          <cell r="BH131">
            <v>57.2</v>
          </cell>
          <cell r="BI131">
            <v>93.9</v>
          </cell>
          <cell r="BJ131">
            <v>92.8</v>
          </cell>
          <cell r="BK131">
            <v>95</v>
          </cell>
          <cell r="BL131">
            <v>92.1</v>
          </cell>
          <cell r="BM131">
            <v>91.3</v>
          </cell>
          <cell r="BN131">
            <v>92.9</v>
          </cell>
          <cell r="BO131">
            <v>54.3</v>
          </cell>
          <cell r="BP131">
            <v>50.4</v>
          </cell>
          <cell r="BQ131">
            <v>58.4</v>
          </cell>
          <cell r="BR131">
            <v>40.799999999999997</v>
          </cell>
          <cell r="BS131">
            <v>35.799999999999997</v>
          </cell>
          <cell r="BT131">
            <v>46</v>
          </cell>
          <cell r="BU131">
            <v>20.7</v>
          </cell>
          <cell r="BV131">
            <v>14.9</v>
          </cell>
          <cell r="BW131">
            <v>26.7</v>
          </cell>
        </row>
        <row r="132">
          <cell r="A132" t="str">
            <v>E10000025</v>
          </cell>
          <cell r="B132" t="str">
            <v>Oxfordshire</v>
          </cell>
          <cell r="C132" t="str">
            <v>South East</v>
          </cell>
          <cell r="D132">
            <v>484</v>
          </cell>
          <cell r="E132">
            <v>230</v>
          </cell>
          <cell r="F132">
            <v>254</v>
          </cell>
          <cell r="G132">
            <v>37.6</v>
          </cell>
          <cell r="H132">
            <v>29.1</v>
          </cell>
          <cell r="I132">
            <v>45.3</v>
          </cell>
          <cell r="J132">
            <v>31.2</v>
          </cell>
          <cell r="K132">
            <v>24.3</v>
          </cell>
          <cell r="L132">
            <v>37.4</v>
          </cell>
          <cell r="M132">
            <v>82.6</v>
          </cell>
          <cell r="N132">
            <v>76.5</v>
          </cell>
          <cell r="O132">
            <v>88.2</v>
          </cell>
          <cell r="P132">
            <v>77.3</v>
          </cell>
          <cell r="Q132">
            <v>71.3</v>
          </cell>
          <cell r="R132">
            <v>82.7</v>
          </cell>
          <cell r="S132">
            <v>33.700000000000003</v>
          </cell>
          <cell r="T132">
            <v>26.1</v>
          </cell>
          <cell r="U132">
            <v>40.6</v>
          </cell>
          <cell r="V132">
            <v>19.2</v>
          </cell>
          <cell r="W132">
            <v>16.5</v>
          </cell>
          <cell r="X132">
            <v>21.7</v>
          </cell>
          <cell r="Y132">
            <v>8.5</v>
          </cell>
          <cell r="Z132">
            <v>7.4</v>
          </cell>
          <cell r="AA132">
            <v>9.4</v>
          </cell>
          <cell r="AB132">
            <v>5692</v>
          </cell>
          <cell r="AC132">
            <v>2928</v>
          </cell>
          <cell r="AD132">
            <v>2764</v>
          </cell>
          <cell r="AE132">
            <v>70.2</v>
          </cell>
          <cell r="AF132">
            <v>64.400000000000006</v>
          </cell>
          <cell r="AG132">
            <v>76.3</v>
          </cell>
          <cell r="AH132">
            <v>62.1</v>
          </cell>
          <cell r="AI132">
            <v>57.1</v>
          </cell>
          <cell r="AJ132">
            <v>67.3</v>
          </cell>
          <cell r="AK132">
            <v>95.6</v>
          </cell>
          <cell r="AL132">
            <v>94.7</v>
          </cell>
          <cell r="AM132">
            <v>96.4</v>
          </cell>
          <cell r="AN132">
            <v>93.3</v>
          </cell>
          <cell r="AO132">
            <v>92.6</v>
          </cell>
          <cell r="AP132">
            <v>94.1</v>
          </cell>
          <cell r="AQ132">
            <v>64.5</v>
          </cell>
          <cell r="AR132">
            <v>60.8</v>
          </cell>
          <cell r="AS132">
            <v>68.5</v>
          </cell>
          <cell r="AT132">
            <v>40.9</v>
          </cell>
          <cell r="AU132">
            <v>36.5</v>
          </cell>
          <cell r="AV132">
            <v>45.5</v>
          </cell>
          <cell r="AW132">
            <v>26.8</v>
          </cell>
          <cell r="AX132">
            <v>21.3</v>
          </cell>
          <cell r="AY132">
            <v>32.6</v>
          </cell>
          <cell r="AZ132">
            <v>6176</v>
          </cell>
          <cell r="BA132">
            <v>3158</v>
          </cell>
          <cell r="BB132">
            <v>3018</v>
          </cell>
          <cell r="BC132">
            <v>67.599999999999994</v>
          </cell>
          <cell r="BD132">
            <v>61.8</v>
          </cell>
          <cell r="BE132">
            <v>73.7</v>
          </cell>
          <cell r="BF132">
            <v>59.7</v>
          </cell>
          <cell r="BG132">
            <v>54.7</v>
          </cell>
          <cell r="BH132">
            <v>64.8</v>
          </cell>
          <cell r="BI132">
            <v>94.5</v>
          </cell>
          <cell r="BJ132">
            <v>93.4</v>
          </cell>
          <cell r="BK132">
            <v>95.7</v>
          </cell>
          <cell r="BL132">
            <v>92</v>
          </cell>
          <cell r="BM132">
            <v>91</v>
          </cell>
          <cell r="BN132">
            <v>93.1</v>
          </cell>
          <cell r="BO132">
            <v>62.1</v>
          </cell>
          <cell r="BP132">
            <v>58.3</v>
          </cell>
          <cell r="BQ132">
            <v>66.2</v>
          </cell>
          <cell r="BR132">
            <v>39.200000000000003</v>
          </cell>
          <cell r="BS132">
            <v>35.1</v>
          </cell>
          <cell r="BT132">
            <v>43.5</v>
          </cell>
          <cell r="BU132">
            <v>25.4</v>
          </cell>
          <cell r="BV132">
            <v>20.3</v>
          </cell>
          <cell r="BW132">
            <v>30.6</v>
          </cell>
        </row>
        <row r="133">
          <cell r="A133" t="str">
            <v>E06000044</v>
          </cell>
          <cell r="B133" t="str">
            <v>Portsmouth</v>
          </cell>
          <cell r="C133" t="str">
            <v>South East</v>
          </cell>
          <cell r="D133">
            <v>344</v>
          </cell>
          <cell r="E133">
            <v>177</v>
          </cell>
          <cell r="F133">
            <v>167</v>
          </cell>
          <cell r="G133">
            <v>36.9</v>
          </cell>
          <cell r="H133">
            <v>39</v>
          </cell>
          <cell r="I133">
            <v>34.700000000000003</v>
          </cell>
          <cell r="J133">
            <v>27.9</v>
          </cell>
          <cell r="K133">
            <v>29.4</v>
          </cell>
          <cell r="L133">
            <v>26.3</v>
          </cell>
          <cell r="M133">
            <v>79.099999999999994</v>
          </cell>
          <cell r="N133">
            <v>78</v>
          </cell>
          <cell r="O133">
            <v>80.2</v>
          </cell>
          <cell r="P133">
            <v>73.3</v>
          </cell>
          <cell r="Q133">
            <v>71.2</v>
          </cell>
          <cell r="R133">
            <v>75.400000000000006</v>
          </cell>
          <cell r="S133">
            <v>29.9</v>
          </cell>
          <cell r="T133">
            <v>32.799999999999997</v>
          </cell>
          <cell r="U133">
            <v>26.9</v>
          </cell>
          <cell r="V133">
            <v>18.600000000000001</v>
          </cell>
          <cell r="W133">
            <v>19.8</v>
          </cell>
          <cell r="X133">
            <v>17.399999999999999</v>
          </cell>
          <cell r="Y133">
            <v>6.7</v>
          </cell>
          <cell r="Z133">
            <v>4.5</v>
          </cell>
          <cell r="AA133">
            <v>9</v>
          </cell>
          <cell r="AB133">
            <v>1360</v>
          </cell>
          <cell r="AC133">
            <v>691</v>
          </cell>
          <cell r="AD133">
            <v>669</v>
          </cell>
          <cell r="AE133">
            <v>64</v>
          </cell>
          <cell r="AF133">
            <v>57</v>
          </cell>
          <cell r="AG133">
            <v>71.3</v>
          </cell>
          <cell r="AH133">
            <v>56.5</v>
          </cell>
          <cell r="AI133">
            <v>50.8</v>
          </cell>
          <cell r="AJ133">
            <v>62.3</v>
          </cell>
          <cell r="AK133">
            <v>92.1</v>
          </cell>
          <cell r="AL133">
            <v>89.4</v>
          </cell>
          <cell r="AM133">
            <v>94.9</v>
          </cell>
          <cell r="AN133">
            <v>89.5</v>
          </cell>
          <cell r="AO133">
            <v>86</v>
          </cell>
          <cell r="AP133">
            <v>93.1</v>
          </cell>
          <cell r="AQ133">
            <v>58.3</v>
          </cell>
          <cell r="AR133">
            <v>53.1</v>
          </cell>
          <cell r="AS133">
            <v>63.7</v>
          </cell>
          <cell r="AT133">
            <v>40.4</v>
          </cell>
          <cell r="AU133">
            <v>36.200000000000003</v>
          </cell>
          <cell r="AV133">
            <v>44.8</v>
          </cell>
          <cell r="AW133">
            <v>23</v>
          </cell>
          <cell r="AX133">
            <v>19.399999999999999</v>
          </cell>
          <cell r="AY133">
            <v>26.8</v>
          </cell>
          <cell r="AZ133">
            <v>1704</v>
          </cell>
          <cell r="BA133">
            <v>868</v>
          </cell>
          <cell r="BB133">
            <v>836</v>
          </cell>
          <cell r="BC133">
            <v>58.6</v>
          </cell>
          <cell r="BD133">
            <v>53.3</v>
          </cell>
          <cell r="BE133">
            <v>64</v>
          </cell>
          <cell r="BF133">
            <v>50.7</v>
          </cell>
          <cell r="BG133">
            <v>46.4</v>
          </cell>
          <cell r="BH133">
            <v>55.1</v>
          </cell>
          <cell r="BI133">
            <v>89.5</v>
          </cell>
          <cell r="BJ133">
            <v>87.1</v>
          </cell>
          <cell r="BK133">
            <v>92</v>
          </cell>
          <cell r="BL133">
            <v>86.2</v>
          </cell>
          <cell r="BM133">
            <v>82.9</v>
          </cell>
          <cell r="BN133">
            <v>89.6</v>
          </cell>
          <cell r="BO133">
            <v>52.6</v>
          </cell>
          <cell r="BP133">
            <v>49</v>
          </cell>
          <cell r="BQ133">
            <v>56.3</v>
          </cell>
          <cell r="BR133">
            <v>36</v>
          </cell>
          <cell r="BS133">
            <v>32.799999999999997</v>
          </cell>
          <cell r="BT133">
            <v>39.4</v>
          </cell>
          <cell r="BU133">
            <v>19.7</v>
          </cell>
          <cell r="BV133">
            <v>16.399999999999999</v>
          </cell>
          <cell r="BW133">
            <v>23.2</v>
          </cell>
        </row>
        <row r="134">
          <cell r="A134" t="str">
            <v>E06000038</v>
          </cell>
          <cell r="B134" t="str">
            <v>Reading</v>
          </cell>
          <cell r="C134" t="str">
            <v>South East</v>
          </cell>
          <cell r="D134">
            <v>185</v>
          </cell>
          <cell r="E134">
            <v>85</v>
          </cell>
          <cell r="F134">
            <v>100</v>
          </cell>
          <cell r="G134">
            <v>30.3</v>
          </cell>
          <cell r="H134">
            <v>24.7</v>
          </cell>
          <cell r="I134">
            <v>35</v>
          </cell>
          <cell r="J134">
            <v>23.8</v>
          </cell>
          <cell r="K134">
            <v>21.2</v>
          </cell>
          <cell r="L134">
            <v>26</v>
          </cell>
          <cell r="M134">
            <v>88.1</v>
          </cell>
          <cell r="N134">
            <v>83.5</v>
          </cell>
          <cell r="O134">
            <v>92</v>
          </cell>
          <cell r="P134">
            <v>80.5</v>
          </cell>
          <cell r="Q134">
            <v>75.3</v>
          </cell>
          <cell r="R134">
            <v>85</v>
          </cell>
          <cell r="S134">
            <v>28.1</v>
          </cell>
          <cell r="T134">
            <v>27.1</v>
          </cell>
          <cell r="U134">
            <v>29</v>
          </cell>
          <cell r="V134">
            <v>17.3</v>
          </cell>
          <cell r="W134">
            <v>12.9</v>
          </cell>
          <cell r="X134">
            <v>21</v>
          </cell>
          <cell r="Y134">
            <v>7</v>
          </cell>
          <cell r="Z134">
            <v>5.9</v>
          </cell>
          <cell r="AA134">
            <v>8</v>
          </cell>
          <cell r="AB134">
            <v>972</v>
          </cell>
          <cell r="AC134">
            <v>481</v>
          </cell>
          <cell r="AD134">
            <v>491</v>
          </cell>
          <cell r="AE134">
            <v>71.599999999999994</v>
          </cell>
          <cell r="AF134">
            <v>69</v>
          </cell>
          <cell r="AG134">
            <v>74.099999999999994</v>
          </cell>
          <cell r="AH134">
            <v>63.9</v>
          </cell>
          <cell r="AI134">
            <v>63</v>
          </cell>
          <cell r="AJ134">
            <v>64.8</v>
          </cell>
          <cell r="AK134">
            <v>96.6</v>
          </cell>
          <cell r="AL134">
            <v>96.9</v>
          </cell>
          <cell r="AM134">
            <v>96.3</v>
          </cell>
          <cell r="AN134">
            <v>95.1</v>
          </cell>
          <cell r="AO134">
            <v>95</v>
          </cell>
          <cell r="AP134">
            <v>95.1</v>
          </cell>
          <cell r="AQ134">
            <v>65.5</v>
          </cell>
          <cell r="AR134">
            <v>65.3</v>
          </cell>
          <cell r="AS134">
            <v>65.8</v>
          </cell>
          <cell r="AT134">
            <v>42.9</v>
          </cell>
          <cell r="AU134">
            <v>44.1</v>
          </cell>
          <cell r="AV134">
            <v>41.8</v>
          </cell>
          <cell r="AW134">
            <v>33.4</v>
          </cell>
          <cell r="AX134">
            <v>32.799999999999997</v>
          </cell>
          <cell r="AY134">
            <v>34</v>
          </cell>
          <cell r="AZ134">
            <v>1157</v>
          </cell>
          <cell r="BA134">
            <v>566</v>
          </cell>
          <cell r="BB134">
            <v>591</v>
          </cell>
          <cell r="BC134">
            <v>65</v>
          </cell>
          <cell r="BD134">
            <v>62.4</v>
          </cell>
          <cell r="BE134">
            <v>67.5</v>
          </cell>
          <cell r="BF134">
            <v>57.5</v>
          </cell>
          <cell r="BG134">
            <v>56.7</v>
          </cell>
          <cell r="BH134">
            <v>58.2</v>
          </cell>
          <cell r="BI134">
            <v>95.2</v>
          </cell>
          <cell r="BJ134">
            <v>94.9</v>
          </cell>
          <cell r="BK134">
            <v>95.6</v>
          </cell>
          <cell r="BL134">
            <v>92.7</v>
          </cell>
          <cell r="BM134">
            <v>92</v>
          </cell>
          <cell r="BN134">
            <v>93.4</v>
          </cell>
          <cell r="BO134">
            <v>59.6</v>
          </cell>
          <cell r="BP134">
            <v>59.5</v>
          </cell>
          <cell r="BQ134">
            <v>59.6</v>
          </cell>
          <cell r="BR134">
            <v>38.799999999999997</v>
          </cell>
          <cell r="BS134">
            <v>39.4</v>
          </cell>
          <cell r="BT134">
            <v>38.200000000000003</v>
          </cell>
          <cell r="BU134">
            <v>29.2</v>
          </cell>
          <cell r="BV134">
            <v>28.8</v>
          </cell>
          <cell r="BW134">
            <v>29.6</v>
          </cell>
        </row>
        <row r="135">
          <cell r="A135" t="str">
            <v>E06000039</v>
          </cell>
          <cell r="B135" t="str">
            <v>Slough</v>
          </cell>
          <cell r="C135" t="str">
            <v>South East</v>
          </cell>
          <cell r="D135">
            <v>193</v>
          </cell>
          <cell r="E135">
            <v>95</v>
          </cell>
          <cell r="F135">
            <v>98</v>
          </cell>
          <cell r="G135">
            <v>50.3</v>
          </cell>
          <cell r="H135">
            <v>41.1</v>
          </cell>
          <cell r="I135">
            <v>59.2</v>
          </cell>
          <cell r="J135">
            <v>40.9</v>
          </cell>
          <cell r="K135">
            <v>37.9</v>
          </cell>
          <cell r="L135">
            <v>43.9</v>
          </cell>
          <cell r="M135">
            <v>91.7</v>
          </cell>
          <cell r="N135">
            <v>86.3</v>
          </cell>
          <cell r="O135">
            <v>96.9</v>
          </cell>
          <cell r="P135">
            <v>85</v>
          </cell>
          <cell r="Q135">
            <v>77.900000000000006</v>
          </cell>
          <cell r="R135">
            <v>91.8</v>
          </cell>
          <cell r="S135">
            <v>43</v>
          </cell>
          <cell r="T135">
            <v>38.9</v>
          </cell>
          <cell r="U135">
            <v>46.9</v>
          </cell>
          <cell r="V135">
            <v>16.600000000000001</v>
          </cell>
          <cell r="W135">
            <v>12.6</v>
          </cell>
          <cell r="X135">
            <v>20.399999999999999</v>
          </cell>
          <cell r="Y135">
            <v>9.8000000000000007</v>
          </cell>
          <cell r="Z135">
            <v>7.4</v>
          </cell>
          <cell r="AA135">
            <v>12.2</v>
          </cell>
          <cell r="AB135">
            <v>1441</v>
          </cell>
          <cell r="AC135">
            <v>750</v>
          </cell>
          <cell r="AD135">
            <v>691</v>
          </cell>
          <cell r="AE135">
            <v>77.7</v>
          </cell>
          <cell r="AF135">
            <v>73.3</v>
          </cell>
          <cell r="AG135">
            <v>82.5</v>
          </cell>
          <cell r="AH135">
            <v>71.5</v>
          </cell>
          <cell r="AI135">
            <v>67.599999999999994</v>
          </cell>
          <cell r="AJ135">
            <v>75.8</v>
          </cell>
          <cell r="AK135">
            <v>97.6</v>
          </cell>
          <cell r="AL135">
            <v>96.7</v>
          </cell>
          <cell r="AM135">
            <v>98.7</v>
          </cell>
          <cell r="AN135">
            <v>95.8</v>
          </cell>
          <cell r="AO135">
            <v>94.5</v>
          </cell>
          <cell r="AP135">
            <v>97.1</v>
          </cell>
          <cell r="AQ135">
            <v>73.2</v>
          </cell>
          <cell r="AR135">
            <v>70.099999999999994</v>
          </cell>
          <cell r="AS135">
            <v>76.599999999999994</v>
          </cell>
          <cell r="AT135">
            <v>34.1</v>
          </cell>
          <cell r="AU135">
            <v>32.4</v>
          </cell>
          <cell r="AV135">
            <v>35.9</v>
          </cell>
          <cell r="AW135">
            <v>26</v>
          </cell>
          <cell r="AX135">
            <v>23.5</v>
          </cell>
          <cell r="AY135">
            <v>28.7</v>
          </cell>
          <cell r="AZ135">
            <v>1634</v>
          </cell>
          <cell r="BA135">
            <v>845</v>
          </cell>
          <cell r="BB135">
            <v>789</v>
          </cell>
          <cell r="BC135">
            <v>74.5</v>
          </cell>
          <cell r="BD135">
            <v>69.7</v>
          </cell>
          <cell r="BE135">
            <v>79.599999999999994</v>
          </cell>
          <cell r="BF135">
            <v>67.900000000000006</v>
          </cell>
          <cell r="BG135">
            <v>64.3</v>
          </cell>
          <cell r="BH135">
            <v>71.900000000000006</v>
          </cell>
          <cell r="BI135">
            <v>96.9</v>
          </cell>
          <cell r="BJ135">
            <v>95.5</v>
          </cell>
          <cell r="BK135">
            <v>98.5</v>
          </cell>
          <cell r="BL135">
            <v>94.5</v>
          </cell>
          <cell r="BM135">
            <v>92.7</v>
          </cell>
          <cell r="BN135">
            <v>96.5</v>
          </cell>
          <cell r="BO135">
            <v>69.599999999999994</v>
          </cell>
          <cell r="BP135">
            <v>66.599999999999994</v>
          </cell>
          <cell r="BQ135">
            <v>72.900000000000006</v>
          </cell>
          <cell r="BR135">
            <v>32</v>
          </cell>
          <cell r="BS135">
            <v>30.2</v>
          </cell>
          <cell r="BT135">
            <v>34</v>
          </cell>
          <cell r="BU135">
            <v>24.1</v>
          </cell>
          <cell r="BV135">
            <v>21.7</v>
          </cell>
          <cell r="BW135">
            <v>26.6</v>
          </cell>
        </row>
        <row r="136">
          <cell r="A136" t="str">
            <v>E06000045</v>
          </cell>
          <cell r="B136" t="str">
            <v>Southampton</v>
          </cell>
          <cell r="C136" t="str">
            <v>South East</v>
          </cell>
          <cell r="D136">
            <v>355</v>
          </cell>
          <cell r="E136">
            <v>160</v>
          </cell>
          <cell r="F136">
            <v>195</v>
          </cell>
          <cell r="G136">
            <v>38.6</v>
          </cell>
          <cell r="H136">
            <v>28.8</v>
          </cell>
          <cell r="I136">
            <v>46.7</v>
          </cell>
          <cell r="J136">
            <v>31.5</v>
          </cell>
          <cell r="K136">
            <v>24.4</v>
          </cell>
          <cell r="L136">
            <v>37.4</v>
          </cell>
          <cell r="M136">
            <v>87</v>
          </cell>
          <cell r="N136">
            <v>83.1</v>
          </cell>
          <cell r="O136">
            <v>90.3</v>
          </cell>
          <cell r="P136">
            <v>82</v>
          </cell>
          <cell r="Q136">
            <v>78.099999999999994</v>
          </cell>
          <cell r="R136">
            <v>85.1</v>
          </cell>
          <cell r="S136">
            <v>34.4</v>
          </cell>
          <cell r="T136">
            <v>26.3</v>
          </cell>
          <cell r="U136">
            <v>41</v>
          </cell>
          <cell r="V136">
            <v>18.899999999999999</v>
          </cell>
          <cell r="W136">
            <v>12.5</v>
          </cell>
          <cell r="X136">
            <v>24.1</v>
          </cell>
          <cell r="Y136">
            <v>8.5</v>
          </cell>
          <cell r="Z136">
            <v>5</v>
          </cell>
          <cell r="AA136">
            <v>11.3</v>
          </cell>
          <cell r="AB136">
            <v>1550</v>
          </cell>
          <cell r="AC136">
            <v>748</v>
          </cell>
          <cell r="AD136">
            <v>802</v>
          </cell>
          <cell r="AE136">
            <v>65.8</v>
          </cell>
          <cell r="AF136">
            <v>61.5</v>
          </cell>
          <cell r="AG136">
            <v>69.8</v>
          </cell>
          <cell r="AH136">
            <v>54.9</v>
          </cell>
          <cell r="AI136">
            <v>50</v>
          </cell>
          <cell r="AJ136">
            <v>59.5</v>
          </cell>
          <cell r="AK136">
            <v>94.8</v>
          </cell>
          <cell r="AL136">
            <v>92.9</v>
          </cell>
          <cell r="AM136">
            <v>96.5</v>
          </cell>
          <cell r="AN136">
            <v>92.6</v>
          </cell>
          <cell r="AO136">
            <v>91.2</v>
          </cell>
          <cell r="AP136">
            <v>93.9</v>
          </cell>
          <cell r="AQ136">
            <v>56.4</v>
          </cell>
          <cell r="AR136">
            <v>52</v>
          </cell>
          <cell r="AS136">
            <v>60.5</v>
          </cell>
          <cell r="AT136">
            <v>44.4</v>
          </cell>
          <cell r="AU136">
            <v>41</v>
          </cell>
          <cell r="AV136">
            <v>47.5</v>
          </cell>
          <cell r="AW136">
            <v>23.7</v>
          </cell>
          <cell r="AX136">
            <v>18.2</v>
          </cell>
          <cell r="AY136">
            <v>28.9</v>
          </cell>
          <cell r="AZ136">
            <v>1905</v>
          </cell>
          <cell r="BA136">
            <v>908</v>
          </cell>
          <cell r="BB136">
            <v>997</v>
          </cell>
          <cell r="BC136">
            <v>60.7</v>
          </cell>
          <cell r="BD136">
            <v>55.7</v>
          </cell>
          <cell r="BE136">
            <v>65.3</v>
          </cell>
          <cell r="BF136">
            <v>50.6</v>
          </cell>
          <cell r="BG136">
            <v>45.5</v>
          </cell>
          <cell r="BH136">
            <v>55.2</v>
          </cell>
          <cell r="BI136">
            <v>93.3</v>
          </cell>
          <cell r="BJ136">
            <v>91.2</v>
          </cell>
          <cell r="BK136">
            <v>95.3</v>
          </cell>
          <cell r="BL136">
            <v>90.6</v>
          </cell>
          <cell r="BM136">
            <v>88.9</v>
          </cell>
          <cell r="BN136">
            <v>92.2</v>
          </cell>
          <cell r="BO136">
            <v>52.3</v>
          </cell>
          <cell r="BP136">
            <v>47.5</v>
          </cell>
          <cell r="BQ136">
            <v>56.7</v>
          </cell>
          <cell r="BR136">
            <v>39.6</v>
          </cell>
          <cell r="BS136">
            <v>36</v>
          </cell>
          <cell r="BT136">
            <v>42.9</v>
          </cell>
          <cell r="BU136">
            <v>20.9</v>
          </cell>
          <cell r="BV136">
            <v>15.9</v>
          </cell>
          <cell r="BW136">
            <v>25.5</v>
          </cell>
        </row>
        <row r="137">
          <cell r="A137" t="str">
            <v>E10000030</v>
          </cell>
          <cell r="B137" t="str">
            <v>Surrey</v>
          </cell>
          <cell r="C137" t="str">
            <v>South East</v>
          </cell>
          <cell r="D137">
            <v>741</v>
          </cell>
          <cell r="E137">
            <v>379</v>
          </cell>
          <cell r="F137">
            <v>362</v>
          </cell>
          <cell r="G137">
            <v>39.299999999999997</v>
          </cell>
          <cell r="H137">
            <v>31.7</v>
          </cell>
          <cell r="I137">
            <v>47.2</v>
          </cell>
          <cell r="J137">
            <v>31.4</v>
          </cell>
          <cell r="K137">
            <v>27.4</v>
          </cell>
          <cell r="L137">
            <v>35.6</v>
          </cell>
          <cell r="M137">
            <v>82.6</v>
          </cell>
          <cell r="N137">
            <v>80.5</v>
          </cell>
          <cell r="O137">
            <v>84.8</v>
          </cell>
          <cell r="P137">
            <v>78.7</v>
          </cell>
          <cell r="Q137">
            <v>76.8</v>
          </cell>
          <cell r="R137">
            <v>80.7</v>
          </cell>
          <cell r="S137">
            <v>34.5</v>
          </cell>
          <cell r="T137">
            <v>31.1</v>
          </cell>
          <cell r="U137">
            <v>38.1</v>
          </cell>
          <cell r="V137">
            <v>21.5</v>
          </cell>
          <cell r="W137">
            <v>16.100000000000001</v>
          </cell>
          <cell r="X137">
            <v>27.1</v>
          </cell>
          <cell r="Y137">
            <v>10.4</v>
          </cell>
          <cell r="Z137">
            <v>6.6</v>
          </cell>
          <cell r="AA137">
            <v>14.4</v>
          </cell>
          <cell r="AB137">
            <v>10034</v>
          </cell>
          <cell r="AC137">
            <v>5169</v>
          </cell>
          <cell r="AD137">
            <v>4865</v>
          </cell>
          <cell r="AE137">
            <v>75.5</v>
          </cell>
          <cell r="AF137">
            <v>71.099999999999994</v>
          </cell>
          <cell r="AG137">
            <v>80</v>
          </cell>
          <cell r="AH137">
            <v>67.099999999999994</v>
          </cell>
          <cell r="AI137">
            <v>63.2</v>
          </cell>
          <cell r="AJ137">
            <v>71.3</v>
          </cell>
          <cell r="AK137">
            <v>96.5</v>
          </cell>
          <cell r="AL137">
            <v>95.8</v>
          </cell>
          <cell r="AM137">
            <v>97.2</v>
          </cell>
          <cell r="AN137">
            <v>95.1</v>
          </cell>
          <cell r="AO137">
            <v>94.4</v>
          </cell>
          <cell r="AP137">
            <v>95.8</v>
          </cell>
          <cell r="AQ137">
            <v>68.8</v>
          </cell>
          <cell r="AR137">
            <v>65.400000000000006</v>
          </cell>
          <cell r="AS137">
            <v>72.400000000000006</v>
          </cell>
          <cell r="AT137">
            <v>49.2</v>
          </cell>
          <cell r="AU137">
            <v>44.2</v>
          </cell>
          <cell r="AV137">
            <v>54.5</v>
          </cell>
          <cell r="AW137">
            <v>32.5</v>
          </cell>
          <cell r="AX137">
            <v>26.4</v>
          </cell>
          <cell r="AY137">
            <v>38.9</v>
          </cell>
          <cell r="AZ137">
            <v>10775</v>
          </cell>
          <cell r="BA137">
            <v>5548</v>
          </cell>
          <cell r="BB137">
            <v>5227</v>
          </cell>
          <cell r="BC137">
            <v>73</v>
          </cell>
          <cell r="BD137">
            <v>68.400000000000006</v>
          </cell>
          <cell r="BE137">
            <v>77.8</v>
          </cell>
          <cell r="BF137">
            <v>64.7</v>
          </cell>
          <cell r="BG137">
            <v>60.8</v>
          </cell>
          <cell r="BH137">
            <v>68.8</v>
          </cell>
          <cell r="BI137">
            <v>95.5</v>
          </cell>
          <cell r="BJ137">
            <v>94.8</v>
          </cell>
          <cell r="BK137">
            <v>96.3</v>
          </cell>
          <cell r="BL137">
            <v>93.9</v>
          </cell>
          <cell r="BM137">
            <v>93.2</v>
          </cell>
          <cell r="BN137">
            <v>94.7</v>
          </cell>
          <cell r="BO137">
            <v>66.400000000000006</v>
          </cell>
          <cell r="BP137">
            <v>63.1</v>
          </cell>
          <cell r="BQ137">
            <v>70</v>
          </cell>
          <cell r="BR137">
            <v>47.3</v>
          </cell>
          <cell r="BS137">
            <v>42.3</v>
          </cell>
          <cell r="BT137">
            <v>52.6</v>
          </cell>
          <cell r="BU137">
            <v>31</v>
          </cell>
          <cell r="BV137">
            <v>25.1</v>
          </cell>
          <cell r="BW137">
            <v>37.200000000000003</v>
          </cell>
        </row>
        <row r="138">
          <cell r="A138" t="str">
            <v>E06000037</v>
          </cell>
          <cell r="B138" t="str">
            <v>West Berkshire</v>
          </cell>
          <cell r="C138" t="str">
            <v>South East</v>
          </cell>
          <cell r="D138">
            <v>120</v>
          </cell>
          <cell r="E138">
            <v>65</v>
          </cell>
          <cell r="F138">
            <v>55</v>
          </cell>
          <cell r="G138">
            <v>42.5</v>
          </cell>
          <cell r="H138">
            <v>32.299999999999997</v>
          </cell>
          <cell r="I138">
            <v>54.5</v>
          </cell>
          <cell r="J138">
            <v>33.299999999999997</v>
          </cell>
          <cell r="K138">
            <v>27.7</v>
          </cell>
          <cell r="L138">
            <v>40</v>
          </cell>
          <cell r="M138">
            <v>86.7</v>
          </cell>
          <cell r="N138">
            <v>84.6</v>
          </cell>
          <cell r="O138">
            <v>89.1</v>
          </cell>
          <cell r="P138">
            <v>80</v>
          </cell>
          <cell r="Q138">
            <v>75.400000000000006</v>
          </cell>
          <cell r="R138">
            <v>85.5</v>
          </cell>
          <cell r="S138">
            <v>36.700000000000003</v>
          </cell>
          <cell r="T138">
            <v>30.8</v>
          </cell>
          <cell r="U138">
            <v>43.6</v>
          </cell>
          <cell r="V138">
            <v>23.3</v>
          </cell>
          <cell r="W138">
            <v>20</v>
          </cell>
          <cell r="X138">
            <v>27.3</v>
          </cell>
          <cell r="Y138">
            <v>7.5</v>
          </cell>
          <cell r="Z138">
            <v>6.2</v>
          </cell>
          <cell r="AA138">
            <v>9.1</v>
          </cell>
          <cell r="AB138">
            <v>1781</v>
          </cell>
          <cell r="AC138">
            <v>887</v>
          </cell>
          <cell r="AD138">
            <v>894</v>
          </cell>
          <cell r="AE138">
            <v>73</v>
          </cell>
          <cell r="AF138">
            <v>68.7</v>
          </cell>
          <cell r="AG138">
            <v>77.400000000000006</v>
          </cell>
          <cell r="AH138">
            <v>64.3</v>
          </cell>
          <cell r="AI138">
            <v>60.8</v>
          </cell>
          <cell r="AJ138">
            <v>67.900000000000006</v>
          </cell>
          <cell r="AK138">
            <v>97.8</v>
          </cell>
          <cell r="AL138">
            <v>97.5</v>
          </cell>
          <cell r="AM138">
            <v>98</v>
          </cell>
          <cell r="AN138">
            <v>95.9</v>
          </cell>
          <cell r="AO138">
            <v>95.7</v>
          </cell>
          <cell r="AP138">
            <v>96.1</v>
          </cell>
          <cell r="AQ138">
            <v>65.7</v>
          </cell>
          <cell r="AR138">
            <v>62.8</v>
          </cell>
          <cell r="AS138">
            <v>68.7</v>
          </cell>
          <cell r="AT138">
            <v>48.9</v>
          </cell>
          <cell r="AU138">
            <v>44.8</v>
          </cell>
          <cell r="AV138">
            <v>53</v>
          </cell>
          <cell r="AW138">
            <v>32.6</v>
          </cell>
          <cell r="AX138">
            <v>27.5</v>
          </cell>
          <cell r="AY138">
            <v>37.700000000000003</v>
          </cell>
          <cell r="AZ138">
            <v>1901</v>
          </cell>
          <cell r="BA138">
            <v>952</v>
          </cell>
          <cell r="BB138">
            <v>949</v>
          </cell>
          <cell r="BC138">
            <v>71.099999999999994</v>
          </cell>
          <cell r="BD138">
            <v>66.2</v>
          </cell>
          <cell r="BE138">
            <v>76.099999999999994</v>
          </cell>
          <cell r="BF138">
            <v>62.4</v>
          </cell>
          <cell r="BG138">
            <v>58.5</v>
          </cell>
          <cell r="BH138">
            <v>66.3</v>
          </cell>
          <cell r="BI138">
            <v>97.1</v>
          </cell>
          <cell r="BJ138">
            <v>96.6</v>
          </cell>
          <cell r="BK138">
            <v>97.5</v>
          </cell>
          <cell r="BL138">
            <v>94.9</v>
          </cell>
          <cell r="BM138">
            <v>94.3</v>
          </cell>
          <cell r="BN138">
            <v>95.5</v>
          </cell>
          <cell r="BO138">
            <v>63.9</v>
          </cell>
          <cell r="BP138">
            <v>60.6</v>
          </cell>
          <cell r="BQ138">
            <v>67.2</v>
          </cell>
          <cell r="BR138">
            <v>47.3</v>
          </cell>
          <cell r="BS138">
            <v>43.1</v>
          </cell>
          <cell r="BT138">
            <v>51.5</v>
          </cell>
          <cell r="BU138">
            <v>31</v>
          </cell>
          <cell r="BV138">
            <v>26.1</v>
          </cell>
          <cell r="BW138">
            <v>36</v>
          </cell>
        </row>
        <row r="139">
          <cell r="A139" t="str">
            <v>E10000032</v>
          </cell>
          <cell r="B139" t="str">
            <v>West Sussex</v>
          </cell>
          <cell r="C139" t="str">
            <v>South East</v>
          </cell>
          <cell r="D139">
            <v>667</v>
          </cell>
          <cell r="E139">
            <v>327</v>
          </cell>
          <cell r="F139">
            <v>340</v>
          </cell>
          <cell r="G139">
            <v>39.6</v>
          </cell>
          <cell r="H139">
            <v>31.5</v>
          </cell>
          <cell r="I139">
            <v>47.4</v>
          </cell>
          <cell r="J139">
            <v>31.9</v>
          </cell>
          <cell r="K139">
            <v>26.6</v>
          </cell>
          <cell r="L139">
            <v>37.1</v>
          </cell>
          <cell r="M139">
            <v>82.3</v>
          </cell>
          <cell r="N139">
            <v>78.900000000000006</v>
          </cell>
          <cell r="O139">
            <v>85.6</v>
          </cell>
          <cell r="P139">
            <v>76.599999999999994</v>
          </cell>
          <cell r="Q139">
            <v>73.7</v>
          </cell>
          <cell r="R139">
            <v>79.400000000000006</v>
          </cell>
          <cell r="S139">
            <v>35.1</v>
          </cell>
          <cell r="T139">
            <v>30</v>
          </cell>
          <cell r="U139">
            <v>40</v>
          </cell>
          <cell r="V139">
            <v>18.3</v>
          </cell>
          <cell r="W139">
            <v>12.8</v>
          </cell>
          <cell r="X139">
            <v>23.5</v>
          </cell>
          <cell r="Y139">
            <v>7.8</v>
          </cell>
          <cell r="Z139">
            <v>4.5999999999999996</v>
          </cell>
          <cell r="AA139">
            <v>10.9</v>
          </cell>
          <cell r="AB139">
            <v>7480</v>
          </cell>
          <cell r="AC139">
            <v>3864</v>
          </cell>
          <cell r="AD139">
            <v>3616</v>
          </cell>
          <cell r="AE139">
            <v>71.900000000000006</v>
          </cell>
          <cell r="AF139">
            <v>67.2</v>
          </cell>
          <cell r="AG139">
            <v>76.8</v>
          </cell>
          <cell r="AH139">
            <v>62.9</v>
          </cell>
          <cell r="AI139">
            <v>58.9</v>
          </cell>
          <cell r="AJ139">
            <v>67.099999999999994</v>
          </cell>
          <cell r="AK139">
            <v>95.7</v>
          </cell>
          <cell r="AL139">
            <v>95.1</v>
          </cell>
          <cell r="AM139">
            <v>96.3</v>
          </cell>
          <cell r="AN139">
            <v>93.5</v>
          </cell>
          <cell r="AO139">
            <v>92.7</v>
          </cell>
          <cell r="AP139">
            <v>94.4</v>
          </cell>
          <cell r="AQ139">
            <v>64.7</v>
          </cell>
          <cell r="AR139">
            <v>61.5</v>
          </cell>
          <cell r="AS139">
            <v>68.2</v>
          </cell>
          <cell r="AT139">
            <v>43.7</v>
          </cell>
          <cell r="AU139">
            <v>37.9</v>
          </cell>
          <cell r="AV139">
            <v>49.9</v>
          </cell>
          <cell r="AW139">
            <v>28.4</v>
          </cell>
          <cell r="AX139">
            <v>22.5</v>
          </cell>
          <cell r="AY139">
            <v>34.700000000000003</v>
          </cell>
          <cell r="AZ139">
            <v>8147</v>
          </cell>
          <cell r="BA139">
            <v>4191</v>
          </cell>
          <cell r="BB139">
            <v>3956</v>
          </cell>
          <cell r="BC139">
            <v>69.2</v>
          </cell>
          <cell r="BD139">
            <v>64.400000000000006</v>
          </cell>
          <cell r="BE139">
            <v>74.3</v>
          </cell>
          <cell r="BF139">
            <v>60.3</v>
          </cell>
          <cell r="BG139">
            <v>56.3</v>
          </cell>
          <cell r="BH139">
            <v>64.599999999999994</v>
          </cell>
          <cell r="BI139">
            <v>94.6</v>
          </cell>
          <cell r="BJ139">
            <v>93.8</v>
          </cell>
          <cell r="BK139">
            <v>95.4</v>
          </cell>
          <cell r="BL139">
            <v>92.1</v>
          </cell>
          <cell r="BM139">
            <v>91.2</v>
          </cell>
          <cell r="BN139">
            <v>93.1</v>
          </cell>
          <cell r="BO139">
            <v>62.3</v>
          </cell>
          <cell r="BP139">
            <v>59</v>
          </cell>
          <cell r="BQ139">
            <v>65.8</v>
          </cell>
          <cell r="BR139">
            <v>41.6</v>
          </cell>
          <cell r="BS139">
            <v>35.9</v>
          </cell>
          <cell r="BT139">
            <v>47.6</v>
          </cell>
          <cell r="BU139">
            <v>26.7</v>
          </cell>
          <cell r="BV139">
            <v>21.1</v>
          </cell>
          <cell r="BW139">
            <v>32.6</v>
          </cell>
        </row>
        <row r="140">
          <cell r="A140" t="str">
            <v>E06000040</v>
          </cell>
          <cell r="B140" t="str">
            <v>Windsor and Maidenhead</v>
          </cell>
          <cell r="C140" t="str">
            <v>South East</v>
          </cell>
          <cell r="D140">
            <v>96</v>
          </cell>
          <cell r="E140">
            <v>54</v>
          </cell>
          <cell r="F140">
            <v>42</v>
          </cell>
          <cell r="G140">
            <v>44.8</v>
          </cell>
          <cell r="H140">
            <v>40.700000000000003</v>
          </cell>
          <cell r="I140">
            <v>50</v>
          </cell>
          <cell r="J140">
            <v>38.5</v>
          </cell>
          <cell r="K140">
            <v>35.200000000000003</v>
          </cell>
          <cell r="L140">
            <v>42.9</v>
          </cell>
          <cell r="M140">
            <v>92.7</v>
          </cell>
          <cell r="N140">
            <v>92.6</v>
          </cell>
          <cell r="O140">
            <v>92.9</v>
          </cell>
          <cell r="P140">
            <v>86.5</v>
          </cell>
          <cell r="Q140">
            <v>90.7</v>
          </cell>
          <cell r="R140">
            <v>81</v>
          </cell>
          <cell r="S140">
            <v>42.7</v>
          </cell>
          <cell r="T140">
            <v>42.6</v>
          </cell>
          <cell r="U140">
            <v>42.9</v>
          </cell>
          <cell r="V140">
            <v>24</v>
          </cell>
          <cell r="W140">
            <v>27.8</v>
          </cell>
          <cell r="X140">
            <v>19</v>
          </cell>
          <cell r="Y140">
            <v>12.5</v>
          </cell>
          <cell r="Z140">
            <v>13</v>
          </cell>
          <cell r="AA140">
            <v>11.9</v>
          </cell>
          <cell r="AB140">
            <v>1438</v>
          </cell>
          <cell r="AC140">
            <v>752</v>
          </cell>
          <cell r="AD140">
            <v>686</v>
          </cell>
          <cell r="AE140">
            <v>74.8</v>
          </cell>
          <cell r="AF140">
            <v>71</v>
          </cell>
          <cell r="AG140">
            <v>79</v>
          </cell>
          <cell r="AH140">
            <v>66.3</v>
          </cell>
          <cell r="AI140">
            <v>65</v>
          </cell>
          <cell r="AJ140">
            <v>67.8</v>
          </cell>
          <cell r="AK140">
            <v>96.9</v>
          </cell>
          <cell r="AL140">
            <v>95.9</v>
          </cell>
          <cell r="AM140">
            <v>98</v>
          </cell>
          <cell r="AN140">
            <v>95.3</v>
          </cell>
          <cell r="AO140">
            <v>94.5</v>
          </cell>
          <cell r="AP140">
            <v>96.2</v>
          </cell>
          <cell r="AQ140">
            <v>68.599999999999994</v>
          </cell>
          <cell r="AR140">
            <v>67.8</v>
          </cell>
          <cell r="AS140">
            <v>69.5</v>
          </cell>
          <cell r="AT140">
            <v>45.2</v>
          </cell>
          <cell r="AU140">
            <v>39.6</v>
          </cell>
          <cell r="AV140">
            <v>51.3</v>
          </cell>
          <cell r="AW140">
            <v>30.9</v>
          </cell>
          <cell r="AX140">
            <v>24.9</v>
          </cell>
          <cell r="AY140">
            <v>37.6</v>
          </cell>
          <cell r="AZ140">
            <v>1534</v>
          </cell>
          <cell r="BA140">
            <v>806</v>
          </cell>
          <cell r="BB140">
            <v>728</v>
          </cell>
          <cell r="BC140">
            <v>72.900000000000006</v>
          </cell>
          <cell r="BD140">
            <v>69</v>
          </cell>
          <cell r="BE140">
            <v>77.3</v>
          </cell>
          <cell r="BF140">
            <v>64.599999999999994</v>
          </cell>
          <cell r="BG140">
            <v>63</v>
          </cell>
          <cell r="BH140">
            <v>66.3</v>
          </cell>
          <cell r="BI140">
            <v>96.6</v>
          </cell>
          <cell r="BJ140">
            <v>95.7</v>
          </cell>
          <cell r="BK140">
            <v>97.7</v>
          </cell>
          <cell r="BL140">
            <v>94.8</v>
          </cell>
          <cell r="BM140">
            <v>94.3</v>
          </cell>
          <cell r="BN140">
            <v>95.3</v>
          </cell>
          <cell r="BO140">
            <v>67</v>
          </cell>
          <cell r="BP140">
            <v>66.099999999999994</v>
          </cell>
          <cell r="BQ140">
            <v>68</v>
          </cell>
          <cell r="BR140">
            <v>43.9</v>
          </cell>
          <cell r="BS140">
            <v>38.799999999999997</v>
          </cell>
          <cell r="BT140">
            <v>49.5</v>
          </cell>
          <cell r="BU140">
            <v>29.8</v>
          </cell>
          <cell r="BV140">
            <v>24.1</v>
          </cell>
          <cell r="BW140">
            <v>36.1</v>
          </cell>
        </row>
        <row r="141">
          <cell r="A141" t="str">
            <v>E06000041</v>
          </cell>
          <cell r="B141" t="str">
            <v>Wokingham</v>
          </cell>
          <cell r="C141" t="str">
            <v>South East</v>
          </cell>
          <cell r="D141">
            <v>90</v>
          </cell>
          <cell r="E141">
            <v>49</v>
          </cell>
          <cell r="F141">
            <v>41</v>
          </cell>
          <cell r="G141">
            <v>40</v>
          </cell>
          <cell r="H141">
            <v>22.4</v>
          </cell>
          <cell r="I141">
            <v>61</v>
          </cell>
          <cell r="J141">
            <v>34.4</v>
          </cell>
          <cell r="K141">
            <v>18.399999999999999</v>
          </cell>
          <cell r="L141">
            <v>53.7</v>
          </cell>
          <cell r="M141" t="str">
            <v>x</v>
          </cell>
          <cell r="N141" t="str">
            <v>x</v>
          </cell>
          <cell r="O141" t="str">
            <v>x</v>
          </cell>
          <cell r="P141">
            <v>84.4</v>
          </cell>
          <cell r="Q141">
            <v>79.599999999999994</v>
          </cell>
          <cell r="R141">
            <v>90.2</v>
          </cell>
          <cell r="S141">
            <v>36.700000000000003</v>
          </cell>
          <cell r="T141">
            <v>22.4</v>
          </cell>
          <cell r="U141">
            <v>53.7</v>
          </cell>
          <cell r="V141">
            <v>22.2</v>
          </cell>
          <cell r="W141">
            <v>12.2</v>
          </cell>
          <cell r="X141">
            <v>34.1</v>
          </cell>
          <cell r="Y141">
            <v>13.3</v>
          </cell>
          <cell r="Z141">
            <v>8.1999999999999993</v>
          </cell>
          <cell r="AA141">
            <v>19.5</v>
          </cell>
          <cell r="AB141">
            <v>1541</v>
          </cell>
          <cell r="AC141">
            <v>828</v>
          </cell>
          <cell r="AD141">
            <v>713</v>
          </cell>
          <cell r="AE141">
            <v>78.099999999999994</v>
          </cell>
          <cell r="AF141">
            <v>72.900000000000006</v>
          </cell>
          <cell r="AG141">
            <v>84.2</v>
          </cell>
          <cell r="AH141">
            <v>69.8</v>
          </cell>
          <cell r="AI141">
            <v>65.099999999999994</v>
          </cell>
          <cell r="AJ141">
            <v>75.2</v>
          </cell>
          <cell r="AK141" t="str">
            <v>x</v>
          </cell>
          <cell r="AL141" t="str">
            <v>x</v>
          </cell>
          <cell r="AM141" t="str">
            <v>x</v>
          </cell>
          <cell r="AN141">
            <v>95.9</v>
          </cell>
          <cell r="AO141">
            <v>94.8</v>
          </cell>
          <cell r="AP141">
            <v>97.2</v>
          </cell>
          <cell r="AQ141">
            <v>71.900000000000006</v>
          </cell>
          <cell r="AR141">
            <v>68</v>
          </cell>
          <cell r="AS141">
            <v>76.400000000000006</v>
          </cell>
          <cell r="AT141">
            <v>51.5</v>
          </cell>
          <cell r="AU141">
            <v>44.8</v>
          </cell>
          <cell r="AV141">
            <v>59.3</v>
          </cell>
          <cell r="AW141">
            <v>34.700000000000003</v>
          </cell>
          <cell r="AX141">
            <v>27.1</v>
          </cell>
          <cell r="AY141">
            <v>43.6</v>
          </cell>
          <cell r="AZ141">
            <v>1631</v>
          </cell>
          <cell r="BA141">
            <v>877</v>
          </cell>
          <cell r="BB141">
            <v>754</v>
          </cell>
          <cell r="BC141">
            <v>76</v>
          </cell>
          <cell r="BD141">
            <v>70.099999999999994</v>
          </cell>
          <cell r="BE141">
            <v>82.9</v>
          </cell>
          <cell r="BF141">
            <v>67.8</v>
          </cell>
          <cell r="BG141">
            <v>62.5</v>
          </cell>
          <cell r="BH141">
            <v>74</v>
          </cell>
          <cell r="BI141">
            <v>97.4</v>
          </cell>
          <cell r="BJ141">
            <v>96.6</v>
          </cell>
          <cell r="BK141">
            <v>98.3</v>
          </cell>
          <cell r="BL141">
            <v>95.3</v>
          </cell>
          <cell r="BM141">
            <v>94</v>
          </cell>
          <cell r="BN141">
            <v>96.8</v>
          </cell>
          <cell r="BO141">
            <v>70</v>
          </cell>
          <cell r="BP141">
            <v>65.5</v>
          </cell>
          <cell r="BQ141">
            <v>75.2</v>
          </cell>
          <cell r="BR141">
            <v>49.9</v>
          </cell>
          <cell r="BS141">
            <v>43</v>
          </cell>
          <cell r="BT141">
            <v>58</v>
          </cell>
          <cell r="BU141">
            <v>33.5</v>
          </cell>
          <cell r="BV141">
            <v>26</v>
          </cell>
          <cell r="BW141">
            <v>42.3</v>
          </cell>
        </row>
        <row r="142">
          <cell r="A142" t="str">
            <v>E06000022</v>
          </cell>
          <cell r="B142" t="str">
            <v>Bath and North East Somerset</v>
          </cell>
          <cell r="C142" t="str">
            <v>South West</v>
          </cell>
          <cell r="D142">
            <v>163</v>
          </cell>
          <cell r="E142">
            <v>85</v>
          </cell>
          <cell r="F142">
            <v>78</v>
          </cell>
          <cell r="G142">
            <v>42.3</v>
          </cell>
          <cell r="H142">
            <v>41.2</v>
          </cell>
          <cell r="I142">
            <v>43.6</v>
          </cell>
          <cell r="J142">
            <v>35</v>
          </cell>
          <cell r="K142">
            <v>32.9</v>
          </cell>
          <cell r="L142">
            <v>37.200000000000003</v>
          </cell>
          <cell r="M142">
            <v>75.5</v>
          </cell>
          <cell r="N142">
            <v>74.099999999999994</v>
          </cell>
          <cell r="O142">
            <v>76.900000000000006</v>
          </cell>
          <cell r="P142">
            <v>71.8</v>
          </cell>
          <cell r="Q142">
            <v>71.8</v>
          </cell>
          <cell r="R142">
            <v>71.8</v>
          </cell>
          <cell r="S142">
            <v>38</v>
          </cell>
          <cell r="T142">
            <v>37.6</v>
          </cell>
          <cell r="U142">
            <v>38.5</v>
          </cell>
          <cell r="V142">
            <v>29.4</v>
          </cell>
          <cell r="W142">
            <v>27.1</v>
          </cell>
          <cell r="X142">
            <v>32.1</v>
          </cell>
          <cell r="Y142">
            <v>15.3</v>
          </cell>
          <cell r="Z142">
            <v>12.9</v>
          </cell>
          <cell r="AA142">
            <v>17.899999999999999</v>
          </cell>
          <cell r="AB142">
            <v>1864</v>
          </cell>
          <cell r="AC142">
            <v>911</v>
          </cell>
          <cell r="AD142">
            <v>953</v>
          </cell>
          <cell r="AE142">
            <v>73.2</v>
          </cell>
          <cell r="AF142">
            <v>67.5</v>
          </cell>
          <cell r="AG142">
            <v>78.7</v>
          </cell>
          <cell r="AH142">
            <v>65.3</v>
          </cell>
          <cell r="AI142">
            <v>60.4</v>
          </cell>
          <cell r="AJ142">
            <v>70</v>
          </cell>
          <cell r="AK142">
            <v>95.9</v>
          </cell>
          <cell r="AL142">
            <v>95.2</v>
          </cell>
          <cell r="AM142">
            <v>96.5</v>
          </cell>
          <cell r="AN142">
            <v>94.4</v>
          </cell>
          <cell r="AO142">
            <v>92.8</v>
          </cell>
          <cell r="AP142">
            <v>95.9</v>
          </cell>
          <cell r="AQ142">
            <v>68</v>
          </cell>
          <cell r="AR142">
            <v>64.3</v>
          </cell>
          <cell r="AS142">
            <v>71.5</v>
          </cell>
          <cell r="AT142">
            <v>56.1</v>
          </cell>
          <cell r="AU142">
            <v>52.8</v>
          </cell>
          <cell r="AV142">
            <v>59.2</v>
          </cell>
          <cell r="AW142">
            <v>34.9</v>
          </cell>
          <cell r="AX142">
            <v>27</v>
          </cell>
          <cell r="AY142">
            <v>42.4</v>
          </cell>
          <cell r="AZ142">
            <v>2027</v>
          </cell>
          <cell r="BA142">
            <v>996</v>
          </cell>
          <cell r="BB142">
            <v>1031</v>
          </cell>
          <cell r="BC142">
            <v>70.7</v>
          </cell>
          <cell r="BD142">
            <v>65.3</v>
          </cell>
          <cell r="BE142">
            <v>76</v>
          </cell>
          <cell r="BF142">
            <v>62.9</v>
          </cell>
          <cell r="BG142">
            <v>58</v>
          </cell>
          <cell r="BH142">
            <v>67.5</v>
          </cell>
          <cell r="BI142">
            <v>94.2</v>
          </cell>
          <cell r="BJ142">
            <v>93.4</v>
          </cell>
          <cell r="BK142">
            <v>95.1</v>
          </cell>
          <cell r="BL142">
            <v>92.6</v>
          </cell>
          <cell r="BM142">
            <v>91</v>
          </cell>
          <cell r="BN142">
            <v>94.1</v>
          </cell>
          <cell r="BO142">
            <v>65.599999999999994</v>
          </cell>
          <cell r="BP142">
            <v>62</v>
          </cell>
          <cell r="BQ142">
            <v>69</v>
          </cell>
          <cell r="BR142">
            <v>53.9</v>
          </cell>
          <cell r="BS142">
            <v>50.6</v>
          </cell>
          <cell r="BT142">
            <v>57.1</v>
          </cell>
          <cell r="BU142">
            <v>33.299999999999997</v>
          </cell>
          <cell r="BV142">
            <v>25.8</v>
          </cell>
          <cell r="BW142">
            <v>40.5</v>
          </cell>
        </row>
        <row r="143">
          <cell r="A143" t="str">
            <v>E06000028</v>
          </cell>
          <cell r="B143" t="str">
            <v>Bournemouth</v>
          </cell>
          <cell r="C143" t="str">
            <v>South West</v>
          </cell>
          <cell r="D143">
            <v>213</v>
          </cell>
          <cell r="E143">
            <v>123</v>
          </cell>
          <cell r="F143">
            <v>90</v>
          </cell>
          <cell r="G143">
            <v>39.9</v>
          </cell>
          <cell r="H143">
            <v>36.6</v>
          </cell>
          <cell r="I143">
            <v>44.4</v>
          </cell>
          <cell r="J143">
            <v>34.299999999999997</v>
          </cell>
          <cell r="K143">
            <v>31.7</v>
          </cell>
          <cell r="L143">
            <v>37.799999999999997</v>
          </cell>
          <cell r="M143">
            <v>78.900000000000006</v>
          </cell>
          <cell r="N143">
            <v>74</v>
          </cell>
          <cell r="O143">
            <v>85.6</v>
          </cell>
          <cell r="P143">
            <v>75.599999999999994</v>
          </cell>
          <cell r="Q143">
            <v>71.5</v>
          </cell>
          <cell r="R143">
            <v>81.099999999999994</v>
          </cell>
          <cell r="S143">
            <v>37.1</v>
          </cell>
          <cell r="T143">
            <v>35</v>
          </cell>
          <cell r="U143">
            <v>40</v>
          </cell>
          <cell r="V143">
            <v>17.8</v>
          </cell>
          <cell r="W143">
            <v>19.5</v>
          </cell>
          <cell r="X143">
            <v>15.6</v>
          </cell>
          <cell r="Y143">
            <v>6.6</v>
          </cell>
          <cell r="Z143">
            <v>5.7</v>
          </cell>
          <cell r="AA143">
            <v>7.8</v>
          </cell>
          <cell r="AB143">
            <v>1447</v>
          </cell>
          <cell r="AC143">
            <v>704</v>
          </cell>
          <cell r="AD143">
            <v>743</v>
          </cell>
          <cell r="AE143">
            <v>72.3</v>
          </cell>
          <cell r="AF143">
            <v>63.9</v>
          </cell>
          <cell r="AG143">
            <v>80.2</v>
          </cell>
          <cell r="AH143">
            <v>64.099999999999994</v>
          </cell>
          <cell r="AI143">
            <v>58.2</v>
          </cell>
          <cell r="AJ143">
            <v>69.7</v>
          </cell>
          <cell r="AK143">
            <v>95.6</v>
          </cell>
          <cell r="AL143">
            <v>93.3</v>
          </cell>
          <cell r="AM143">
            <v>97.8</v>
          </cell>
          <cell r="AN143">
            <v>93.9</v>
          </cell>
          <cell r="AO143">
            <v>91.3</v>
          </cell>
          <cell r="AP143">
            <v>96.4</v>
          </cell>
          <cell r="AQ143">
            <v>65.900000000000006</v>
          </cell>
          <cell r="AR143">
            <v>60.8</v>
          </cell>
          <cell r="AS143">
            <v>70.8</v>
          </cell>
          <cell r="AT143">
            <v>41.3</v>
          </cell>
          <cell r="AU143">
            <v>37.799999999999997</v>
          </cell>
          <cell r="AV143">
            <v>44.7</v>
          </cell>
          <cell r="AW143">
            <v>26.8</v>
          </cell>
          <cell r="AX143">
            <v>24</v>
          </cell>
          <cell r="AY143">
            <v>29.5</v>
          </cell>
          <cell r="AZ143">
            <v>1660</v>
          </cell>
          <cell r="BA143">
            <v>827</v>
          </cell>
          <cell r="BB143">
            <v>833</v>
          </cell>
          <cell r="BC143">
            <v>68.099999999999994</v>
          </cell>
          <cell r="BD143">
            <v>59.9</v>
          </cell>
          <cell r="BE143">
            <v>76.400000000000006</v>
          </cell>
          <cell r="BF143">
            <v>60.3</v>
          </cell>
          <cell r="BG143">
            <v>54.3</v>
          </cell>
          <cell r="BH143">
            <v>66.3</v>
          </cell>
          <cell r="BI143">
            <v>93.5</v>
          </cell>
          <cell r="BJ143">
            <v>90.4</v>
          </cell>
          <cell r="BK143">
            <v>96.5</v>
          </cell>
          <cell r="BL143">
            <v>91.6</v>
          </cell>
          <cell r="BM143">
            <v>88.4</v>
          </cell>
          <cell r="BN143">
            <v>94.7</v>
          </cell>
          <cell r="BO143">
            <v>62.2</v>
          </cell>
          <cell r="BP143">
            <v>57</v>
          </cell>
          <cell r="BQ143">
            <v>67.5</v>
          </cell>
          <cell r="BR143">
            <v>38.299999999999997</v>
          </cell>
          <cell r="BS143">
            <v>35.1</v>
          </cell>
          <cell r="BT143">
            <v>41.5</v>
          </cell>
          <cell r="BU143">
            <v>24.2</v>
          </cell>
          <cell r="BV143">
            <v>21.3</v>
          </cell>
          <cell r="BW143">
            <v>27.1</v>
          </cell>
        </row>
        <row r="144">
          <cell r="A144" t="str">
            <v>E06000023</v>
          </cell>
          <cell r="B144" t="str">
            <v>Bristol, City of</v>
          </cell>
          <cell r="C144" t="str">
            <v>South West</v>
          </cell>
          <cell r="D144">
            <v>669</v>
          </cell>
          <cell r="E144">
            <v>332</v>
          </cell>
          <cell r="F144">
            <v>337</v>
          </cell>
          <cell r="G144">
            <v>34.700000000000003</v>
          </cell>
          <cell r="H144">
            <v>25.3</v>
          </cell>
          <cell r="I144">
            <v>43.9</v>
          </cell>
          <cell r="J144">
            <v>24.7</v>
          </cell>
          <cell r="K144">
            <v>19.3</v>
          </cell>
          <cell r="L144">
            <v>30</v>
          </cell>
          <cell r="M144">
            <v>80.599999999999994</v>
          </cell>
          <cell r="N144">
            <v>74.7</v>
          </cell>
          <cell r="O144">
            <v>86.4</v>
          </cell>
          <cell r="P144">
            <v>74.7</v>
          </cell>
          <cell r="Q144">
            <v>69.599999999999994</v>
          </cell>
          <cell r="R144">
            <v>79.8</v>
          </cell>
          <cell r="S144">
            <v>26.2</v>
          </cell>
          <cell r="T144">
            <v>21.7</v>
          </cell>
          <cell r="U144">
            <v>30.6</v>
          </cell>
          <cell r="V144">
            <v>12.3</v>
          </cell>
          <cell r="W144">
            <v>9.6</v>
          </cell>
          <cell r="X144">
            <v>14.8</v>
          </cell>
          <cell r="Y144">
            <v>5.0999999999999996</v>
          </cell>
          <cell r="Z144">
            <v>2.4</v>
          </cell>
          <cell r="AA144">
            <v>7.7</v>
          </cell>
          <cell r="AB144">
            <v>2450</v>
          </cell>
          <cell r="AC144">
            <v>1215</v>
          </cell>
          <cell r="AD144">
            <v>1235</v>
          </cell>
          <cell r="AE144">
            <v>71.099999999999994</v>
          </cell>
          <cell r="AF144">
            <v>65.400000000000006</v>
          </cell>
          <cell r="AG144">
            <v>76.8</v>
          </cell>
          <cell r="AH144">
            <v>62</v>
          </cell>
          <cell r="AI144">
            <v>58.2</v>
          </cell>
          <cell r="AJ144">
            <v>65.7</v>
          </cell>
          <cell r="AK144">
            <v>95.4</v>
          </cell>
          <cell r="AL144">
            <v>94.4</v>
          </cell>
          <cell r="AM144">
            <v>96.4</v>
          </cell>
          <cell r="AN144">
            <v>93.2</v>
          </cell>
          <cell r="AO144">
            <v>91.4</v>
          </cell>
          <cell r="AP144">
            <v>95</v>
          </cell>
          <cell r="AQ144">
            <v>64.3</v>
          </cell>
          <cell r="AR144">
            <v>61.3</v>
          </cell>
          <cell r="AS144">
            <v>67.2</v>
          </cell>
          <cell r="AT144">
            <v>36</v>
          </cell>
          <cell r="AU144">
            <v>29.5</v>
          </cell>
          <cell r="AV144">
            <v>42.3</v>
          </cell>
          <cell r="AW144">
            <v>25</v>
          </cell>
          <cell r="AX144">
            <v>19.399999999999999</v>
          </cell>
          <cell r="AY144">
            <v>30.5</v>
          </cell>
          <cell r="AZ144">
            <v>3119</v>
          </cell>
          <cell r="BA144">
            <v>1547</v>
          </cell>
          <cell r="BB144">
            <v>1572</v>
          </cell>
          <cell r="BC144">
            <v>63.3</v>
          </cell>
          <cell r="BD144">
            <v>56.8</v>
          </cell>
          <cell r="BE144">
            <v>69.7</v>
          </cell>
          <cell r="BF144">
            <v>54</v>
          </cell>
          <cell r="BG144">
            <v>49.8</v>
          </cell>
          <cell r="BH144">
            <v>58</v>
          </cell>
          <cell r="BI144">
            <v>92.2</v>
          </cell>
          <cell r="BJ144">
            <v>90.2</v>
          </cell>
          <cell r="BK144">
            <v>94.3</v>
          </cell>
          <cell r="BL144">
            <v>89.3</v>
          </cell>
          <cell r="BM144">
            <v>86.7</v>
          </cell>
          <cell r="BN144">
            <v>91.7</v>
          </cell>
          <cell r="BO144">
            <v>56.1</v>
          </cell>
          <cell r="BP144">
            <v>52.8</v>
          </cell>
          <cell r="BQ144">
            <v>59.4</v>
          </cell>
          <cell r="BR144">
            <v>30.9</v>
          </cell>
          <cell r="BS144">
            <v>25.3</v>
          </cell>
          <cell r="BT144">
            <v>36.5</v>
          </cell>
          <cell r="BU144">
            <v>20.7</v>
          </cell>
          <cell r="BV144">
            <v>15.8</v>
          </cell>
          <cell r="BW144">
            <v>25.6</v>
          </cell>
        </row>
        <row r="145">
          <cell r="A145" t="str">
            <v>E06000052</v>
          </cell>
          <cell r="B145" t="str">
            <v>Cornwall</v>
          </cell>
          <cell r="C145" t="str">
            <v>South West</v>
          </cell>
          <cell r="D145">
            <v>579</v>
          </cell>
          <cell r="E145">
            <v>292</v>
          </cell>
          <cell r="F145">
            <v>287</v>
          </cell>
          <cell r="G145">
            <v>39</v>
          </cell>
          <cell r="H145">
            <v>33.200000000000003</v>
          </cell>
          <cell r="I145">
            <v>44.9</v>
          </cell>
          <cell r="J145">
            <v>31.4</v>
          </cell>
          <cell r="K145">
            <v>27.7</v>
          </cell>
          <cell r="L145">
            <v>35.200000000000003</v>
          </cell>
          <cell r="M145">
            <v>89.3</v>
          </cell>
          <cell r="N145">
            <v>87</v>
          </cell>
          <cell r="O145">
            <v>91.6</v>
          </cell>
          <cell r="P145">
            <v>82.9</v>
          </cell>
          <cell r="Q145">
            <v>82.2</v>
          </cell>
          <cell r="R145">
            <v>83.6</v>
          </cell>
          <cell r="S145">
            <v>34.700000000000003</v>
          </cell>
          <cell r="T145">
            <v>32.5</v>
          </cell>
          <cell r="U145">
            <v>36.9</v>
          </cell>
          <cell r="V145">
            <v>19</v>
          </cell>
          <cell r="W145">
            <v>15.1</v>
          </cell>
          <cell r="X145">
            <v>23</v>
          </cell>
          <cell r="Y145">
            <v>5.9</v>
          </cell>
          <cell r="Z145">
            <v>4.8</v>
          </cell>
          <cell r="AA145">
            <v>7</v>
          </cell>
          <cell r="AB145">
            <v>4976</v>
          </cell>
          <cell r="AC145">
            <v>2583</v>
          </cell>
          <cell r="AD145">
            <v>2393</v>
          </cell>
          <cell r="AE145">
            <v>68.2</v>
          </cell>
          <cell r="AF145">
            <v>61.7</v>
          </cell>
          <cell r="AG145">
            <v>75.3</v>
          </cell>
          <cell r="AH145">
            <v>59.8</v>
          </cell>
          <cell r="AI145">
            <v>54.1</v>
          </cell>
          <cell r="AJ145">
            <v>65.900000000000006</v>
          </cell>
          <cell r="AK145">
            <v>96.5</v>
          </cell>
          <cell r="AL145">
            <v>96.1</v>
          </cell>
          <cell r="AM145">
            <v>97</v>
          </cell>
          <cell r="AN145">
            <v>94.3</v>
          </cell>
          <cell r="AO145">
            <v>93.8</v>
          </cell>
          <cell r="AP145">
            <v>94.9</v>
          </cell>
          <cell r="AQ145">
            <v>62.8</v>
          </cell>
          <cell r="AR145">
            <v>58.4</v>
          </cell>
          <cell r="AS145">
            <v>67.5</v>
          </cell>
          <cell r="AT145">
            <v>38.5</v>
          </cell>
          <cell r="AU145">
            <v>30.5</v>
          </cell>
          <cell r="AV145">
            <v>47.2</v>
          </cell>
          <cell r="AW145">
            <v>22.1</v>
          </cell>
          <cell r="AX145">
            <v>14.2</v>
          </cell>
          <cell r="AY145">
            <v>30.6</v>
          </cell>
          <cell r="AZ145">
            <v>5555</v>
          </cell>
          <cell r="BA145">
            <v>2875</v>
          </cell>
          <cell r="BB145">
            <v>2680</v>
          </cell>
          <cell r="BC145">
            <v>65.2</v>
          </cell>
          <cell r="BD145">
            <v>58.8</v>
          </cell>
          <cell r="BE145">
            <v>72.099999999999994</v>
          </cell>
          <cell r="BF145">
            <v>56.8</v>
          </cell>
          <cell r="BG145">
            <v>51.4</v>
          </cell>
          <cell r="BH145">
            <v>62.6</v>
          </cell>
          <cell r="BI145">
            <v>95.8</v>
          </cell>
          <cell r="BJ145">
            <v>95.2</v>
          </cell>
          <cell r="BK145">
            <v>96.4</v>
          </cell>
          <cell r="BL145">
            <v>93.1</v>
          </cell>
          <cell r="BM145">
            <v>92.6</v>
          </cell>
          <cell r="BN145">
            <v>93.7</v>
          </cell>
          <cell r="BO145">
            <v>59.8</v>
          </cell>
          <cell r="BP145">
            <v>55.8</v>
          </cell>
          <cell r="BQ145">
            <v>64.2</v>
          </cell>
          <cell r="BR145">
            <v>36.5</v>
          </cell>
          <cell r="BS145">
            <v>28.9</v>
          </cell>
          <cell r="BT145">
            <v>44.6</v>
          </cell>
          <cell r="BU145">
            <v>20.399999999999999</v>
          </cell>
          <cell r="BV145">
            <v>13.3</v>
          </cell>
          <cell r="BW145">
            <v>28.1</v>
          </cell>
        </row>
        <row r="146">
          <cell r="A146" t="str">
            <v>E10000008</v>
          </cell>
          <cell r="B146" t="str">
            <v>Devon</v>
          </cell>
          <cell r="C146" t="str">
            <v>South West</v>
          </cell>
          <cell r="D146">
            <v>754</v>
          </cell>
          <cell r="E146">
            <v>374</v>
          </cell>
          <cell r="F146">
            <v>380</v>
          </cell>
          <cell r="G146">
            <v>41.1</v>
          </cell>
          <cell r="H146">
            <v>37.700000000000003</v>
          </cell>
          <cell r="I146">
            <v>44.5</v>
          </cell>
          <cell r="J146">
            <v>33.299999999999997</v>
          </cell>
          <cell r="K146">
            <v>29.7</v>
          </cell>
          <cell r="L146">
            <v>36.799999999999997</v>
          </cell>
          <cell r="M146">
            <v>86.1</v>
          </cell>
          <cell r="N146">
            <v>83.4</v>
          </cell>
          <cell r="O146">
            <v>88.7</v>
          </cell>
          <cell r="P146">
            <v>82</v>
          </cell>
          <cell r="Q146">
            <v>78.3</v>
          </cell>
          <cell r="R146">
            <v>85.5</v>
          </cell>
          <cell r="S146">
            <v>35.9</v>
          </cell>
          <cell r="T146">
            <v>32.1</v>
          </cell>
          <cell r="U146">
            <v>39.700000000000003</v>
          </cell>
          <cell r="V146">
            <v>23.7</v>
          </cell>
          <cell r="W146">
            <v>21.1</v>
          </cell>
          <cell r="X146">
            <v>26.3</v>
          </cell>
          <cell r="Y146">
            <v>8.6</v>
          </cell>
          <cell r="Z146">
            <v>6.4</v>
          </cell>
          <cell r="AA146">
            <v>10.8</v>
          </cell>
          <cell r="AB146">
            <v>6506</v>
          </cell>
          <cell r="AC146">
            <v>3315</v>
          </cell>
          <cell r="AD146">
            <v>3191</v>
          </cell>
          <cell r="AE146">
            <v>69.400000000000006</v>
          </cell>
          <cell r="AF146">
            <v>64.5</v>
          </cell>
          <cell r="AG146">
            <v>74.400000000000006</v>
          </cell>
          <cell r="AH146">
            <v>61</v>
          </cell>
          <cell r="AI146">
            <v>56.5</v>
          </cell>
          <cell r="AJ146">
            <v>65.7</v>
          </cell>
          <cell r="AK146">
            <v>96.2</v>
          </cell>
          <cell r="AL146">
            <v>95.7</v>
          </cell>
          <cell r="AM146">
            <v>96.8</v>
          </cell>
          <cell r="AN146">
            <v>93.8</v>
          </cell>
          <cell r="AO146">
            <v>93.2</v>
          </cell>
          <cell r="AP146">
            <v>94.5</v>
          </cell>
          <cell r="AQ146">
            <v>63.4</v>
          </cell>
          <cell r="AR146">
            <v>59.9</v>
          </cell>
          <cell r="AS146">
            <v>67.099999999999994</v>
          </cell>
          <cell r="AT146">
            <v>44.8</v>
          </cell>
          <cell r="AU146">
            <v>40.6</v>
          </cell>
          <cell r="AV146">
            <v>49.2</v>
          </cell>
          <cell r="AW146">
            <v>25.3</v>
          </cell>
          <cell r="AX146">
            <v>20.5</v>
          </cell>
          <cell r="AY146">
            <v>30.3</v>
          </cell>
          <cell r="AZ146">
            <v>7260</v>
          </cell>
          <cell r="BA146">
            <v>3689</v>
          </cell>
          <cell r="BB146">
            <v>3571</v>
          </cell>
          <cell r="BC146">
            <v>66.400000000000006</v>
          </cell>
          <cell r="BD146">
            <v>61.8</v>
          </cell>
          <cell r="BE146">
            <v>71.2</v>
          </cell>
          <cell r="BF146">
            <v>58.1</v>
          </cell>
          <cell r="BG146">
            <v>53.8</v>
          </cell>
          <cell r="BH146">
            <v>62.6</v>
          </cell>
          <cell r="BI146">
            <v>95.2</v>
          </cell>
          <cell r="BJ146">
            <v>94.4</v>
          </cell>
          <cell r="BK146">
            <v>96</v>
          </cell>
          <cell r="BL146">
            <v>92.6</v>
          </cell>
          <cell r="BM146">
            <v>91.7</v>
          </cell>
          <cell r="BN146">
            <v>93.6</v>
          </cell>
          <cell r="BO146">
            <v>60.6</v>
          </cell>
          <cell r="BP146">
            <v>57.1</v>
          </cell>
          <cell r="BQ146">
            <v>64.2</v>
          </cell>
          <cell r="BR146">
            <v>42.6</v>
          </cell>
          <cell r="BS146">
            <v>38.6</v>
          </cell>
          <cell r="BT146">
            <v>46.8</v>
          </cell>
          <cell r="BU146">
            <v>23.6</v>
          </cell>
          <cell r="BV146">
            <v>19.100000000000001</v>
          </cell>
          <cell r="BW146">
            <v>28.2</v>
          </cell>
        </row>
        <row r="147">
          <cell r="A147" t="str">
            <v>E10000009</v>
          </cell>
          <cell r="B147" t="str">
            <v>Dorset</v>
          </cell>
          <cell r="C147" t="str">
            <v>South West</v>
          </cell>
          <cell r="D147">
            <v>392</v>
          </cell>
          <cell r="E147">
            <v>207</v>
          </cell>
          <cell r="F147">
            <v>185</v>
          </cell>
          <cell r="G147">
            <v>43.4</v>
          </cell>
          <cell r="H147">
            <v>35.700000000000003</v>
          </cell>
          <cell r="I147">
            <v>51.9</v>
          </cell>
          <cell r="J147">
            <v>32.1</v>
          </cell>
          <cell r="K147">
            <v>29.5</v>
          </cell>
          <cell r="L147">
            <v>35.1</v>
          </cell>
          <cell r="M147">
            <v>86.2</v>
          </cell>
          <cell r="N147">
            <v>80.7</v>
          </cell>
          <cell r="O147">
            <v>92.4</v>
          </cell>
          <cell r="P147">
            <v>82.7</v>
          </cell>
          <cell r="Q147">
            <v>76.8</v>
          </cell>
          <cell r="R147">
            <v>89.2</v>
          </cell>
          <cell r="S147">
            <v>34.9</v>
          </cell>
          <cell r="T147">
            <v>31.9</v>
          </cell>
          <cell r="U147">
            <v>38.4</v>
          </cell>
          <cell r="V147">
            <v>22.7</v>
          </cell>
          <cell r="W147">
            <v>17.399999999999999</v>
          </cell>
          <cell r="X147">
            <v>28.6</v>
          </cell>
          <cell r="Y147">
            <v>11.7</v>
          </cell>
          <cell r="Z147">
            <v>9.6999999999999993</v>
          </cell>
          <cell r="AA147">
            <v>14.1</v>
          </cell>
          <cell r="AB147">
            <v>3789</v>
          </cell>
          <cell r="AC147">
            <v>1994</v>
          </cell>
          <cell r="AD147">
            <v>1795</v>
          </cell>
          <cell r="AE147">
            <v>71.400000000000006</v>
          </cell>
          <cell r="AF147">
            <v>65.599999999999994</v>
          </cell>
          <cell r="AG147">
            <v>77.8</v>
          </cell>
          <cell r="AH147">
            <v>61</v>
          </cell>
          <cell r="AI147">
            <v>56.6</v>
          </cell>
          <cell r="AJ147">
            <v>65.900000000000006</v>
          </cell>
          <cell r="AK147">
            <v>96.5</v>
          </cell>
          <cell r="AL147">
            <v>95.9</v>
          </cell>
          <cell r="AM147">
            <v>97.1</v>
          </cell>
          <cell r="AN147">
            <v>94.6</v>
          </cell>
          <cell r="AO147">
            <v>94</v>
          </cell>
          <cell r="AP147">
            <v>95.4</v>
          </cell>
          <cell r="AQ147">
            <v>63.6</v>
          </cell>
          <cell r="AR147">
            <v>60.2</v>
          </cell>
          <cell r="AS147">
            <v>67.3</v>
          </cell>
          <cell r="AT147">
            <v>48.3</v>
          </cell>
          <cell r="AU147">
            <v>44.2</v>
          </cell>
          <cell r="AV147">
            <v>52.8</v>
          </cell>
          <cell r="AW147">
            <v>29</v>
          </cell>
          <cell r="AX147">
            <v>23.1</v>
          </cell>
          <cell r="AY147">
            <v>35.5</v>
          </cell>
          <cell r="AZ147">
            <v>4181</v>
          </cell>
          <cell r="BA147">
            <v>2201</v>
          </cell>
          <cell r="BB147">
            <v>1980</v>
          </cell>
          <cell r="BC147">
            <v>68.8</v>
          </cell>
          <cell r="BD147">
            <v>62.8</v>
          </cell>
          <cell r="BE147">
            <v>75.400000000000006</v>
          </cell>
          <cell r="BF147">
            <v>58.3</v>
          </cell>
          <cell r="BG147">
            <v>54.1</v>
          </cell>
          <cell r="BH147">
            <v>63</v>
          </cell>
          <cell r="BI147">
            <v>95.5</v>
          </cell>
          <cell r="BJ147">
            <v>94.5</v>
          </cell>
          <cell r="BK147">
            <v>96.7</v>
          </cell>
          <cell r="BL147">
            <v>93.5</v>
          </cell>
          <cell r="BM147">
            <v>92.4</v>
          </cell>
          <cell r="BN147">
            <v>94.8</v>
          </cell>
          <cell r="BO147">
            <v>60.9</v>
          </cell>
          <cell r="BP147">
            <v>57.5</v>
          </cell>
          <cell r="BQ147">
            <v>64.599999999999994</v>
          </cell>
          <cell r="BR147">
            <v>45.9</v>
          </cell>
          <cell r="BS147">
            <v>41.7</v>
          </cell>
          <cell r="BT147">
            <v>50.6</v>
          </cell>
          <cell r="BU147">
            <v>27.4</v>
          </cell>
          <cell r="BV147">
            <v>21.9</v>
          </cell>
          <cell r="BW147">
            <v>33.5</v>
          </cell>
        </row>
        <row r="148">
          <cell r="A148" t="str">
            <v>E10000013</v>
          </cell>
          <cell r="B148" t="str">
            <v>Gloucestershire</v>
          </cell>
          <cell r="C148" t="str">
            <v>South West</v>
          </cell>
          <cell r="D148">
            <v>489</v>
          </cell>
          <cell r="E148">
            <v>239</v>
          </cell>
          <cell r="F148">
            <v>250</v>
          </cell>
          <cell r="G148">
            <v>37.6</v>
          </cell>
          <cell r="H148">
            <v>28.5</v>
          </cell>
          <cell r="I148">
            <v>46.4</v>
          </cell>
          <cell r="J148">
            <v>29.2</v>
          </cell>
          <cell r="K148">
            <v>24.7</v>
          </cell>
          <cell r="L148">
            <v>33.6</v>
          </cell>
          <cell r="M148">
            <v>82.2</v>
          </cell>
          <cell r="N148">
            <v>77.8</v>
          </cell>
          <cell r="O148">
            <v>86.4</v>
          </cell>
          <cell r="P148">
            <v>75.099999999999994</v>
          </cell>
          <cell r="Q148">
            <v>71.5</v>
          </cell>
          <cell r="R148">
            <v>78.400000000000006</v>
          </cell>
          <cell r="S148">
            <v>31.9</v>
          </cell>
          <cell r="T148">
            <v>29.3</v>
          </cell>
          <cell r="U148">
            <v>34.4</v>
          </cell>
          <cell r="V148">
            <v>11.7</v>
          </cell>
          <cell r="W148">
            <v>11.7</v>
          </cell>
          <cell r="X148">
            <v>11.6</v>
          </cell>
          <cell r="Y148">
            <v>6.3</v>
          </cell>
          <cell r="Z148">
            <v>6.3</v>
          </cell>
          <cell r="AA148">
            <v>6.4</v>
          </cell>
          <cell r="AB148">
            <v>6097</v>
          </cell>
          <cell r="AC148">
            <v>3100</v>
          </cell>
          <cell r="AD148">
            <v>2997</v>
          </cell>
          <cell r="AE148">
            <v>72.900000000000006</v>
          </cell>
          <cell r="AF148">
            <v>67.900000000000006</v>
          </cell>
          <cell r="AG148">
            <v>78.2</v>
          </cell>
          <cell r="AH148">
            <v>63.5</v>
          </cell>
          <cell r="AI148">
            <v>60.2</v>
          </cell>
          <cell r="AJ148">
            <v>66.900000000000006</v>
          </cell>
          <cell r="AK148">
            <v>95.9</v>
          </cell>
          <cell r="AL148">
            <v>94.8</v>
          </cell>
          <cell r="AM148">
            <v>97</v>
          </cell>
          <cell r="AN148">
            <v>93.5</v>
          </cell>
          <cell r="AO148">
            <v>92.5</v>
          </cell>
          <cell r="AP148">
            <v>94.5</v>
          </cell>
          <cell r="AQ148">
            <v>65.2</v>
          </cell>
          <cell r="AR148">
            <v>62.5</v>
          </cell>
          <cell r="AS148">
            <v>68</v>
          </cell>
          <cell r="AT148">
            <v>37.700000000000003</v>
          </cell>
          <cell r="AU148">
            <v>34.4</v>
          </cell>
          <cell r="AV148">
            <v>41.1</v>
          </cell>
          <cell r="AW148">
            <v>28.4</v>
          </cell>
          <cell r="AX148">
            <v>25</v>
          </cell>
          <cell r="AY148">
            <v>32</v>
          </cell>
          <cell r="AZ148">
            <v>6586</v>
          </cell>
          <cell r="BA148">
            <v>3339</v>
          </cell>
          <cell r="BB148">
            <v>3247</v>
          </cell>
          <cell r="BC148">
            <v>70.3</v>
          </cell>
          <cell r="BD148">
            <v>65</v>
          </cell>
          <cell r="BE148">
            <v>75.7</v>
          </cell>
          <cell r="BF148">
            <v>60.9</v>
          </cell>
          <cell r="BG148">
            <v>57.6</v>
          </cell>
          <cell r="BH148">
            <v>64.3</v>
          </cell>
          <cell r="BI148">
            <v>94.9</v>
          </cell>
          <cell r="BJ148">
            <v>93.6</v>
          </cell>
          <cell r="BK148">
            <v>96.2</v>
          </cell>
          <cell r="BL148">
            <v>92.1</v>
          </cell>
          <cell r="BM148">
            <v>91</v>
          </cell>
          <cell r="BN148">
            <v>93.3</v>
          </cell>
          <cell r="BO148">
            <v>62.7</v>
          </cell>
          <cell r="BP148">
            <v>60.1</v>
          </cell>
          <cell r="BQ148">
            <v>65.400000000000006</v>
          </cell>
          <cell r="BR148">
            <v>35.799999999999997</v>
          </cell>
          <cell r="BS148">
            <v>32.799999999999997</v>
          </cell>
          <cell r="BT148">
            <v>38.9</v>
          </cell>
          <cell r="BU148">
            <v>26.8</v>
          </cell>
          <cell r="BV148">
            <v>23.7</v>
          </cell>
          <cell r="BW148">
            <v>30</v>
          </cell>
        </row>
        <row r="149">
          <cell r="A149" t="str">
            <v>E06000053</v>
          </cell>
          <cell r="B149" t="str">
            <v>Isles of Scilly</v>
          </cell>
          <cell r="C149" t="str">
            <v>South West</v>
          </cell>
          <cell r="D149" t="str">
            <v>x</v>
          </cell>
          <cell r="E149">
            <v>0</v>
          </cell>
          <cell r="F149" t="str">
            <v>x</v>
          </cell>
          <cell r="G149" t="str">
            <v>x</v>
          </cell>
          <cell r="H149" t="str">
            <v>.</v>
          </cell>
          <cell r="I149" t="str">
            <v>x</v>
          </cell>
          <cell r="J149" t="str">
            <v>x</v>
          </cell>
          <cell r="K149" t="str">
            <v>x</v>
          </cell>
          <cell r="L149" t="str">
            <v>x</v>
          </cell>
          <cell r="M149" t="str">
            <v>x</v>
          </cell>
          <cell r="N149" t="str">
            <v>.</v>
          </cell>
          <cell r="O149" t="str">
            <v>x</v>
          </cell>
          <cell r="P149" t="str">
            <v>x</v>
          </cell>
          <cell r="Q149" t="str">
            <v>.</v>
          </cell>
          <cell r="R149" t="str">
            <v>x</v>
          </cell>
          <cell r="S149" t="str">
            <v>x</v>
          </cell>
          <cell r="T149" t="str">
            <v>.</v>
          </cell>
          <cell r="U149" t="str">
            <v>x</v>
          </cell>
          <cell r="V149" t="str">
            <v>x</v>
          </cell>
          <cell r="W149" t="str">
            <v>.</v>
          </cell>
          <cell r="X149" t="str">
            <v>x</v>
          </cell>
          <cell r="Y149" t="str">
            <v>x</v>
          </cell>
          <cell r="Z149" t="str">
            <v>.</v>
          </cell>
          <cell r="AA149" t="str">
            <v>x</v>
          </cell>
          <cell r="AB149" t="str">
            <v>x</v>
          </cell>
          <cell r="AC149">
            <v>6</v>
          </cell>
          <cell r="AD149" t="str">
            <v>x</v>
          </cell>
          <cell r="AE149" t="str">
            <v>x</v>
          </cell>
          <cell r="AF149" t="str">
            <v>x</v>
          </cell>
          <cell r="AG149" t="str">
            <v>x</v>
          </cell>
          <cell r="AH149" t="str">
            <v>x</v>
          </cell>
          <cell r="AI149" t="str">
            <v>x</v>
          </cell>
          <cell r="AJ149" t="str">
            <v>x</v>
          </cell>
          <cell r="AK149" t="str">
            <v>x</v>
          </cell>
          <cell r="AL149">
            <v>100</v>
          </cell>
          <cell r="AM149" t="str">
            <v>x</v>
          </cell>
          <cell r="AN149" t="str">
            <v>x</v>
          </cell>
          <cell r="AO149">
            <v>100</v>
          </cell>
          <cell r="AP149" t="str">
            <v>x</v>
          </cell>
          <cell r="AQ149" t="str">
            <v>x</v>
          </cell>
          <cell r="AR149" t="str">
            <v>x</v>
          </cell>
          <cell r="AS149" t="str">
            <v>x</v>
          </cell>
          <cell r="AT149" t="str">
            <v>x</v>
          </cell>
          <cell r="AU149" t="str">
            <v>x</v>
          </cell>
          <cell r="AV149" t="str">
            <v>x</v>
          </cell>
          <cell r="AW149" t="str">
            <v>x</v>
          </cell>
          <cell r="AX149" t="str">
            <v>x</v>
          </cell>
          <cell r="AY149" t="str">
            <v>x</v>
          </cell>
          <cell r="AZ149">
            <v>19</v>
          </cell>
          <cell r="BA149">
            <v>6</v>
          </cell>
          <cell r="BB149">
            <v>13</v>
          </cell>
          <cell r="BC149">
            <v>84.2</v>
          </cell>
          <cell r="BD149" t="str">
            <v>x</v>
          </cell>
          <cell r="BE149" t="str">
            <v>x</v>
          </cell>
          <cell r="BF149">
            <v>73.7</v>
          </cell>
          <cell r="BG149" t="str">
            <v>x</v>
          </cell>
          <cell r="BH149" t="str">
            <v>x</v>
          </cell>
          <cell r="BI149">
            <v>100</v>
          </cell>
          <cell r="BJ149">
            <v>100</v>
          </cell>
          <cell r="BK149">
            <v>100</v>
          </cell>
          <cell r="BL149">
            <v>100</v>
          </cell>
          <cell r="BM149">
            <v>100</v>
          </cell>
          <cell r="BN149">
            <v>100</v>
          </cell>
          <cell r="BO149">
            <v>73.7</v>
          </cell>
          <cell r="BP149" t="str">
            <v>x</v>
          </cell>
          <cell r="BQ149" t="str">
            <v>x</v>
          </cell>
          <cell r="BR149" t="str">
            <v>x</v>
          </cell>
          <cell r="BS149" t="str">
            <v>x</v>
          </cell>
          <cell r="BT149" t="str">
            <v>x</v>
          </cell>
          <cell r="BU149" t="str">
            <v>x</v>
          </cell>
          <cell r="BV149" t="str">
            <v>x</v>
          </cell>
          <cell r="BW149" t="str">
            <v>x</v>
          </cell>
        </row>
        <row r="150">
          <cell r="A150" t="str">
            <v>E06000024</v>
          </cell>
          <cell r="B150" t="str">
            <v>North Somerset</v>
          </cell>
          <cell r="C150" t="str">
            <v>South West</v>
          </cell>
          <cell r="D150">
            <v>183</v>
          </cell>
          <cell r="E150">
            <v>95</v>
          </cell>
          <cell r="F150">
            <v>88</v>
          </cell>
          <cell r="G150">
            <v>39.299999999999997</v>
          </cell>
          <cell r="H150">
            <v>30.5</v>
          </cell>
          <cell r="I150">
            <v>48.9</v>
          </cell>
          <cell r="J150">
            <v>29</v>
          </cell>
          <cell r="K150">
            <v>24.2</v>
          </cell>
          <cell r="L150">
            <v>34.1</v>
          </cell>
          <cell r="M150">
            <v>85.2</v>
          </cell>
          <cell r="N150">
            <v>83.2</v>
          </cell>
          <cell r="O150">
            <v>87.5</v>
          </cell>
          <cell r="P150">
            <v>80.3</v>
          </cell>
          <cell r="Q150">
            <v>80</v>
          </cell>
          <cell r="R150">
            <v>80.7</v>
          </cell>
          <cell r="S150">
            <v>32.799999999999997</v>
          </cell>
          <cell r="T150">
            <v>30.5</v>
          </cell>
          <cell r="U150">
            <v>35.200000000000003</v>
          </cell>
          <cell r="V150">
            <v>9.8000000000000007</v>
          </cell>
          <cell r="W150">
            <v>9.5</v>
          </cell>
          <cell r="X150">
            <v>10.199999999999999</v>
          </cell>
          <cell r="Y150">
            <v>3.8</v>
          </cell>
          <cell r="Z150">
            <v>4.2</v>
          </cell>
          <cell r="AA150">
            <v>3.4</v>
          </cell>
          <cell r="AB150">
            <v>2038</v>
          </cell>
          <cell r="AC150">
            <v>1027</v>
          </cell>
          <cell r="AD150">
            <v>1011</v>
          </cell>
          <cell r="AE150">
            <v>70.900000000000006</v>
          </cell>
          <cell r="AF150">
            <v>63.1</v>
          </cell>
          <cell r="AG150">
            <v>78.8</v>
          </cell>
          <cell r="AH150">
            <v>61.4</v>
          </cell>
          <cell r="AI150">
            <v>54.7</v>
          </cell>
          <cell r="AJ150">
            <v>68.2</v>
          </cell>
          <cell r="AK150">
            <v>95.3</v>
          </cell>
          <cell r="AL150">
            <v>94.3</v>
          </cell>
          <cell r="AM150">
            <v>96.4</v>
          </cell>
          <cell r="AN150">
            <v>93.6</v>
          </cell>
          <cell r="AO150">
            <v>93</v>
          </cell>
          <cell r="AP150">
            <v>94.3</v>
          </cell>
          <cell r="AQ150">
            <v>63.5</v>
          </cell>
          <cell r="AR150">
            <v>57.4</v>
          </cell>
          <cell r="AS150">
            <v>69.7</v>
          </cell>
          <cell r="AT150">
            <v>35.9</v>
          </cell>
          <cell r="AU150">
            <v>32.6</v>
          </cell>
          <cell r="AV150">
            <v>39.200000000000003</v>
          </cell>
          <cell r="AW150">
            <v>22.5</v>
          </cell>
          <cell r="AX150">
            <v>16.5</v>
          </cell>
          <cell r="AY150">
            <v>28.7</v>
          </cell>
          <cell r="AZ150">
            <v>2221</v>
          </cell>
          <cell r="BA150">
            <v>1122</v>
          </cell>
          <cell r="BB150">
            <v>1099</v>
          </cell>
          <cell r="BC150">
            <v>68.3</v>
          </cell>
          <cell r="BD150">
            <v>60.3</v>
          </cell>
          <cell r="BE150">
            <v>76.400000000000006</v>
          </cell>
          <cell r="BF150">
            <v>58.8</v>
          </cell>
          <cell r="BG150">
            <v>52.1</v>
          </cell>
          <cell r="BH150">
            <v>65.5</v>
          </cell>
          <cell r="BI150">
            <v>94.5</v>
          </cell>
          <cell r="BJ150">
            <v>93.3</v>
          </cell>
          <cell r="BK150">
            <v>95.7</v>
          </cell>
          <cell r="BL150">
            <v>92.5</v>
          </cell>
          <cell r="BM150">
            <v>91.9</v>
          </cell>
          <cell r="BN150">
            <v>93.2</v>
          </cell>
          <cell r="BO150">
            <v>61</v>
          </cell>
          <cell r="BP150">
            <v>55.2</v>
          </cell>
          <cell r="BQ150">
            <v>67</v>
          </cell>
          <cell r="BR150">
            <v>33.700000000000003</v>
          </cell>
          <cell r="BS150">
            <v>30.7</v>
          </cell>
          <cell r="BT150">
            <v>36.9</v>
          </cell>
          <cell r="BU150">
            <v>21</v>
          </cell>
          <cell r="BV150">
            <v>15.4</v>
          </cell>
          <cell r="BW150">
            <v>26.7</v>
          </cell>
        </row>
        <row r="151">
          <cell r="A151" t="str">
            <v>E06000026</v>
          </cell>
          <cell r="B151" t="str">
            <v>Plymouth</v>
          </cell>
          <cell r="C151" t="str">
            <v>South West</v>
          </cell>
          <cell r="D151">
            <v>353</v>
          </cell>
          <cell r="E151">
            <v>188</v>
          </cell>
          <cell r="F151">
            <v>165</v>
          </cell>
          <cell r="G151">
            <v>36.299999999999997</v>
          </cell>
          <cell r="H151">
            <v>31.9</v>
          </cell>
          <cell r="I151">
            <v>41.2</v>
          </cell>
          <cell r="J151">
            <v>30.3</v>
          </cell>
          <cell r="K151">
            <v>26.6</v>
          </cell>
          <cell r="L151">
            <v>34.5</v>
          </cell>
          <cell r="M151">
            <v>85.8</v>
          </cell>
          <cell r="N151">
            <v>78.7</v>
          </cell>
          <cell r="O151">
            <v>93.9</v>
          </cell>
          <cell r="P151">
            <v>80.2</v>
          </cell>
          <cell r="Q151">
            <v>73.400000000000006</v>
          </cell>
          <cell r="R151">
            <v>87.9</v>
          </cell>
          <cell r="S151">
            <v>32.9</v>
          </cell>
          <cell r="T151">
            <v>28.7</v>
          </cell>
          <cell r="U151">
            <v>37.6</v>
          </cell>
          <cell r="V151">
            <v>19.3</v>
          </cell>
          <cell r="W151">
            <v>13.8</v>
          </cell>
          <cell r="X151">
            <v>25.5</v>
          </cell>
          <cell r="Y151">
            <v>7.1</v>
          </cell>
          <cell r="Z151">
            <v>4.3</v>
          </cell>
          <cell r="AA151">
            <v>10.3</v>
          </cell>
          <cell r="AB151">
            <v>2381</v>
          </cell>
          <cell r="AC151">
            <v>1182</v>
          </cell>
          <cell r="AD151">
            <v>1199</v>
          </cell>
          <cell r="AE151">
            <v>64.2</v>
          </cell>
          <cell r="AF151">
            <v>56.8</v>
          </cell>
          <cell r="AG151">
            <v>71.599999999999994</v>
          </cell>
          <cell r="AH151">
            <v>55</v>
          </cell>
          <cell r="AI151">
            <v>48.5</v>
          </cell>
          <cell r="AJ151">
            <v>61.4</v>
          </cell>
          <cell r="AK151">
            <v>94.8</v>
          </cell>
          <cell r="AL151">
            <v>92.8</v>
          </cell>
          <cell r="AM151">
            <v>96.8</v>
          </cell>
          <cell r="AN151">
            <v>92.8</v>
          </cell>
          <cell r="AO151">
            <v>90.6</v>
          </cell>
          <cell r="AP151">
            <v>95</v>
          </cell>
          <cell r="AQ151">
            <v>57.4</v>
          </cell>
          <cell r="AR151">
            <v>51.3</v>
          </cell>
          <cell r="AS151">
            <v>63.4</v>
          </cell>
          <cell r="AT151">
            <v>41.3</v>
          </cell>
          <cell r="AU151">
            <v>33.9</v>
          </cell>
          <cell r="AV151">
            <v>48.6</v>
          </cell>
          <cell r="AW151">
            <v>23</v>
          </cell>
          <cell r="AX151">
            <v>13.4</v>
          </cell>
          <cell r="AY151">
            <v>32.4</v>
          </cell>
          <cell r="AZ151">
            <v>2734</v>
          </cell>
          <cell r="BA151">
            <v>1370</v>
          </cell>
          <cell r="BB151">
            <v>1364</v>
          </cell>
          <cell r="BC151">
            <v>60.6</v>
          </cell>
          <cell r="BD151">
            <v>53.4</v>
          </cell>
          <cell r="BE151">
            <v>67.900000000000006</v>
          </cell>
          <cell r="BF151">
            <v>51.8</v>
          </cell>
          <cell r="BG151">
            <v>45.5</v>
          </cell>
          <cell r="BH151">
            <v>58.1</v>
          </cell>
          <cell r="BI151">
            <v>93.7</v>
          </cell>
          <cell r="BJ151">
            <v>90.9</v>
          </cell>
          <cell r="BK151">
            <v>96.5</v>
          </cell>
          <cell r="BL151">
            <v>91.2</v>
          </cell>
          <cell r="BM151">
            <v>88.2</v>
          </cell>
          <cell r="BN151">
            <v>94.1</v>
          </cell>
          <cell r="BO151">
            <v>54.2</v>
          </cell>
          <cell r="BP151">
            <v>48.2</v>
          </cell>
          <cell r="BQ151">
            <v>60.3</v>
          </cell>
          <cell r="BR151">
            <v>38.5</v>
          </cell>
          <cell r="BS151">
            <v>31.2</v>
          </cell>
          <cell r="BT151">
            <v>45.8</v>
          </cell>
          <cell r="BU151">
            <v>20.9</v>
          </cell>
          <cell r="BV151">
            <v>12.1</v>
          </cell>
          <cell r="BW151">
            <v>29.8</v>
          </cell>
        </row>
        <row r="152">
          <cell r="A152" t="str">
            <v>E06000029</v>
          </cell>
          <cell r="B152" t="str">
            <v>Poole</v>
          </cell>
          <cell r="C152" t="str">
            <v>South West</v>
          </cell>
          <cell r="D152">
            <v>121</v>
          </cell>
          <cell r="E152">
            <v>58</v>
          </cell>
          <cell r="F152">
            <v>63</v>
          </cell>
          <cell r="G152">
            <v>43</v>
          </cell>
          <cell r="H152">
            <v>39.700000000000003</v>
          </cell>
          <cell r="I152">
            <v>46</v>
          </cell>
          <cell r="J152">
            <v>38</v>
          </cell>
          <cell r="K152">
            <v>34.5</v>
          </cell>
          <cell r="L152">
            <v>41.3</v>
          </cell>
          <cell r="M152">
            <v>86.8</v>
          </cell>
          <cell r="N152">
            <v>86.2</v>
          </cell>
          <cell r="O152">
            <v>87.3</v>
          </cell>
          <cell r="P152">
            <v>78.5</v>
          </cell>
          <cell r="Q152">
            <v>74.099999999999994</v>
          </cell>
          <cell r="R152">
            <v>82.5</v>
          </cell>
          <cell r="S152">
            <v>43</v>
          </cell>
          <cell r="T152">
            <v>39.700000000000003</v>
          </cell>
          <cell r="U152">
            <v>46</v>
          </cell>
          <cell r="V152">
            <v>15.7</v>
          </cell>
          <cell r="W152">
            <v>15.5</v>
          </cell>
          <cell r="X152">
            <v>15.9</v>
          </cell>
          <cell r="Y152">
            <v>9.9</v>
          </cell>
          <cell r="Z152">
            <v>12.1</v>
          </cell>
          <cell r="AA152">
            <v>7.9</v>
          </cell>
          <cell r="AB152">
            <v>1410</v>
          </cell>
          <cell r="AC152">
            <v>694</v>
          </cell>
          <cell r="AD152">
            <v>716</v>
          </cell>
          <cell r="AE152">
            <v>74</v>
          </cell>
          <cell r="AF152">
            <v>69.599999999999994</v>
          </cell>
          <cell r="AG152">
            <v>78.2</v>
          </cell>
          <cell r="AH152">
            <v>65.2</v>
          </cell>
          <cell r="AI152">
            <v>59.2</v>
          </cell>
          <cell r="AJ152">
            <v>71.099999999999994</v>
          </cell>
          <cell r="AK152">
            <v>97</v>
          </cell>
          <cell r="AL152">
            <v>96.7</v>
          </cell>
          <cell r="AM152">
            <v>97.3</v>
          </cell>
          <cell r="AN152">
            <v>94.5</v>
          </cell>
          <cell r="AO152">
            <v>93.8</v>
          </cell>
          <cell r="AP152">
            <v>95.1</v>
          </cell>
          <cell r="AQ152">
            <v>67</v>
          </cell>
          <cell r="AR152">
            <v>61</v>
          </cell>
          <cell r="AS152">
            <v>72.8</v>
          </cell>
          <cell r="AT152">
            <v>40.9</v>
          </cell>
          <cell r="AU152">
            <v>38.799999999999997</v>
          </cell>
          <cell r="AV152">
            <v>42.9</v>
          </cell>
          <cell r="AW152">
            <v>29.9</v>
          </cell>
          <cell r="AX152">
            <v>26.1</v>
          </cell>
          <cell r="AY152">
            <v>33.5</v>
          </cell>
          <cell r="AZ152">
            <v>1531</v>
          </cell>
          <cell r="BA152">
            <v>752</v>
          </cell>
          <cell r="BB152">
            <v>779</v>
          </cell>
          <cell r="BC152">
            <v>71.5</v>
          </cell>
          <cell r="BD152">
            <v>67.3</v>
          </cell>
          <cell r="BE152">
            <v>75.599999999999994</v>
          </cell>
          <cell r="BF152">
            <v>63.1</v>
          </cell>
          <cell r="BG152">
            <v>57.3</v>
          </cell>
          <cell r="BH152">
            <v>68.7</v>
          </cell>
          <cell r="BI152">
            <v>96.2</v>
          </cell>
          <cell r="BJ152">
            <v>95.9</v>
          </cell>
          <cell r="BK152">
            <v>96.5</v>
          </cell>
          <cell r="BL152">
            <v>93.2</v>
          </cell>
          <cell r="BM152">
            <v>92.3</v>
          </cell>
          <cell r="BN152">
            <v>94.1</v>
          </cell>
          <cell r="BO152">
            <v>65.099999999999994</v>
          </cell>
          <cell r="BP152">
            <v>59.3</v>
          </cell>
          <cell r="BQ152">
            <v>70.599999999999994</v>
          </cell>
          <cell r="BR152">
            <v>38.9</v>
          </cell>
          <cell r="BS152">
            <v>37</v>
          </cell>
          <cell r="BT152">
            <v>40.700000000000003</v>
          </cell>
          <cell r="BU152">
            <v>28.3</v>
          </cell>
          <cell r="BV152">
            <v>25</v>
          </cell>
          <cell r="BW152">
            <v>31.5</v>
          </cell>
        </row>
        <row r="153">
          <cell r="A153" t="str">
            <v>E10000027</v>
          </cell>
          <cell r="B153" t="str">
            <v>Somerset</v>
          </cell>
          <cell r="C153" t="str">
            <v>South West</v>
          </cell>
          <cell r="D153">
            <v>467</v>
          </cell>
          <cell r="E153">
            <v>241</v>
          </cell>
          <cell r="F153">
            <v>226</v>
          </cell>
          <cell r="G153">
            <v>36</v>
          </cell>
          <cell r="H153">
            <v>31.5</v>
          </cell>
          <cell r="I153">
            <v>40.700000000000003</v>
          </cell>
          <cell r="J153">
            <v>27.4</v>
          </cell>
          <cell r="K153">
            <v>24.9</v>
          </cell>
          <cell r="L153">
            <v>30.1</v>
          </cell>
          <cell r="M153">
            <v>83.7</v>
          </cell>
          <cell r="N153">
            <v>80.5</v>
          </cell>
          <cell r="O153">
            <v>87.2</v>
          </cell>
          <cell r="P153">
            <v>77.7</v>
          </cell>
          <cell r="Q153">
            <v>74.7</v>
          </cell>
          <cell r="R153">
            <v>81</v>
          </cell>
          <cell r="S153">
            <v>30</v>
          </cell>
          <cell r="T153">
            <v>27.4</v>
          </cell>
          <cell r="U153">
            <v>32.700000000000003</v>
          </cell>
          <cell r="V153">
            <v>14.1</v>
          </cell>
          <cell r="W153">
            <v>11.6</v>
          </cell>
          <cell r="X153">
            <v>16.8</v>
          </cell>
          <cell r="Y153">
            <v>4.3</v>
          </cell>
          <cell r="Z153">
            <v>2.9</v>
          </cell>
          <cell r="AA153">
            <v>5.8</v>
          </cell>
          <cell r="AB153">
            <v>4790</v>
          </cell>
          <cell r="AC153">
            <v>2448</v>
          </cell>
          <cell r="AD153">
            <v>2342</v>
          </cell>
          <cell r="AE153">
            <v>71.099999999999994</v>
          </cell>
          <cell r="AF153">
            <v>64.900000000000006</v>
          </cell>
          <cell r="AG153">
            <v>77.599999999999994</v>
          </cell>
          <cell r="AH153">
            <v>61.6</v>
          </cell>
          <cell r="AI153">
            <v>55.8</v>
          </cell>
          <cell r="AJ153">
            <v>67.7</v>
          </cell>
          <cell r="AK153">
            <v>96.8</v>
          </cell>
          <cell r="AL153">
            <v>95.9</v>
          </cell>
          <cell r="AM153">
            <v>97.8</v>
          </cell>
          <cell r="AN153">
            <v>94.2</v>
          </cell>
          <cell r="AO153">
            <v>92.7</v>
          </cell>
          <cell r="AP153">
            <v>95.6</v>
          </cell>
          <cell r="AQ153">
            <v>63.6</v>
          </cell>
          <cell r="AR153">
            <v>57.9</v>
          </cell>
          <cell r="AS153">
            <v>69.5</v>
          </cell>
          <cell r="AT153">
            <v>37.299999999999997</v>
          </cell>
          <cell r="AU153">
            <v>32.9</v>
          </cell>
          <cell r="AV153">
            <v>41.9</v>
          </cell>
          <cell r="AW153">
            <v>22.5</v>
          </cell>
          <cell r="AX153">
            <v>16.899999999999999</v>
          </cell>
          <cell r="AY153">
            <v>28.4</v>
          </cell>
          <cell r="AZ153">
            <v>5257</v>
          </cell>
          <cell r="BA153">
            <v>2689</v>
          </cell>
          <cell r="BB153">
            <v>2568</v>
          </cell>
          <cell r="BC153">
            <v>68</v>
          </cell>
          <cell r="BD153">
            <v>61.9</v>
          </cell>
          <cell r="BE153">
            <v>74.400000000000006</v>
          </cell>
          <cell r="BF153">
            <v>58.6</v>
          </cell>
          <cell r="BG153">
            <v>53</v>
          </cell>
          <cell r="BH153">
            <v>64.400000000000006</v>
          </cell>
          <cell r="BI153">
            <v>95.7</v>
          </cell>
          <cell r="BJ153">
            <v>94.5</v>
          </cell>
          <cell r="BK153">
            <v>96.8</v>
          </cell>
          <cell r="BL153">
            <v>92.7</v>
          </cell>
          <cell r="BM153">
            <v>91.1</v>
          </cell>
          <cell r="BN153">
            <v>94.4</v>
          </cell>
          <cell r="BO153">
            <v>60.6</v>
          </cell>
          <cell r="BP153">
            <v>55.2</v>
          </cell>
          <cell r="BQ153">
            <v>66.2</v>
          </cell>
          <cell r="BR153">
            <v>35.299999999999997</v>
          </cell>
          <cell r="BS153">
            <v>31</v>
          </cell>
          <cell r="BT153">
            <v>39.700000000000003</v>
          </cell>
          <cell r="BU153">
            <v>20.9</v>
          </cell>
          <cell r="BV153">
            <v>15.7</v>
          </cell>
          <cell r="BW153">
            <v>26.4</v>
          </cell>
        </row>
        <row r="154">
          <cell r="A154" t="str">
            <v>E06000025</v>
          </cell>
          <cell r="B154" t="str">
            <v>South Gloucestershire</v>
          </cell>
          <cell r="C154" t="str">
            <v>South West</v>
          </cell>
          <cell r="D154">
            <v>287</v>
          </cell>
          <cell r="E154">
            <v>147</v>
          </cell>
          <cell r="F154">
            <v>140</v>
          </cell>
          <cell r="G154">
            <v>33.4</v>
          </cell>
          <cell r="H154">
            <v>26.5</v>
          </cell>
          <cell r="I154">
            <v>40.700000000000003</v>
          </cell>
          <cell r="J154">
            <v>25.1</v>
          </cell>
          <cell r="K154">
            <v>18.399999999999999</v>
          </cell>
          <cell r="L154">
            <v>32.1</v>
          </cell>
          <cell r="M154">
            <v>83.6</v>
          </cell>
          <cell r="N154">
            <v>78.2</v>
          </cell>
          <cell r="O154">
            <v>89.3</v>
          </cell>
          <cell r="P154">
            <v>78</v>
          </cell>
          <cell r="Q154">
            <v>70.099999999999994</v>
          </cell>
          <cell r="R154">
            <v>86.4</v>
          </cell>
          <cell r="S154">
            <v>28.2</v>
          </cell>
          <cell r="T154">
            <v>21.1</v>
          </cell>
          <cell r="U154">
            <v>35.700000000000003</v>
          </cell>
          <cell r="V154">
            <v>10.1</v>
          </cell>
          <cell r="W154">
            <v>8.1999999999999993</v>
          </cell>
          <cell r="X154">
            <v>12.1</v>
          </cell>
          <cell r="Y154">
            <v>2.8</v>
          </cell>
          <cell r="Z154">
            <v>2</v>
          </cell>
          <cell r="AA154">
            <v>3.6</v>
          </cell>
          <cell r="AB154">
            <v>2645</v>
          </cell>
          <cell r="AC154">
            <v>1443</v>
          </cell>
          <cell r="AD154">
            <v>1202</v>
          </cell>
          <cell r="AE154">
            <v>65.7</v>
          </cell>
          <cell r="AF154">
            <v>60.2</v>
          </cell>
          <cell r="AG154">
            <v>72.400000000000006</v>
          </cell>
          <cell r="AH154">
            <v>55.9</v>
          </cell>
          <cell r="AI154">
            <v>50.7</v>
          </cell>
          <cell r="AJ154">
            <v>62.1</v>
          </cell>
          <cell r="AK154">
            <v>95.1</v>
          </cell>
          <cell r="AL154">
            <v>94.4</v>
          </cell>
          <cell r="AM154">
            <v>95.9</v>
          </cell>
          <cell r="AN154">
            <v>93.8</v>
          </cell>
          <cell r="AO154">
            <v>93.2</v>
          </cell>
          <cell r="AP154">
            <v>94.4</v>
          </cell>
          <cell r="AQ154">
            <v>59</v>
          </cell>
          <cell r="AR154">
            <v>54.5</v>
          </cell>
          <cell r="AS154">
            <v>64.400000000000006</v>
          </cell>
          <cell r="AT154">
            <v>34.200000000000003</v>
          </cell>
          <cell r="AU154">
            <v>28.6</v>
          </cell>
          <cell r="AV154">
            <v>40.9</v>
          </cell>
          <cell r="AW154">
            <v>20</v>
          </cell>
          <cell r="AX154">
            <v>14.3</v>
          </cell>
          <cell r="AY154">
            <v>26.8</v>
          </cell>
          <cell r="AZ154">
            <v>2932</v>
          </cell>
          <cell r="BA154">
            <v>1590</v>
          </cell>
          <cell r="BB154">
            <v>1342</v>
          </cell>
          <cell r="BC154">
            <v>62.6</v>
          </cell>
          <cell r="BD154">
            <v>57.1</v>
          </cell>
          <cell r="BE154">
            <v>69.099999999999994</v>
          </cell>
          <cell r="BF154">
            <v>52.9</v>
          </cell>
          <cell r="BG154">
            <v>47.7</v>
          </cell>
          <cell r="BH154">
            <v>59</v>
          </cell>
          <cell r="BI154">
            <v>94</v>
          </cell>
          <cell r="BJ154">
            <v>92.9</v>
          </cell>
          <cell r="BK154">
            <v>95.2</v>
          </cell>
          <cell r="BL154">
            <v>92.2</v>
          </cell>
          <cell r="BM154">
            <v>91.1</v>
          </cell>
          <cell r="BN154">
            <v>93.6</v>
          </cell>
          <cell r="BO154">
            <v>56</v>
          </cell>
          <cell r="BP154">
            <v>51.4</v>
          </cell>
          <cell r="BQ154">
            <v>61.4</v>
          </cell>
          <cell r="BR154">
            <v>31.9</v>
          </cell>
          <cell r="BS154">
            <v>26.7</v>
          </cell>
          <cell r="BT154">
            <v>37.9</v>
          </cell>
          <cell r="BU154">
            <v>18.3</v>
          </cell>
          <cell r="BV154">
            <v>13.2</v>
          </cell>
          <cell r="BW154">
            <v>24.4</v>
          </cell>
        </row>
        <row r="155">
          <cell r="A155" t="str">
            <v>E06000030</v>
          </cell>
          <cell r="B155" t="str">
            <v>Swindon</v>
          </cell>
          <cell r="C155" t="str">
            <v>South West</v>
          </cell>
          <cell r="D155">
            <v>226</v>
          </cell>
          <cell r="E155">
            <v>125</v>
          </cell>
          <cell r="F155">
            <v>101</v>
          </cell>
          <cell r="G155">
            <v>32.700000000000003</v>
          </cell>
          <cell r="H155">
            <v>28</v>
          </cell>
          <cell r="I155">
            <v>38.6</v>
          </cell>
          <cell r="J155">
            <v>26.1</v>
          </cell>
          <cell r="K155">
            <v>23.2</v>
          </cell>
          <cell r="L155">
            <v>29.7</v>
          </cell>
          <cell r="M155">
            <v>85.4</v>
          </cell>
          <cell r="N155">
            <v>86.4</v>
          </cell>
          <cell r="O155">
            <v>84.2</v>
          </cell>
          <cell r="P155">
            <v>80.099999999999994</v>
          </cell>
          <cell r="Q155">
            <v>82.4</v>
          </cell>
          <cell r="R155">
            <v>77.2</v>
          </cell>
          <cell r="S155">
            <v>28.3</v>
          </cell>
          <cell r="T155">
            <v>24</v>
          </cell>
          <cell r="U155">
            <v>33.700000000000003</v>
          </cell>
          <cell r="V155">
            <v>15</v>
          </cell>
          <cell r="W155">
            <v>15.2</v>
          </cell>
          <cell r="X155">
            <v>14.9</v>
          </cell>
          <cell r="Y155">
            <v>5.3</v>
          </cell>
          <cell r="Z155">
            <v>3.2</v>
          </cell>
          <cell r="AA155">
            <v>7.9</v>
          </cell>
          <cell r="AB155">
            <v>1928</v>
          </cell>
          <cell r="AC155">
            <v>937</v>
          </cell>
          <cell r="AD155">
            <v>991</v>
          </cell>
          <cell r="AE155">
            <v>65.5</v>
          </cell>
          <cell r="AF155">
            <v>58.3</v>
          </cell>
          <cell r="AG155">
            <v>72.3</v>
          </cell>
          <cell r="AH155">
            <v>56.1</v>
          </cell>
          <cell r="AI155">
            <v>50.3</v>
          </cell>
          <cell r="AJ155">
            <v>61.7</v>
          </cell>
          <cell r="AK155">
            <v>96.4</v>
          </cell>
          <cell r="AL155">
            <v>95.3</v>
          </cell>
          <cell r="AM155">
            <v>97.5</v>
          </cell>
          <cell r="AN155">
            <v>94.2</v>
          </cell>
          <cell r="AO155">
            <v>92.7</v>
          </cell>
          <cell r="AP155">
            <v>95.6</v>
          </cell>
          <cell r="AQ155">
            <v>58.6</v>
          </cell>
          <cell r="AR155">
            <v>53.5</v>
          </cell>
          <cell r="AS155">
            <v>63.5</v>
          </cell>
          <cell r="AT155">
            <v>39.1</v>
          </cell>
          <cell r="AU155">
            <v>32.9</v>
          </cell>
          <cell r="AV155">
            <v>44.9</v>
          </cell>
          <cell r="AW155">
            <v>22.1</v>
          </cell>
          <cell r="AX155">
            <v>15.4</v>
          </cell>
          <cell r="AY155">
            <v>28.5</v>
          </cell>
          <cell r="AZ155">
            <v>2154</v>
          </cell>
          <cell r="BA155">
            <v>1062</v>
          </cell>
          <cell r="BB155">
            <v>1092</v>
          </cell>
          <cell r="BC155">
            <v>62</v>
          </cell>
          <cell r="BD155">
            <v>54.7</v>
          </cell>
          <cell r="BE155">
            <v>69.099999999999994</v>
          </cell>
          <cell r="BF155">
            <v>53</v>
          </cell>
          <cell r="BG155">
            <v>47.1</v>
          </cell>
          <cell r="BH155">
            <v>58.7</v>
          </cell>
          <cell r="BI155">
            <v>95.3</v>
          </cell>
          <cell r="BJ155">
            <v>94.3</v>
          </cell>
          <cell r="BK155">
            <v>96.2</v>
          </cell>
          <cell r="BL155">
            <v>92.7</v>
          </cell>
          <cell r="BM155">
            <v>91.5</v>
          </cell>
          <cell r="BN155">
            <v>93.9</v>
          </cell>
          <cell r="BO155">
            <v>55.4</v>
          </cell>
          <cell r="BP155">
            <v>50</v>
          </cell>
          <cell r="BQ155">
            <v>60.7</v>
          </cell>
          <cell r="BR155">
            <v>36.5</v>
          </cell>
          <cell r="BS155">
            <v>30.8</v>
          </cell>
          <cell r="BT155">
            <v>42.1</v>
          </cell>
          <cell r="BU155">
            <v>20.3</v>
          </cell>
          <cell r="BV155">
            <v>13.9</v>
          </cell>
          <cell r="BW155">
            <v>26.6</v>
          </cell>
        </row>
        <row r="156">
          <cell r="A156" t="str">
            <v>E06000027</v>
          </cell>
          <cell r="B156" t="str">
            <v>Torbay</v>
          </cell>
          <cell r="C156" t="str">
            <v>South West</v>
          </cell>
          <cell r="D156" t="str">
            <v>x</v>
          </cell>
          <cell r="E156">
            <v>103</v>
          </cell>
          <cell r="F156" t="str">
            <v>x</v>
          </cell>
          <cell r="G156" t="str">
            <v>x</v>
          </cell>
          <cell r="H156">
            <v>34</v>
          </cell>
          <cell r="I156" t="str">
            <v>x</v>
          </cell>
          <cell r="J156" t="str">
            <v>x</v>
          </cell>
          <cell r="K156" t="str">
            <v>x</v>
          </cell>
          <cell r="L156" t="str">
            <v>x</v>
          </cell>
          <cell r="M156" t="str">
            <v>x</v>
          </cell>
          <cell r="N156">
            <v>72.8</v>
          </cell>
          <cell r="O156" t="str">
            <v>x</v>
          </cell>
          <cell r="P156" t="str">
            <v>x</v>
          </cell>
          <cell r="Q156">
            <v>69.900000000000006</v>
          </cell>
          <cell r="R156" t="str">
            <v>x</v>
          </cell>
          <cell r="S156" t="str">
            <v>x</v>
          </cell>
          <cell r="T156">
            <v>33</v>
          </cell>
          <cell r="U156" t="str">
            <v>x</v>
          </cell>
          <cell r="V156" t="str">
            <v>x</v>
          </cell>
          <cell r="W156">
            <v>7.8</v>
          </cell>
          <cell r="X156" t="str">
            <v>x</v>
          </cell>
          <cell r="Y156" t="str">
            <v>x</v>
          </cell>
          <cell r="Z156">
            <v>4.9000000000000004</v>
          </cell>
          <cell r="AA156" t="str">
            <v>x</v>
          </cell>
          <cell r="AB156" t="str">
            <v>x</v>
          </cell>
          <cell r="AC156">
            <v>695</v>
          </cell>
          <cell r="AD156" t="str">
            <v>x</v>
          </cell>
          <cell r="AE156" t="str">
            <v>x</v>
          </cell>
          <cell r="AF156" t="str">
            <v>x</v>
          </cell>
          <cell r="AG156" t="str">
            <v>x</v>
          </cell>
          <cell r="AH156" t="str">
            <v>x</v>
          </cell>
          <cell r="AI156" t="str">
            <v>x</v>
          </cell>
          <cell r="AJ156" t="str">
            <v>x</v>
          </cell>
          <cell r="AK156" t="str">
            <v>x</v>
          </cell>
          <cell r="AL156">
            <v>92.5</v>
          </cell>
          <cell r="AM156" t="str">
            <v>x</v>
          </cell>
          <cell r="AN156" t="str">
            <v>x</v>
          </cell>
          <cell r="AO156">
            <v>90.5</v>
          </cell>
          <cell r="AP156" t="str">
            <v>x</v>
          </cell>
          <cell r="AQ156" t="str">
            <v>x</v>
          </cell>
          <cell r="AR156" t="str">
            <v>x</v>
          </cell>
          <cell r="AS156" t="str">
            <v>x</v>
          </cell>
          <cell r="AT156" t="str">
            <v>x</v>
          </cell>
          <cell r="AU156" t="str">
            <v>x</v>
          </cell>
          <cell r="AV156" t="str">
            <v>x</v>
          </cell>
          <cell r="AW156" t="str">
            <v>x</v>
          </cell>
          <cell r="AX156" t="str">
            <v>x</v>
          </cell>
          <cell r="AY156" t="str">
            <v>x</v>
          </cell>
          <cell r="AZ156">
            <v>1528</v>
          </cell>
          <cell r="BA156">
            <v>798</v>
          </cell>
          <cell r="BB156">
            <v>730</v>
          </cell>
          <cell r="BC156">
            <v>63.9</v>
          </cell>
          <cell r="BD156" t="str">
            <v>x</v>
          </cell>
          <cell r="BE156" t="str">
            <v>x</v>
          </cell>
          <cell r="BF156">
            <v>57.3</v>
          </cell>
          <cell r="BG156" t="str">
            <v>x</v>
          </cell>
          <cell r="BH156" t="str">
            <v>x</v>
          </cell>
          <cell r="BI156">
            <v>91.3</v>
          </cell>
          <cell r="BJ156">
            <v>90</v>
          </cell>
          <cell r="BK156">
            <v>92.7</v>
          </cell>
          <cell r="BL156">
            <v>89.1</v>
          </cell>
          <cell r="BM156">
            <v>87.8</v>
          </cell>
          <cell r="BN156">
            <v>90.5</v>
          </cell>
          <cell r="BO156">
            <v>62</v>
          </cell>
          <cell r="BP156" t="str">
            <v>x</v>
          </cell>
          <cell r="BQ156" t="str">
            <v>x</v>
          </cell>
          <cell r="BR156" t="str">
            <v>x</v>
          </cell>
          <cell r="BS156" t="str">
            <v>x</v>
          </cell>
          <cell r="BT156" t="str">
            <v>x</v>
          </cell>
          <cell r="BU156" t="str">
            <v>x</v>
          </cell>
          <cell r="BV156" t="str">
            <v>x</v>
          </cell>
          <cell r="BW156" t="str">
            <v>x</v>
          </cell>
        </row>
        <row r="157">
          <cell r="A157" t="str">
            <v>E06000054</v>
          </cell>
          <cell r="B157" t="str">
            <v>Wiltshire</v>
          </cell>
          <cell r="C157" t="str">
            <v>South West</v>
          </cell>
          <cell r="D157">
            <v>337</v>
          </cell>
          <cell r="E157">
            <v>191</v>
          </cell>
          <cell r="F157">
            <v>146</v>
          </cell>
          <cell r="G157">
            <v>35.9</v>
          </cell>
          <cell r="H157">
            <v>29.8</v>
          </cell>
          <cell r="I157">
            <v>43.8</v>
          </cell>
          <cell r="J157">
            <v>27</v>
          </cell>
          <cell r="K157">
            <v>22.5</v>
          </cell>
          <cell r="L157">
            <v>32.9</v>
          </cell>
          <cell r="M157">
            <v>79.2</v>
          </cell>
          <cell r="N157">
            <v>75.900000000000006</v>
          </cell>
          <cell r="O157">
            <v>83.6</v>
          </cell>
          <cell r="P157">
            <v>74.8</v>
          </cell>
          <cell r="Q157">
            <v>71.2</v>
          </cell>
          <cell r="R157">
            <v>79.5</v>
          </cell>
          <cell r="S157">
            <v>28.8</v>
          </cell>
          <cell r="T157">
            <v>24.6</v>
          </cell>
          <cell r="U157">
            <v>34.200000000000003</v>
          </cell>
          <cell r="V157">
            <v>13.1</v>
          </cell>
          <cell r="W157">
            <v>7.3</v>
          </cell>
          <cell r="X157">
            <v>20.5</v>
          </cell>
          <cell r="Y157">
            <v>5.6</v>
          </cell>
          <cell r="Z157">
            <v>2.6</v>
          </cell>
          <cell r="AA157">
            <v>9.6</v>
          </cell>
          <cell r="AB157">
            <v>4784</v>
          </cell>
          <cell r="AC157">
            <v>2417</v>
          </cell>
          <cell r="AD157">
            <v>2367</v>
          </cell>
          <cell r="AE157">
            <v>72.099999999999994</v>
          </cell>
          <cell r="AF157">
            <v>65.599999999999994</v>
          </cell>
          <cell r="AG157">
            <v>78.7</v>
          </cell>
          <cell r="AH157">
            <v>62.8</v>
          </cell>
          <cell r="AI157">
            <v>56.1</v>
          </cell>
          <cell r="AJ157">
            <v>69.7</v>
          </cell>
          <cell r="AK157">
            <v>95.6</v>
          </cell>
          <cell r="AL157">
            <v>93.5</v>
          </cell>
          <cell r="AM157">
            <v>97.8</v>
          </cell>
          <cell r="AN157">
            <v>94.2</v>
          </cell>
          <cell r="AO157">
            <v>92.1</v>
          </cell>
          <cell r="AP157">
            <v>96.3</v>
          </cell>
          <cell r="AQ157">
            <v>64.5</v>
          </cell>
          <cell r="AR157">
            <v>58.2</v>
          </cell>
          <cell r="AS157">
            <v>71.099999999999994</v>
          </cell>
          <cell r="AT157">
            <v>39</v>
          </cell>
          <cell r="AU157">
            <v>32.6</v>
          </cell>
          <cell r="AV157">
            <v>45.6</v>
          </cell>
          <cell r="AW157">
            <v>26.2</v>
          </cell>
          <cell r="AX157">
            <v>19.899999999999999</v>
          </cell>
          <cell r="AY157">
            <v>32.6</v>
          </cell>
          <cell r="AZ157">
            <v>5121</v>
          </cell>
          <cell r="BA157">
            <v>2608</v>
          </cell>
          <cell r="BB157">
            <v>2513</v>
          </cell>
          <cell r="BC157">
            <v>69.7</v>
          </cell>
          <cell r="BD157">
            <v>63</v>
          </cell>
          <cell r="BE157">
            <v>76.7</v>
          </cell>
          <cell r="BF157">
            <v>60.5</v>
          </cell>
          <cell r="BG157">
            <v>53.6</v>
          </cell>
          <cell r="BH157">
            <v>67.599999999999994</v>
          </cell>
          <cell r="BI157">
            <v>94.6</v>
          </cell>
          <cell r="BJ157">
            <v>92.3</v>
          </cell>
          <cell r="BK157">
            <v>96.9</v>
          </cell>
          <cell r="BL157">
            <v>92.9</v>
          </cell>
          <cell r="BM157">
            <v>90.6</v>
          </cell>
          <cell r="BN157">
            <v>95.3</v>
          </cell>
          <cell r="BO157">
            <v>62.2</v>
          </cell>
          <cell r="BP157">
            <v>55.7</v>
          </cell>
          <cell r="BQ157">
            <v>68.900000000000006</v>
          </cell>
          <cell r="BR157">
            <v>37.299999999999997</v>
          </cell>
          <cell r="BS157">
            <v>30.7</v>
          </cell>
          <cell r="BT157">
            <v>44.1</v>
          </cell>
          <cell r="BU157">
            <v>24.8</v>
          </cell>
          <cell r="BV157">
            <v>18.600000000000001</v>
          </cell>
          <cell r="BW157">
            <v>31.3</v>
          </cell>
        </row>
        <row r="158">
          <cell r="A158" t="str">
            <v>E12000001</v>
          </cell>
          <cell r="B158" t="str">
            <v>North East</v>
          </cell>
          <cell r="D158">
            <v>4541</v>
          </cell>
          <cell r="E158">
            <v>2375</v>
          </cell>
          <cell r="F158">
            <v>2166</v>
          </cell>
          <cell r="G158">
            <v>38.4</v>
          </cell>
          <cell r="H158">
            <v>32.9</v>
          </cell>
          <cell r="I158">
            <v>44.6</v>
          </cell>
          <cell r="J158">
            <v>30.5</v>
          </cell>
          <cell r="K158">
            <v>25.3</v>
          </cell>
          <cell r="L158">
            <v>36.1</v>
          </cell>
          <cell r="M158">
            <v>83.9</v>
          </cell>
          <cell r="N158">
            <v>79.599999999999994</v>
          </cell>
          <cell r="O158">
            <v>88.7</v>
          </cell>
          <cell r="P158">
            <v>78.7</v>
          </cell>
          <cell r="Q158">
            <v>74.900000000000006</v>
          </cell>
          <cell r="R158">
            <v>82.8</v>
          </cell>
          <cell r="S158">
            <v>33.6</v>
          </cell>
          <cell r="T158">
            <v>28.8</v>
          </cell>
          <cell r="U158">
            <v>38.9</v>
          </cell>
          <cell r="V158">
            <v>15.4</v>
          </cell>
          <cell r="W158">
            <v>12.8</v>
          </cell>
          <cell r="X158">
            <v>18.399999999999999</v>
          </cell>
          <cell r="Y158">
            <v>6.8</v>
          </cell>
          <cell r="Z158">
            <v>4.8</v>
          </cell>
          <cell r="AA158">
            <v>9</v>
          </cell>
          <cell r="AB158">
            <v>22438</v>
          </cell>
          <cell r="AC158">
            <v>11443</v>
          </cell>
          <cell r="AD158">
            <v>10995</v>
          </cell>
          <cell r="AE158">
            <v>70.400000000000006</v>
          </cell>
          <cell r="AF158">
            <v>65.099999999999994</v>
          </cell>
          <cell r="AG158">
            <v>75.900000000000006</v>
          </cell>
          <cell r="AH158">
            <v>60.6</v>
          </cell>
          <cell r="AI158">
            <v>55.5</v>
          </cell>
          <cell r="AJ158">
            <v>65.900000000000006</v>
          </cell>
          <cell r="AK158">
            <v>95.8</v>
          </cell>
          <cell r="AL158">
            <v>94.7</v>
          </cell>
          <cell r="AM158">
            <v>97</v>
          </cell>
          <cell r="AN158">
            <v>93.8</v>
          </cell>
          <cell r="AO158">
            <v>92.7</v>
          </cell>
          <cell r="AP158">
            <v>95</v>
          </cell>
          <cell r="AQ158">
            <v>63</v>
          </cell>
          <cell r="AR158">
            <v>58.4</v>
          </cell>
          <cell r="AS158">
            <v>67.7</v>
          </cell>
          <cell r="AT158">
            <v>38.9</v>
          </cell>
          <cell r="AU158">
            <v>33.4</v>
          </cell>
          <cell r="AV158">
            <v>44.7</v>
          </cell>
          <cell r="AW158">
            <v>24.6</v>
          </cell>
          <cell r="AX158">
            <v>19.2</v>
          </cell>
          <cell r="AY158">
            <v>30.3</v>
          </cell>
          <cell r="AZ158">
            <v>27042</v>
          </cell>
          <cell r="BA158">
            <v>13845</v>
          </cell>
          <cell r="BB158">
            <v>13197</v>
          </cell>
          <cell r="BC158">
            <v>64.900000000000006</v>
          </cell>
          <cell r="BD158">
            <v>59.5</v>
          </cell>
          <cell r="BE158">
            <v>70.599999999999994</v>
          </cell>
          <cell r="BF158">
            <v>55.4</v>
          </cell>
          <cell r="BG158">
            <v>50.2</v>
          </cell>
          <cell r="BH158">
            <v>60.9</v>
          </cell>
          <cell r="BI158">
            <v>93.7</v>
          </cell>
          <cell r="BJ158">
            <v>91.9</v>
          </cell>
          <cell r="BK158">
            <v>95.5</v>
          </cell>
          <cell r="BL158">
            <v>91.1</v>
          </cell>
          <cell r="BM158">
            <v>89.5</v>
          </cell>
          <cell r="BN158">
            <v>92.8</v>
          </cell>
          <cell r="BO158">
            <v>57.9</v>
          </cell>
          <cell r="BP158">
            <v>53.3</v>
          </cell>
          <cell r="BQ158">
            <v>62.8</v>
          </cell>
          <cell r="BR158">
            <v>34.9</v>
          </cell>
          <cell r="BS158">
            <v>29.8</v>
          </cell>
          <cell r="BT158">
            <v>40.200000000000003</v>
          </cell>
          <cell r="BU158">
            <v>21.6</v>
          </cell>
          <cell r="BV158">
            <v>16.7</v>
          </cell>
          <cell r="BW158">
            <v>26.7</v>
          </cell>
        </row>
        <row r="159">
          <cell r="A159" t="str">
            <v>E12000002</v>
          </cell>
          <cell r="B159" t="str">
            <v>North West</v>
          </cell>
          <cell r="D159">
            <v>12100</v>
          </cell>
          <cell r="E159">
            <v>6127</v>
          </cell>
          <cell r="F159">
            <v>5973</v>
          </cell>
          <cell r="G159">
            <v>39.799999999999997</v>
          </cell>
          <cell r="H159">
            <v>34.5</v>
          </cell>
          <cell r="I159">
            <v>45.3</v>
          </cell>
          <cell r="J159">
            <v>30.4</v>
          </cell>
          <cell r="K159">
            <v>26.9</v>
          </cell>
          <cell r="L159">
            <v>33.9</v>
          </cell>
          <cell r="M159">
            <v>83.4</v>
          </cell>
          <cell r="N159">
            <v>79.599999999999994</v>
          </cell>
          <cell r="O159">
            <v>87.2</v>
          </cell>
          <cell r="P159">
            <v>77.8</v>
          </cell>
          <cell r="Q159">
            <v>75</v>
          </cell>
          <cell r="R159">
            <v>80.599999999999994</v>
          </cell>
          <cell r="S159">
            <v>32.700000000000003</v>
          </cell>
          <cell r="T159">
            <v>29.6</v>
          </cell>
          <cell r="U159">
            <v>36</v>
          </cell>
          <cell r="V159">
            <v>18.7</v>
          </cell>
          <cell r="W159">
            <v>15.5</v>
          </cell>
          <cell r="X159">
            <v>22</v>
          </cell>
          <cell r="Y159">
            <v>8.3000000000000007</v>
          </cell>
          <cell r="Z159">
            <v>6.3</v>
          </cell>
          <cell r="AA159">
            <v>10.3</v>
          </cell>
          <cell r="AB159">
            <v>64282</v>
          </cell>
          <cell r="AC159">
            <v>32691</v>
          </cell>
          <cell r="AD159">
            <v>31591</v>
          </cell>
          <cell r="AE159">
            <v>71</v>
          </cell>
          <cell r="AF159">
            <v>65.599999999999994</v>
          </cell>
          <cell r="AG159">
            <v>76.5</v>
          </cell>
          <cell r="AH159">
            <v>60.7</v>
          </cell>
          <cell r="AI159">
            <v>56</v>
          </cell>
          <cell r="AJ159">
            <v>65.5</v>
          </cell>
          <cell r="AK159">
            <v>95.8</v>
          </cell>
          <cell r="AL159">
            <v>94.8</v>
          </cell>
          <cell r="AM159">
            <v>96.8</v>
          </cell>
          <cell r="AN159">
            <v>93.4</v>
          </cell>
          <cell r="AO159">
            <v>92.5</v>
          </cell>
          <cell r="AP159">
            <v>94.5</v>
          </cell>
          <cell r="AQ159">
            <v>62.6</v>
          </cell>
          <cell r="AR159">
            <v>58.5</v>
          </cell>
          <cell r="AS159">
            <v>66.8</v>
          </cell>
          <cell r="AT159">
            <v>41</v>
          </cell>
          <cell r="AU159">
            <v>36</v>
          </cell>
          <cell r="AV159">
            <v>46.1</v>
          </cell>
          <cell r="AW159">
            <v>26.4</v>
          </cell>
          <cell r="AX159">
            <v>21.1</v>
          </cell>
          <cell r="AY159">
            <v>31.9</v>
          </cell>
          <cell r="AZ159">
            <v>76382</v>
          </cell>
          <cell r="BA159">
            <v>38818</v>
          </cell>
          <cell r="BB159">
            <v>37564</v>
          </cell>
          <cell r="BC159">
            <v>66</v>
          </cell>
          <cell r="BD159">
            <v>60.7</v>
          </cell>
          <cell r="BE159">
            <v>71.5</v>
          </cell>
          <cell r="BF159">
            <v>55.9</v>
          </cell>
          <cell r="BG159">
            <v>51.4</v>
          </cell>
          <cell r="BH159">
            <v>60.4</v>
          </cell>
          <cell r="BI159">
            <v>93.8</v>
          </cell>
          <cell r="BJ159">
            <v>92.4</v>
          </cell>
          <cell r="BK159">
            <v>95.3</v>
          </cell>
          <cell r="BL159">
            <v>91</v>
          </cell>
          <cell r="BM159">
            <v>89.7</v>
          </cell>
          <cell r="BN159">
            <v>92.3</v>
          </cell>
          <cell r="BO159">
            <v>57.8</v>
          </cell>
          <cell r="BP159">
            <v>53.9</v>
          </cell>
          <cell r="BQ159">
            <v>61.9</v>
          </cell>
          <cell r="BR159">
            <v>37.4</v>
          </cell>
          <cell r="BS159">
            <v>32.799999999999997</v>
          </cell>
          <cell r="BT159">
            <v>42.3</v>
          </cell>
          <cell r="BU159">
            <v>23.5</v>
          </cell>
          <cell r="BV159">
            <v>18.7</v>
          </cell>
          <cell r="BW159">
            <v>28.5</v>
          </cell>
        </row>
        <row r="160">
          <cell r="A160" t="str">
            <v>E12000003</v>
          </cell>
          <cell r="B160" t="str">
            <v>Yorkshire and the Humber</v>
          </cell>
          <cell r="D160">
            <v>8353</v>
          </cell>
          <cell r="E160">
            <v>4245</v>
          </cell>
          <cell r="F160">
            <v>4108</v>
          </cell>
          <cell r="G160">
            <v>36.5</v>
          </cell>
          <cell r="H160">
            <v>31.1</v>
          </cell>
          <cell r="I160">
            <v>42</v>
          </cell>
          <cell r="J160">
            <v>28.5</v>
          </cell>
          <cell r="K160">
            <v>24.7</v>
          </cell>
          <cell r="L160">
            <v>32.5</v>
          </cell>
          <cell r="M160">
            <v>82.8</v>
          </cell>
          <cell r="N160">
            <v>80</v>
          </cell>
          <cell r="O160">
            <v>85.7</v>
          </cell>
          <cell r="P160">
            <v>77.400000000000006</v>
          </cell>
          <cell r="Q160">
            <v>75.400000000000006</v>
          </cell>
          <cell r="R160">
            <v>79.599999999999994</v>
          </cell>
          <cell r="S160">
            <v>31.2</v>
          </cell>
          <cell r="T160">
            <v>27.9</v>
          </cell>
          <cell r="U160">
            <v>34.700000000000003</v>
          </cell>
          <cell r="V160">
            <v>15.4</v>
          </cell>
          <cell r="W160">
            <v>13.4</v>
          </cell>
          <cell r="X160">
            <v>17.399999999999999</v>
          </cell>
          <cell r="Y160">
            <v>6.4</v>
          </cell>
          <cell r="Z160">
            <v>4.5</v>
          </cell>
          <cell r="AA160">
            <v>8.4</v>
          </cell>
          <cell r="AB160">
            <v>48145</v>
          </cell>
          <cell r="AC160">
            <v>24578</v>
          </cell>
          <cell r="AD160">
            <v>23567</v>
          </cell>
          <cell r="AE160">
            <v>68.7</v>
          </cell>
          <cell r="AF160">
            <v>62.9</v>
          </cell>
          <cell r="AG160">
            <v>74.7</v>
          </cell>
          <cell r="AH160">
            <v>59.9</v>
          </cell>
          <cell r="AI160">
            <v>54.7</v>
          </cell>
          <cell r="AJ160">
            <v>65.3</v>
          </cell>
          <cell r="AK160">
            <v>95.5</v>
          </cell>
          <cell r="AL160">
            <v>94.4</v>
          </cell>
          <cell r="AM160">
            <v>96.7</v>
          </cell>
          <cell r="AN160">
            <v>93.5</v>
          </cell>
          <cell r="AO160">
            <v>92.4</v>
          </cell>
          <cell r="AP160">
            <v>94.7</v>
          </cell>
          <cell r="AQ160">
            <v>62.1</v>
          </cell>
          <cell r="AR160">
            <v>57.5</v>
          </cell>
          <cell r="AS160">
            <v>66.8</v>
          </cell>
          <cell r="AT160">
            <v>38.700000000000003</v>
          </cell>
          <cell r="AU160">
            <v>33.4</v>
          </cell>
          <cell r="AV160">
            <v>44.2</v>
          </cell>
          <cell r="AW160">
            <v>24.1</v>
          </cell>
          <cell r="AX160">
            <v>19</v>
          </cell>
          <cell r="AY160">
            <v>29.5</v>
          </cell>
          <cell r="AZ160">
            <v>56662</v>
          </cell>
          <cell r="BA160">
            <v>28902</v>
          </cell>
          <cell r="BB160">
            <v>27760</v>
          </cell>
          <cell r="BC160">
            <v>63.8</v>
          </cell>
          <cell r="BD160">
            <v>58.1</v>
          </cell>
          <cell r="BE160">
            <v>69.7</v>
          </cell>
          <cell r="BF160">
            <v>55.1</v>
          </cell>
          <cell r="BG160">
            <v>50.1</v>
          </cell>
          <cell r="BH160">
            <v>60.3</v>
          </cell>
          <cell r="BI160">
            <v>93.5</v>
          </cell>
          <cell r="BJ160">
            <v>92.1</v>
          </cell>
          <cell r="BK160">
            <v>95</v>
          </cell>
          <cell r="BL160">
            <v>91</v>
          </cell>
          <cell r="BM160">
            <v>89.8</v>
          </cell>
          <cell r="BN160">
            <v>92.3</v>
          </cell>
          <cell r="BO160">
            <v>57.4</v>
          </cell>
          <cell r="BP160">
            <v>53</v>
          </cell>
          <cell r="BQ160">
            <v>61.9</v>
          </cell>
          <cell r="BR160">
            <v>35.200000000000003</v>
          </cell>
          <cell r="BS160">
            <v>30.4</v>
          </cell>
          <cell r="BT160">
            <v>40.1</v>
          </cell>
          <cell r="BU160">
            <v>21.5</v>
          </cell>
          <cell r="BV160">
            <v>16.8</v>
          </cell>
          <cell r="BW160">
            <v>26.3</v>
          </cell>
        </row>
        <row r="161">
          <cell r="A161" t="str">
            <v>E12000004</v>
          </cell>
          <cell r="B161" t="str">
            <v>East Midlands</v>
          </cell>
          <cell r="D161">
            <v>6084</v>
          </cell>
          <cell r="E161">
            <v>3109</v>
          </cell>
          <cell r="F161">
            <v>2975</v>
          </cell>
          <cell r="G161">
            <v>34.1</v>
          </cell>
          <cell r="H161">
            <v>28.5</v>
          </cell>
          <cell r="I161">
            <v>39.9</v>
          </cell>
          <cell r="J161">
            <v>27.8</v>
          </cell>
          <cell r="K161">
            <v>23.4</v>
          </cell>
          <cell r="L161">
            <v>32.4</v>
          </cell>
          <cell r="M161">
            <v>81.900000000000006</v>
          </cell>
          <cell r="N161">
            <v>77.599999999999994</v>
          </cell>
          <cell r="O161">
            <v>86.4</v>
          </cell>
          <cell r="P161">
            <v>77.099999999999994</v>
          </cell>
          <cell r="Q161">
            <v>73.099999999999994</v>
          </cell>
          <cell r="R161">
            <v>81.3</v>
          </cell>
          <cell r="S161">
            <v>31</v>
          </cell>
          <cell r="T161">
            <v>27.3</v>
          </cell>
          <cell r="U161">
            <v>34.9</v>
          </cell>
          <cell r="V161">
            <v>16.600000000000001</v>
          </cell>
          <cell r="W161">
            <v>12.6</v>
          </cell>
          <cell r="X161">
            <v>20.7</v>
          </cell>
          <cell r="Y161">
            <v>6.4</v>
          </cell>
          <cell r="Z161">
            <v>4.3</v>
          </cell>
          <cell r="AA161">
            <v>8.5</v>
          </cell>
          <cell r="AB161">
            <v>42704</v>
          </cell>
          <cell r="AC161">
            <v>21711</v>
          </cell>
          <cell r="AD161">
            <v>20993</v>
          </cell>
          <cell r="AE161">
            <v>67.099999999999994</v>
          </cell>
          <cell r="AF161">
            <v>61.2</v>
          </cell>
          <cell r="AG161">
            <v>73.3</v>
          </cell>
          <cell r="AH161">
            <v>57.9</v>
          </cell>
          <cell r="AI161">
            <v>51.9</v>
          </cell>
          <cell r="AJ161">
            <v>64.099999999999994</v>
          </cell>
          <cell r="AK161">
            <v>95.8</v>
          </cell>
          <cell r="AL161">
            <v>94.8</v>
          </cell>
          <cell r="AM161">
            <v>96.8</v>
          </cell>
          <cell r="AN161">
            <v>93.5</v>
          </cell>
          <cell r="AO161">
            <v>92.5</v>
          </cell>
          <cell r="AP161">
            <v>94.5</v>
          </cell>
          <cell r="AQ161">
            <v>60.4</v>
          </cell>
          <cell r="AR161">
            <v>55</v>
          </cell>
          <cell r="AS161">
            <v>66</v>
          </cell>
          <cell r="AT161">
            <v>38.5</v>
          </cell>
          <cell r="AU161">
            <v>33.9</v>
          </cell>
          <cell r="AV161">
            <v>43.1</v>
          </cell>
          <cell r="AW161">
            <v>23.2</v>
          </cell>
          <cell r="AX161">
            <v>18.3</v>
          </cell>
          <cell r="AY161">
            <v>28.1</v>
          </cell>
          <cell r="AZ161">
            <v>48788</v>
          </cell>
          <cell r="BA161">
            <v>24820</v>
          </cell>
          <cell r="BB161">
            <v>23968</v>
          </cell>
          <cell r="BC161">
            <v>63</v>
          </cell>
          <cell r="BD161">
            <v>57.1</v>
          </cell>
          <cell r="BE161">
            <v>69.099999999999994</v>
          </cell>
          <cell r="BF161">
            <v>54.2</v>
          </cell>
          <cell r="BG161">
            <v>48.4</v>
          </cell>
          <cell r="BH161">
            <v>60.2</v>
          </cell>
          <cell r="BI161">
            <v>94</v>
          </cell>
          <cell r="BJ161">
            <v>92.6</v>
          </cell>
          <cell r="BK161">
            <v>95.5</v>
          </cell>
          <cell r="BL161">
            <v>91.5</v>
          </cell>
          <cell r="BM161">
            <v>90.1</v>
          </cell>
          <cell r="BN161">
            <v>92.9</v>
          </cell>
          <cell r="BO161">
            <v>56.8</v>
          </cell>
          <cell r="BP161">
            <v>51.5</v>
          </cell>
          <cell r="BQ161">
            <v>62.2</v>
          </cell>
          <cell r="BR161">
            <v>35.700000000000003</v>
          </cell>
          <cell r="BS161">
            <v>31.3</v>
          </cell>
          <cell r="BT161">
            <v>40.4</v>
          </cell>
          <cell r="BU161">
            <v>21.1</v>
          </cell>
          <cell r="BV161">
            <v>16.600000000000001</v>
          </cell>
          <cell r="BW161">
            <v>25.7</v>
          </cell>
        </row>
        <row r="162">
          <cell r="A162" t="str">
            <v>E12000005</v>
          </cell>
          <cell r="B162" t="str">
            <v>West Midlands</v>
          </cell>
          <cell r="D162">
            <v>9899</v>
          </cell>
          <cell r="E162">
            <v>5141</v>
          </cell>
          <cell r="F162">
            <v>4758</v>
          </cell>
          <cell r="G162">
            <v>42.4</v>
          </cell>
          <cell r="H162">
            <v>36.799999999999997</v>
          </cell>
          <cell r="I162">
            <v>48.4</v>
          </cell>
          <cell r="J162">
            <v>33.4</v>
          </cell>
          <cell r="K162">
            <v>29.4</v>
          </cell>
          <cell r="L162">
            <v>37.799999999999997</v>
          </cell>
          <cell r="M162">
            <v>85.8</v>
          </cell>
          <cell r="N162">
            <v>82.7</v>
          </cell>
          <cell r="O162">
            <v>89.2</v>
          </cell>
          <cell r="P162">
            <v>80.8</v>
          </cell>
          <cell r="Q162">
            <v>78.3</v>
          </cell>
          <cell r="R162">
            <v>83.6</v>
          </cell>
          <cell r="S162">
            <v>35.9</v>
          </cell>
          <cell r="T162">
            <v>32.299999999999997</v>
          </cell>
          <cell r="U162">
            <v>39.799999999999997</v>
          </cell>
          <cell r="V162">
            <v>21.6</v>
          </cell>
          <cell r="W162">
            <v>18.100000000000001</v>
          </cell>
          <cell r="X162">
            <v>25.4</v>
          </cell>
          <cell r="Y162">
            <v>10.1</v>
          </cell>
          <cell r="Z162">
            <v>7.2</v>
          </cell>
          <cell r="AA162">
            <v>13.3</v>
          </cell>
          <cell r="AB162">
            <v>51562</v>
          </cell>
          <cell r="AC162">
            <v>26462</v>
          </cell>
          <cell r="AD162">
            <v>25100</v>
          </cell>
          <cell r="AE162">
            <v>68.7</v>
          </cell>
          <cell r="AF162">
            <v>62.8</v>
          </cell>
          <cell r="AG162">
            <v>74.8</v>
          </cell>
          <cell r="AH162">
            <v>59.2</v>
          </cell>
          <cell r="AI162">
            <v>54.3</v>
          </cell>
          <cell r="AJ162">
            <v>64.5</v>
          </cell>
          <cell r="AK162">
            <v>96.1</v>
          </cell>
          <cell r="AL162">
            <v>94.9</v>
          </cell>
          <cell r="AM162">
            <v>97.3</v>
          </cell>
          <cell r="AN162">
            <v>93.7</v>
          </cell>
          <cell r="AO162">
            <v>92.5</v>
          </cell>
          <cell r="AP162">
            <v>94.9</v>
          </cell>
          <cell r="AQ162">
            <v>61.3</v>
          </cell>
          <cell r="AR162">
            <v>57</v>
          </cell>
          <cell r="AS162">
            <v>65.8</v>
          </cell>
          <cell r="AT162">
            <v>38.799999999999997</v>
          </cell>
          <cell r="AU162">
            <v>33.6</v>
          </cell>
          <cell r="AV162">
            <v>44.2</v>
          </cell>
          <cell r="AW162">
            <v>24.5</v>
          </cell>
          <cell r="AX162">
            <v>19.100000000000001</v>
          </cell>
          <cell r="AY162">
            <v>30.1</v>
          </cell>
          <cell r="AZ162">
            <v>61461</v>
          </cell>
          <cell r="BA162">
            <v>31603</v>
          </cell>
          <cell r="BB162">
            <v>29858</v>
          </cell>
          <cell r="BC162">
            <v>64.400000000000006</v>
          </cell>
          <cell r="BD162">
            <v>58.6</v>
          </cell>
          <cell r="BE162">
            <v>70.599999999999994</v>
          </cell>
          <cell r="BF162">
            <v>55.1</v>
          </cell>
          <cell r="BG162">
            <v>50.2</v>
          </cell>
          <cell r="BH162">
            <v>60.2</v>
          </cell>
          <cell r="BI162">
            <v>94.4</v>
          </cell>
          <cell r="BJ162">
            <v>92.9</v>
          </cell>
          <cell r="BK162">
            <v>96</v>
          </cell>
          <cell r="BL162">
            <v>91.6</v>
          </cell>
          <cell r="BM162">
            <v>90.2</v>
          </cell>
          <cell r="BN162">
            <v>93.1</v>
          </cell>
          <cell r="BO162">
            <v>57.2</v>
          </cell>
          <cell r="BP162">
            <v>53</v>
          </cell>
          <cell r="BQ162">
            <v>61.7</v>
          </cell>
          <cell r="BR162">
            <v>36</v>
          </cell>
          <cell r="BS162">
            <v>31.1</v>
          </cell>
          <cell r="BT162">
            <v>41.2</v>
          </cell>
          <cell r="BU162">
            <v>22.2</v>
          </cell>
          <cell r="BV162">
            <v>17.2</v>
          </cell>
          <cell r="BW162">
            <v>27.4</v>
          </cell>
        </row>
        <row r="163">
          <cell r="A163" t="str">
            <v>E12000006</v>
          </cell>
          <cell r="B163" t="str">
            <v>East</v>
          </cell>
          <cell r="D163">
            <v>6253</v>
          </cell>
          <cell r="E163">
            <v>3171</v>
          </cell>
          <cell r="F163">
            <v>3082</v>
          </cell>
          <cell r="G163">
            <v>38.200000000000003</v>
          </cell>
          <cell r="H163">
            <v>32.700000000000003</v>
          </cell>
          <cell r="I163">
            <v>43.8</v>
          </cell>
          <cell r="J163">
            <v>31</v>
          </cell>
          <cell r="K163">
            <v>26.6</v>
          </cell>
          <cell r="L163">
            <v>35.6</v>
          </cell>
          <cell r="M163">
            <v>83.8</v>
          </cell>
          <cell r="N163">
            <v>80.5</v>
          </cell>
          <cell r="O163">
            <v>87.3</v>
          </cell>
          <cell r="P163">
            <v>78.900000000000006</v>
          </cell>
          <cell r="Q163">
            <v>75.900000000000006</v>
          </cell>
          <cell r="R163">
            <v>82</v>
          </cell>
          <cell r="S163">
            <v>33.9</v>
          </cell>
          <cell r="T163">
            <v>29.9</v>
          </cell>
          <cell r="U163">
            <v>38</v>
          </cell>
          <cell r="V163">
            <v>18.399999999999999</v>
          </cell>
          <cell r="W163">
            <v>16.2</v>
          </cell>
          <cell r="X163">
            <v>20.7</v>
          </cell>
          <cell r="Y163">
            <v>8.5</v>
          </cell>
          <cell r="Z163">
            <v>6.6</v>
          </cell>
          <cell r="AA163">
            <v>10.5</v>
          </cell>
          <cell r="AB163">
            <v>56503</v>
          </cell>
          <cell r="AC163">
            <v>28895</v>
          </cell>
          <cell r="AD163">
            <v>27608</v>
          </cell>
          <cell r="AE163">
            <v>69.900000000000006</v>
          </cell>
          <cell r="AF163">
            <v>64.7</v>
          </cell>
          <cell r="AG163">
            <v>75.3</v>
          </cell>
          <cell r="AH163">
            <v>61.2</v>
          </cell>
          <cell r="AI163">
            <v>56.7</v>
          </cell>
          <cell r="AJ163">
            <v>65.900000000000006</v>
          </cell>
          <cell r="AK163">
            <v>95.9</v>
          </cell>
          <cell r="AL163">
            <v>94.9</v>
          </cell>
          <cell r="AM163">
            <v>96.9</v>
          </cell>
          <cell r="AN163">
            <v>94</v>
          </cell>
          <cell r="AO163">
            <v>92.9</v>
          </cell>
          <cell r="AP163">
            <v>95.1</v>
          </cell>
          <cell r="AQ163">
            <v>63.5</v>
          </cell>
          <cell r="AR163">
            <v>59.6</v>
          </cell>
          <cell r="AS163">
            <v>67.5</v>
          </cell>
          <cell r="AT163">
            <v>40.799999999999997</v>
          </cell>
          <cell r="AU163">
            <v>36.9</v>
          </cell>
          <cell r="AV163">
            <v>44.9</v>
          </cell>
          <cell r="AW163">
            <v>26.2</v>
          </cell>
          <cell r="AX163">
            <v>21.8</v>
          </cell>
          <cell r="AY163">
            <v>30.8</v>
          </cell>
          <cell r="AZ163">
            <v>62756</v>
          </cell>
          <cell r="BA163">
            <v>32066</v>
          </cell>
          <cell r="BB163">
            <v>30690</v>
          </cell>
          <cell r="BC163">
            <v>66.7</v>
          </cell>
          <cell r="BD163">
            <v>61.6</v>
          </cell>
          <cell r="BE163">
            <v>72.099999999999994</v>
          </cell>
          <cell r="BF163">
            <v>58.2</v>
          </cell>
          <cell r="BG163">
            <v>53.8</v>
          </cell>
          <cell r="BH163">
            <v>62.8</v>
          </cell>
          <cell r="BI163">
            <v>94.7</v>
          </cell>
          <cell r="BJ163">
            <v>93.5</v>
          </cell>
          <cell r="BK163">
            <v>95.9</v>
          </cell>
          <cell r="BL163">
            <v>92.5</v>
          </cell>
          <cell r="BM163">
            <v>91.2</v>
          </cell>
          <cell r="BN163">
            <v>93.8</v>
          </cell>
          <cell r="BO163">
            <v>60.5</v>
          </cell>
          <cell r="BP163">
            <v>56.7</v>
          </cell>
          <cell r="BQ163">
            <v>64.5</v>
          </cell>
          <cell r="BR163">
            <v>38.6</v>
          </cell>
          <cell r="BS163">
            <v>34.799999999999997</v>
          </cell>
          <cell r="BT163">
            <v>42.5</v>
          </cell>
          <cell r="BU163">
            <v>24.4</v>
          </cell>
          <cell r="BV163">
            <v>20.3</v>
          </cell>
          <cell r="BW163">
            <v>28.8</v>
          </cell>
        </row>
        <row r="164">
          <cell r="A164" t="str">
            <v>E12000007</v>
          </cell>
          <cell r="B164" t="str">
            <v>LONDON</v>
          </cell>
          <cell r="D164">
            <v>15178</v>
          </cell>
          <cell r="E164">
            <v>7776</v>
          </cell>
          <cell r="F164">
            <v>7402</v>
          </cell>
          <cell r="G164">
            <v>57.1</v>
          </cell>
          <cell r="H164">
            <v>51.6</v>
          </cell>
          <cell r="I164">
            <v>63</v>
          </cell>
          <cell r="J164">
            <v>45.8</v>
          </cell>
          <cell r="K164">
            <v>42.3</v>
          </cell>
          <cell r="L164">
            <v>49.4</v>
          </cell>
          <cell r="M164">
            <v>90.6</v>
          </cell>
          <cell r="N164">
            <v>88</v>
          </cell>
          <cell r="O164">
            <v>93.3</v>
          </cell>
          <cell r="P164">
            <v>86.2</v>
          </cell>
          <cell r="Q164">
            <v>83.6</v>
          </cell>
          <cell r="R164">
            <v>88.9</v>
          </cell>
          <cell r="S164">
            <v>47.9</v>
          </cell>
          <cell r="T164">
            <v>45</v>
          </cell>
          <cell r="U164">
            <v>51</v>
          </cell>
          <cell r="V164">
            <v>35.200000000000003</v>
          </cell>
          <cell r="W164">
            <v>31.2</v>
          </cell>
          <cell r="X164">
            <v>39.4</v>
          </cell>
          <cell r="Y164">
            <v>18.600000000000001</v>
          </cell>
          <cell r="Z164">
            <v>15.2</v>
          </cell>
          <cell r="AA164">
            <v>22.2</v>
          </cell>
          <cell r="AB164">
            <v>60423</v>
          </cell>
          <cell r="AC164">
            <v>30412</v>
          </cell>
          <cell r="AD164">
            <v>30011</v>
          </cell>
          <cell r="AE164">
            <v>74.8</v>
          </cell>
          <cell r="AF164">
            <v>70.099999999999994</v>
          </cell>
          <cell r="AG164">
            <v>79.5</v>
          </cell>
          <cell r="AH164">
            <v>64.7</v>
          </cell>
          <cell r="AI164">
            <v>61.1</v>
          </cell>
          <cell r="AJ164">
            <v>68.3</v>
          </cell>
          <cell r="AK164">
            <v>96.5</v>
          </cell>
          <cell r="AL164">
            <v>95.8</v>
          </cell>
          <cell r="AM164">
            <v>97.3</v>
          </cell>
          <cell r="AN164">
            <v>93.9</v>
          </cell>
          <cell r="AO164">
            <v>93.2</v>
          </cell>
          <cell r="AP164">
            <v>94.5</v>
          </cell>
          <cell r="AQ164">
            <v>66.2</v>
          </cell>
          <cell r="AR164">
            <v>63.3</v>
          </cell>
          <cell r="AS164">
            <v>69.2</v>
          </cell>
          <cell r="AT164">
            <v>50.2</v>
          </cell>
          <cell r="AU164">
            <v>45.8</v>
          </cell>
          <cell r="AV164">
            <v>54.6</v>
          </cell>
          <cell r="AW164">
            <v>33.5</v>
          </cell>
          <cell r="AX164">
            <v>28.3</v>
          </cell>
          <cell r="AY164">
            <v>38.799999999999997</v>
          </cell>
          <cell r="AZ164">
            <v>75624</v>
          </cell>
          <cell r="BA164">
            <v>38199</v>
          </cell>
          <cell r="BB164">
            <v>37425</v>
          </cell>
          <cell r="BC164">
            <v>71.2</v>
          </cell>
          <cell r="BD164">
            <v>66.3</v>
          </cell>
          <cell r="BE164">
            <v>76.2</v>
          </cell>
          <cell r="BF164">
            <v>60.9</v>
          </cell>
          <cell r="BG164">
            <v>57.3</v>
          </cell>
          <cell r="BH164">
            <v>64.5</v>
          </cell>
          <cell r="BI164">
            <v>95.3</v>
          </cell>
          <cell r="BJ164">
            <v>94.1</v>
          </cell>
          <cell r="BK164">
            <v>96.5</v>
          </cell>
          <cell r="BL164">
            <v>92.3</v>
          </cell>
          <cell r="BM164">
            <v>91.2</v>
          </cell>
          <cell r="BN164">
            <v>93.4</v>
          </cell>
          <cell r="BO164">
            <v>62.5</v>
          </cell>
          <cell r="BP164">
            <v>59.6</v>
          </cell>
          <cell r="BQ164">
            <v>65.5</v>
          </cell>
          <cell r="BR164">
            <v>47.1</v>
          </cell>
          <cell r="BS164">
            <v>42.8</v>
          </cell>
          <cell r="BT164">
            <v>51.6</v>
          </cell>
          <cell r="BU164">
            <v>30.5</v>
          </cell>
          <cell r="BV164">
            <v>25.6</v>
          </cell>
          <cell r="BW164">
            <v>35.5</v>
          </cell>
        </row>
        <row r="165">
          <cell r="A165" t="str">
            <v>E13000001</v>
          </cell>
          <cell r="B165" t="str">
            <v>Inner London</v>
          </cell>
          <cell r="D165">
            <v>7459</v>
          </cell>
          <cell r="E165">
            <v>3879</v>
          </cell>
          <cell r="F165">
            <v>3580</v>
          </cell>
          <cell r="G165">
            <v>61</v>
          </cell>
          <cell r="H165">
            <v>55.4</v>
          </cell>
          <cell r="I165">
            <v>67.099999999999994</v>
          </cell>
          <cell r="J165">
            <v>49.8</v>
          </cell>
          <cell r="K165">
            <v>46.1</v>
          </cell>
          <cell r="L165">
            <v>53.8</v>
          </cell>
          <cell r="M165">
            <v>92</v>
          </cell>
          <cell r="N165">
            <v>89.4</v>
          </cell>
          <cell r="O165">
            <v>94.9</v>
          </cell>
          <cell r="P165">
            <v>88.1</v>
          </cell>
          <cell r="Q165">
            <v>85.3</v>
          </cell>
          <cell r="R165">
            <v>91.1</v>
          </cell>
          <cell r="S165">
            <v>52.1</v>
          </cell>
          <cell r="T165">
            <v>48.9</v>
          </cell>
          <cell r="U165">
            <v>55.5</v>
          </cell>
          <cell r="V165">
            <v>40.6</v>
          </cell>
          <cell r="W165">
            <v>36.6</v>
          </cell>
          <cell r="X165">
            <v>44.9</v>
          </cell>
          <cell r="Y165">
            <v>21.2</v>
          </cell>
          <cell r="Z165">
            <v>17.5</v>
          </cell>
          <cell r="AA165">
            <v>25.3</v>
          </cell>
          <cell r="AB165">
            <v>16775</v>
          </cell>
          <cell r="AC165">
            <v>8232</v>
          </cell>
          <cell r="AD165">
            <v>8543</v>
          </cell>
          <cell r="AE165">
            <v>74</v>
          </cell>
          <cell r="AF165">
            <v>69.099999999999994</v>
          </cell>
          <cell r="AG165">
            <v>78.8</v>
          </cell>
          <cell r="AH165">
            <v>64.099999999999994</v>
          </cell>
          <cell r="AI165">
            <v>60.3</v>
          </cell>
          <cell r="AJ165">
            <v>67.900000000000006</v>
          </cell>
          <cell r="AK165">
            <v>96.2</v>
          </cell>
          <cell r="AL165">
            <v>95.1</v>
          </cell>
          <cell r="AM165">
            <v>97.2</v>
          </cell>
          <cell r="AN165">
            <v>93.6</v>
          </cell>
          <cell r="AO165">
            <v>92.3</v>
          </cell>
          <cell r="AP165">
            <v>94.8</v>
          </cell>
          <cell r="AQ165">
            <v>65.7</v>
          </cell>
          <cell r="AR165">
            <v>62.4</v>
          </cell>
          <cell r="AS165">
            <v>68.8</v>
          </cell>
          <cell r="AT165">
            <v>51.3</v>
          </cell>
          <cell r="AU165">
            <v>47</v>
          </cell>
          <cell r="AV165">
            <v>55.5</v>
          </cell>
          <cell r="AW165">
            <v>33</v>
          </cell>
          <cell r="AX165">
            <v>27.8</v>
          </cell>
          <cell r="AY165">
            <v>38.1</v>
          </cell>
          <cell r="AZ165">
            <v>24234</v>
          </cell>
          <cell r="BA165">
            <v>12111</v>
          </cell>
          <cell r="BB165">
            <v>12123</v>
          </cell>
          <cell r="BC165">
            <v>70</v>
          </cell>
          <cell r="BD165">
            <v>64.7</v>
          </cell>
          <cell r="BE165">
            <v>75.3</v>
          </cell>
          <cell r="BF165">
            <v>59.7</v>
          </cell>
          <cell r="BG165">
            <v>55.7</v>
          </cell>
          <cell r="BH165">
            <v>63.7</v>
          </cell>
          <cell r="BI165">
            <v>94.9</v>
          </cell>
          <cell r="BJ165">
            <v>93.3</v>
          </cell>
          <cell r="BK165">
            <v>96.6</v>
          </cell>
          <cell r="BL165">
            <v>91.9</v>
          </cell>
          <cell r="BM165">
            <v>90.1</v>
          </cell>
          <cell r="BN165">
            <v>93.7</v>
          </cell>
          <cell r="BO165">
            <v>61.5</v>
          </cell>
          <cell r="BP165">
            <v>58.1</v>
          </cell>
          <cell r="BQ165">
            <v>64.900000000000006</v>
          </cell>
          <cell r="BR165">
            <v>48</v>
          </cell>
          <cell r="BS165">
            <v>43.6</v>
          </cell>
          <cell r="BT165">
            <v>52.4</v>
          </cell>
          <cell r="BU165">
            <v>29.4</v>
          </cell>
          <cell r="BV165">
            <v>24.5</v>
          </cell>
          <cell r="BW165">
            <v>34.299999999999997</v>
          </cell>
        </row>
        <row r="166">
          <cell r="A166" t="str">
            <v>E13000002</v>
          </cell>
          <cell r="B166" t="str">
            <v>Outer London</v>
          </cell>
          <cell r="D166">
            <v>7719</v>
          </cell>
          <cell r="E166">
            <v>3897</v>
          </cell>
          <cell r="F166">
            <v>3822</v>
          </cell>
          <cell r="G166">
            <v>53.4</v>
          </cell>
          <cell r="H166">
            <v>47.8</v>
          </cell>
          <cell r="I166">
            <v>59.1</v>
          </cell>
          <cell r="J166">
            <v>41.9</v>
          </cell>
          <cell r="K166">
            <v>38.5</v>
          </cell>
          <cell r="L166">
            <v>45.3</v>
          </cell>
          <cell r="M166">
            <v>89.1</v>
          </cell>
          <cell r="N166">
            <v>86.5</v>
          </cell>
          <cell r="O166">
            <v>91.8</v>
          </cell>
          <cell r="P166">
            <v>84.3</v>
          </cell>
          <cell r="Q166">
            <v>81.8</v>
          </cell>
          <cell r="R166">
            <v>86.8</v>
          </cell>
          <cell r="S166">
            <v>43.9</v>
          </cell>
          <cell r="T166">
            <v>41.1</v>
          </cell>
          <cell r="U166">
            <v>46.7</v>
          </cell>
          <cell r="V166">
            <v>30</v>
          </cell>
          <cell r="W166">
            <v>25.8</v>
          </cell>
          <cell r="X166">
            <v>34.299999999999997</v>
          </cell>
          <cell r="Y166">
            <v>16.100000000000001</v>
          </cell>
          <cell r="Z166">
            <v>12.9</v>
          </cell>
          <cell r="AA166">
            <v>19.3</v>
          </cell>
          <cell r="AB166">
            <v>43648</v>
          </cell>
          <cell r="AC166">
            <v>22180</v>
          </cell>
          <cell r="AD166">
            <v>21468</v>
          </cell>
          <cell r="AE166">
            <v>75</v>
          </cell>
          <cell r="AF166">
            <v>70.400000000000006</v>
          </cell>
          <cell r="AG166">
            <v>79.8</v>
          </cell>
          <cell r="AH166">
            <v>64.900000000000006</v>
          </cell>
          <cell r="AI166">
            <v>61.5</v>
          </cell>
          <cell r="AJ166">
            <v>68.400000000000006</v>
          </cell>
          <cell r="AK166">
            <v>96.6</v>
          </cell>
          <cell r="AL166">
            <v>96</v>
          </cell>
          <cell r="AM166">
            <v>97.3</v>
          </cell>
          <cell r="AN166">
            <v>94</v>
          </cell>
          <cell r="AO166">
            <v>93.6</v>
          </cell>
          <cell r="AP166">
            <v>94.4</v>
          </cell>
          <cell r="AQ166">
            <v>66.400000000000006</v>
          </cell>
          <cell r="AR166">
            <v>63.7</v>
          </cell>
          <cell r="AS166">
            <v>69.3</v>
          </cell>
          <cell r="AT166">
            <v>49.7</v>
          </cell>
          <cell r="AU166">
            <v>45.4</v>
          </cell>
          <cell r="AV166">
            <v>54.2</v>
          </cell>
          <cell r="AW166">
            <v>33.6</v>
          </cell>
          <cell r="AX166">
            <v>28.4</v>
          </cell>
          <cell r="AY166">
            <v>39</v>
          </cell>
          <cell r="AZ166">
            <v>51390</v>
          </cell>
          <cell r="BA166">
            <v>26088</v>
          </cell>
          <cell r="BB166">
            <v>25302</v>
          </cell>
          <cell r="BC166">
            <v>71.8</v>
          </cell>
          <cell r="BD166">
            <v>67</v>
          </cell>
          <cell r="BE166">
            <v>76.599999999999994</v>
          </cell>
          <cell r="BF166">
            <v>61.4</v>
          </cell>
          <cell r="BG166">
            <v>58</v>
          </cell>
          <cell r="BH166">
            <v>64.900000000000006</v>
          </cell>
          <cell r="BI166">
            <v>95.5</v>
          </cell>
          <cell r="BJ166">
            <v>94.5</v>
          </cell>
          <cell r="BK166">
            <v>96.4</v>
          </cell>
          <cell r="BL166">
            <v>92.5</v>
          </cell>
          <cell r="BM166">
            <v>91.8</v>
          </cell>
          <cell r="BN166">
            <v>93.2</v>
          </cell>
          <cell r="BO166">
            <v>63</v>
          </cell>
          <cell r="BP166">
            <v>60.3</v>
          </cell>
          <cell r="BQ166">
            <v>65.900000000000006</v>
          </cell>
          <cell r="BR166">
            <v>46.7</v>
          </cell>
          <cell r="BS166">
            <v>42.4</v>
          </cell>
          <cell r="BT166">
            <v>51.2</v>
          </cell>
          <cell r="BU166">
            <v>31</v>
          </cell>
          <cell r="BV166">
            <v>26.1</v>
          </cell>
          <cell r="BW166">
            <v>36</v>
          </cell>
        </row>
        <row r="167">
          <cell r="A167" t="str">
            <v>E12000008</v>
          </cell>
          <cell r="B167" t="str">
            <v>South East</v>
          </cell>
          <cell r="D167">
            <v>8237</v>
          </cell>
          <cell r="E167">
            <v>4144</v>
          </cell>
          <cell r="F167">
            <v>4093</v>
          </cell>
          <cell r="G167">
            <v>36.299999999999997</v>
          </cell>
          <cell r="H167">
            <v>30.5</v>
          </cell>
          <cell r="I167">
            <v>42.2</v>
          </cell>
          <cell r="J167">
            <v>29.2</v>
          </cell>
          <cell r="K167">
            <v>25.4</v>
          </cell>
          <cell r="L167">
            <v>33.1</v>
          </cell>
          <cell r="M167">
            <v>81.8</v>
          </cell>
          <cell r="N167">
            <v>77.900000000000006</v>
          </cell>
          <cell r="O167">
            <v>85.8</v>
          </cell>
          <cell r="P167">
            <v>76.099999999999994</v>
          </cell>
          <cell r="Q167">
            <v>72.7</v>
          </cell>
          <cell r="R167">
            <v>79.5</v>
          </cell>
          <cell r="S167">
            <v>31.9</v>
          </cell>
          <cell r="T167">
            <v>28.3</v>
          </cell>
          <cell r="U167">
            <v>35.5</v>
          </cell>
          <cell r="V167">
            <v>17.3</v>
          </cell>
          <cell r="W167">
            <v>13.9</v>
          </cell>
          <cell r="X167">
            <v>20.6</v>
          </cell>
          <cell r="Y167">
            <v>7.8</v>
          </cell>
          <cell r="Z167">
            <v>5.4</v>
          </cell>
          <cell r="AA167">
            <v>10.199999999999999</v>
          </cell>
          <cell r="AB167">
            <v>79949</v>
          </cell>
          <cell r="AC167">
            <v>41052</v>
          </cell>
          <cell r="AD167">
            <v>38897</v>
          </cell>
          <cell r="AE167">
            <v>71.2</v>
          </cell>
          <cell r="AF167">
            <v>66.3</v>
          </cell>
          <cell r="AG167">
            <v>76.3</v>
          </cell>
          <cell r="AH167">
            <v>63</v>
          </cell>
          <cell r="AI167">
            <v>58.8</v>
          </cell>
          <cell r="AJ167">
            <v>67.5</v>
          </cell>
          <cell r="AK167">
            <v>95.7</v>
          </cell>
          <cell r="AL167">
            <v>94.8</v>
          </cell>
          <cell r="AM167">
            <v>96.7</v>
          </cell>
          <cell r="AN167">
            <v>93.7</v>
          </cell>
          <cell r="AO167">
            <v>92.6</v>
          </cell>
          <cell r="AP167">
            <v>94.8</v>
          </cell>
          <cell r="AQ167">
            <v>65.2</v>
          </cell>
          <cell r="AR167">
            <v>61.6</v>
          </cell>
          <cell r="AS167">
            <v>68.900000000000006</v>
          </cell>
          <cell r="AT167">
            <v>43.2</v>
          </cell>
          <cell r="AU167">
            <v>38.299999999999997</v>
          </cell>
          <cell r="AV167">
            <v>48.4</v>
          </cell>
          <cell r="AW167">
            <v>28.5</v>
          </cell>
          <cell r="AX167">
            <v>23.1</v>
          </cell>
          <cell r="AY167">
            <v>34.1</v>
          </cell>
          <cell r="AZ167">
            <v>88186</v>
          </cell>
          <cell r="BA167">
            <v>45196</v>
          </cell>
          <cell r="BB167">
            <v>42990</v>
          </cell>
          <cell r="BC167">
            <v>67.900000000000006</v>
          </cell>
          <cell r="BD167">
            <v>63</v>
          </cell>
          <cell r="BE167">
            <v>73.099999999999994</v>
          </cell>
          <cell r="BF167">
            <v>59.9</v>
          </cell>
          <cell r="BG167">
            <v>55.7</v>
          </cell>
          <cell r="BH167">
            <v>64.3</v>
          </cell>
          <cell r="BI167">
            <v>94.4</v>
          </cell>
          <cell r="BJ167">
            <v>93.2</v>
          </cell>
          <cell r="BK167">
            <v>95.6</v>
          </cell>
          <cell r="BL167">
            <v>92</v>
          </cell>
          <cell r="BM167">
            <v>90.8</v>
          </cell>
          <cell r="BN167">
            <v>93.3</v>
          </cell>
          <cell r="BO167">
            <v>62.1</v>
          </cell>
          <cell r="BP167">
            <v>58.5</v>
          </cell>
          <cell r="BQ167">
            <v>65.8</v>
          </cell>
          <cell r="BR167">
            <v>40.799999999999997</v>
          </cell>
          <cell r="BS167">
            <v>36.1</v>
          </cell>
          <cell r="BT167">
            <v>45.8</v>
          </cell>
          <cell r="BU167">
            <v>26.5</v>
          </cell>
          <cell r="BV167">
            <v>21.5</v>
          </cell>
          <cell r="BW167">
            <v>31.9</v>
          </cell>
        </row>
        <row r="168">
          <cell r="A168" t="str">
            <v>E12000009</v>
          </cell>
          <cell r="B168" t="str">
            <v>South West</v>
          </cell>
          <cell r="D168">
            <v>5434</v>
          </cell>
          <cell r="E168">
            <v>2800</v>
          </cell>
          <cell r="F168">
            <v>2634</v>
          </cell>
          <cell r="G168">
            <v>37.700000000000003</v>
          </cell>
          <cell r="H168">
            <v>32.1</v>
          </cell>
          <cell r="I168">
            <v>43.7</v>
          </cell>
          <cell r="J168">
            <v>29.5</v>
          </cell>
          <cell r="K168">
            <v>25.9</v>
          </cell>
          <cell r="L168">
            <v>33.299999999999997</v>
          </cell>
          <cell r="M168">
            <v>83.6</v>
          </cell>
          <cell r="N168">
            <v>79.8</v>
          </cell>
          <cell r="O168">
            <v>87.6</v>
          </cell>
          <cell r="P168">
            <v>78.3</v>
          </cell>
          <cell r="Q168">
            <v>74.8</v>
          </cell>
          <cell r="R168">
            <v>82</v>
          </cell>
          <cell r="S168">
            <v>32.200000000000003</v>
          </cell>
          <cell r="T168">
            <v>29</v>
          </cell>
          <cell r="U168">
            <v>35.6</v>
          </cell>
          <cell r="V168">
            <v>16.5</v>
          </cell>
          <cell r="W168">
            <v>14</v>
          </cell>
          <cell r="X168">
            <v>19.2</v>
          </cell>
          <cell r="Y168">
            <v>6.7</v>
          </cell>
          <cell r="Z168">
            <v>5.0999999999999996</v>
          </cell>
          <cell r="AA168">
            <v>8.4</v>
          </cell>
          <cell r="AB168">
            <v>48451</v>
          </cell>
          <cell r="AC168">
            <v>24671</v>
          </cell>
          <cell r="AD168">
            <v>23780</v>
          </cell>
          <cell r="AE168">
            <v>70.2</v>
          </cell>
          <cell r="AF168">
            <v>64.2</v>
          </cell>
          <cell r="AG168">
            <v>76.400000000000006</v>
          </cell>
          <cell r="AH168">
            <v>61.1</v>
          </cell>
          <cell r="AI168">
            <v>56</v>
          </cell>
          <cell r="AJ168">
            <v>66.5</v>
          </cell>
          <cell r="AK168">
            <v>96</v>
          </cell>
          <cell r="AL168">
            <v>95</v>
          </cell>
          <cell r="AM168">
            <v>97</v>
          </cell>
          <cell r="AN168">
            <v>93.9</v>
          </cell>
          <cell r="AO168">
            <v>92.7</v>
          </cell>
          <cell r="AP168">
            <v>95.1</v>
          </cell>
          <cell r="AQ168">
            <v>63.5</v>
          </cell>
          <cell r="AR168">
            <v>59.1</v>
          </cell>
          <cell r="AS168">
            <v>68</v>
          </cell>
          <cell r="AT168">
            <v>40.5</v>
          </cell>
          <cell r="AU168">
            <v>35.5</v>
          </cell>
          <cell r="AV168">
            <v>45.7</v>
          </cell>
          <cell r="AW168">
            <v>25.4</v>
          </cell>
          <cell r="AX168">
            <v>19.7</v>
          </cell>
          <cell r="AY168">
            <v>31.4</v>
          </cell>
          <cell r="AZ168">
            <v>53885</v>
          </cell>
          <cell r="BA168">
            <v>27471</v>
          </cell>
          <cell r="BB168">
            <v>26414</v>
          </cell>
          <cell r="BC168">
            <v>66.900000000000006</v>
          </cell>
          <cell r="BD168">
            <v>61</v>
          </cell>
          <cell r="BE168">
            <v>73.099999999999994</v>
          </cell>
          <cell r="BF168">
            <v>58</v>
          </cell>
          <cell r="BG168">
            <v>52.9</v>
          </cell>
          <cell r="BH168">
            <v>63.2</v>
          </cell>
          <cell r="BI168">
            <v>94.7</v>
          </cell>
          <cell r="BJ168">
            <v>93.4</v>
          </cell>
          <cell r="BK168">
            <v>96.1</v>
          </cell>
          <cell r="BL168">
            <v>92.3</v>
          </cell>
          <cell r="BM168">
            <v>90.9</v>
          </cell>
          <cell r="BN168">
            <v>93.8</v>
          </cell>
          <cell r="BO168">
            <v>60.3</v>
          </cell>
          <cell r="BP168">
            <v>56</v>
          </cell>
          <cell r="BQ168">
            <v>64.8</v>
          </cell>
          <cell r="BR168">
            <v>38.1</v>
          </cell>
          <cell r="BS168">
            <v>33.299999999999997</v>
          </cell>
          <cell r="BT168">
            <v>43.1</v>
          </cell>
          <cell r="BU168">
            <v>23.5</v>
          </cell>
          <cell r="BV168">
            <v>18.2</v>
          </cell>
          <cell r="BW168">
            <v>29.1</v>
          </cell>
        </row>
        <row r="169">
          <cell r="A169" t="str">
            <v>E92000001</v>
          </cell>
          <cell r="B169" t="str">
            <v>England7</v>
          </cell>
          <cell r="D169">
            <v>76079</v>
          </cell>
          <cell r="E169">
            <v>38888</v>
          </cell>
          <cell r="F169">
            <v>37191</v>
          </cell>
          <cell r="G169">
            <v>42</v>
          </cell>
          <cell r="H169">
            <v>36.5</v>
          </cell>
          <cell r="I169">
            <v>47.8</v>
          </cell>
          <cell r="J169">
            <v>33.299999999999997</v>
          </cell>
          <cell r="K169">
            <v>29.4</v>
          </cell>
          <cell r="L169">
            <v>37.4</v>
          </cell>
          <cell r="M169">
            <v>84.9</v>
          </cell>
          <cell r="N169">
            <v>81.5</v>
          </cell>
          <cell r="O169">
            <v>88.4</v>
          </cell>
          <cell r="P169">
            <v>79.8</v>
          </cell>
          <cell r="Q169">
            <v>76.8</v>
          </cell>
          <cell r="R169">
            <v>82.8</v>
          </cell>
          <cell r="S169">
            <v>35.9</v>
          </cell>
          <cell r="T169">
            <v>32.5</v>
          </cell>
          <cell r="U169">
            <v>39.5</v>
          </cell>
          <cell r="V169">
            <v>21.3</v>
          </cell>
          <cell r="W169">
            <v>18.100000000000001</v>
          </cell>
          <cell r="X169">
            <v>24.6</v>
          </cell>
          <cell r="Y169">
            <v>10</v>
          </cell>
          <cell r="Z169">
            <v>7.6</v>
          </cell>
          <cell r="AA169">
            <v>12.5</v>
          </cell>
          <cell r="AB169">
            <v>474457</v>
          </cell>
          <cell r="AC169">
            <v>241915</v>
          </cell>
          <cell r="AD169">
            <v>232542</v>
          </cell>
          <cell r="AE169">
            <v>70.400000000000006</v>
          </cell>
          <cell r="AF169">
            <v>65.099999999999994</v>
          </cell>
          <cell r="AG169">
            <v>76</v>
          </cell>
          <cell r="AH169">
            <v>61.2</v>
          </cell>
          <cell r="AI169">
            <v>56.5</v>
          </cell>
          <cell r="AJ169">
            <v>66.099999999999994</v>
          </cell>
          <cell r="AK169">
            <v>95.9</v>
          </cell>
          <cell r="AL169">
            <v>94.9</v>
          </cell>
          <cell r="AM169">
            <v>96.9</v>
          </cell>
          <cell r="AN169">
            <v>93.7</v>
          </cell>
          <cell r="AO169">
            <v>92.7</v>
          </cell>
          <cell r="AP169">
            <v>94.8</v>
          </cell>
          <cell r="AQ169">
            <v>63.3</v>
          </cell>
          <cell r="AR169">
            <v>59.2</v>
          </cell>
          <cell r="AS169">
            <v>67.5</v>
          </cell>
          <cell r="AT169">
            <v>41.7</v>
          </cell>
          <cell r="AU169">
            <v>36.799999999999997</v>
          </cell>
          <cell r="AV169">
            <v>46.7</v>
          </cell>
          <cell r="AW169">
            <v>26.7</v>
          </cell>
          <cell r="AX169">
            <v>21.5</v>
          </cell>
          <cell r="AY169">
            <v>32.1</v>
          </cell>
          <cell r="AZ169">
            <v>550786</v>
          </cell>
          <cell r="BA169">
            <v>280920</v>
          </cell>
          <cell r="BB169">
            <v>269866</v>
          </cell>
          <cell r="BC169">
            <v>66.5</v>
          </cell>
          <cell r="BD169">
            <v>61.1</v>
          </cell>
          <cell r="BE169">
            <v>72.099999999999994</v>
          </cell>
          <cell r="BF169">
            <v>57.3</v>
          </cell>
          <cell r="BG169">
            <v>52.7</v>
          </cell>
          <cell r="BH169">
            <v>62.1</v>
          </cell>
          <cell r="BI169">
            <v>94.3</v>
          </cell>
          <cell r="BJ169">
            <v>93</v>
          </cell>
          <cell r="BK169">
            <v>95.7</v>
          </cell>
          <cell r="BL169">
            <v>91.7</v>
          </cell>
          <cell r="BM169">
            <v>90.5</v>
          </cell>
          <cell r="BN169">
            <v>93.1</v>
          </cell>
          <cell r="BO169">
            <v>59.5</v>
          </cell>
          <cell r="BP169">
            <v>55.5</v>
          </cell>
          <cell r="BQ169">
            <v>63.6</v>
          </cell>
          <cell r="BR169">
            <v>38.799999999999997</v>
          </cell>
          <cell r="BS169">
            <v>34.200000000000003</v>
          </cell>
          <cell r="BT169">
            <v>43.6</v>
          </cell>
          <cell r="BU169">
            <v>24.4</v>
          </cell>
          <cell r="BV169">
            <v>19.600000000000001</v>
          </cell>
          <cell r="BW169">
            <v>29.4</v>
          </cell>
        </row>
      </sheetData>
      <sheetData sheetId="14">
        <row r="7">
          <cell r="A7" t="str">
            <v>E06000047</v>
          </cell>
          <cell r="B7" t="str">
            <v>County Durham</v>
          </cell>
          <cell r="C7" t="str">
            <v>North East</v>
          </cell>
          <cell r="D7">
            <v>5034</v>
          </cell>
          <cell r="E7">
            <v>2591</v>
          </cell>
          <cell r="F7">
            <v>2443</v>
          </cell>
          <cell r="G7">
            <v>65</v>
          </cell>
          <cell r="H7">
            <v>60.2</v>
          </cell>
          <cell r="I7">
            <v>70</v>
          </cell>
          <cell r="J7">
            <v>55.1</v>
          </cell>
          <cell r="K7">
            <v>51.2</v>
          </cell>
          <cell r="L7">
            <v>59.3</v>
          </cell>
          <cell r="M7" t="str">
            <v>x</v>
          </cell>
          <cell r="N7" t="str">
            <v>x</v>
          </cell>
          <cell r="O7">
            <v>95.3</v>
          </cell>
          <cell r="P7">
            <v>91.1</v>
          </cell>
          <cell r="Q7" t="str">
            <v>x</v>
          </cell>
          <cell r="R7" t="str">
            <v>x</v>
          </cell>
          <cell r="S7">
            <v>57.5</v>
          </cell>
          <cell r="T7">
            <v>53.8</v>
          </cell>
          <cell r="U7">
            <v>61.4</v>
          </cell>
          <cell r="V7">
            <v>39</v>
          </cell>
          <cell r="W7">
            <v>35.5</v>
          </cell>
          <cell r="X7">
            <v>42.8</v>
          </cell>
          <cell r="Y7">
            <v>23.7</v>
          </cell>
          <cell r="Z7">
            <v>20.100000000000001</v>
          </cell>
          <cell r="AA7">
            <v>27.5</v>
          </cell>
          <cell r="AB7">
            <v>66</v>
          </cell>
          <cell r="AC7">
            <v>37</v>
          </cell>
          <cell r="AD7">
            <v>29</v>
          </cell>
          <cell r="AE7">
            <v>75.8</v>
          </cell>
          <cell r="AF7">
            <v>67.599999999999994</v>
          </cell>
          <cell r="AG7">
            <v>86.2</v>
          </cell>
          <cell r="AH7">
            <v>59.1</v>
          </cell>
          <cell r="AI7">
            <v>51.4</v>
          </cell>
          <cell r="AJ7">
            <v>69</v>
          </cell>
          <cell r="AK7" t="str">
            <v>x</v>
          </cell>
          <cell r="AL7" t="str">
            <v>x</v>
          </cell>
          <cell r="AM7">
            <v>100</v>
          </cell>
          <cell r="AN7">
            <v>92.4</v>
          </cell>
          <cell r="AO7" t="str">
            <v>x</v>
          </cell>
          <cell r="AP7" t="str">
            <v>x</v>
          </cell>
          <cell r="AQ7">
            <v>63.6</v>
          </cell>
          <cell r="AR7">
            <v>59.5</v>
          </cell>
          <cell r="AS7">
            <v>69</v>
          </cell>
          <cell r="AT7">
            <v>54.5</v>
          </cell>
          <cell r="AU7">
            <v>43.2</v>
          </cell>
          <cell r="AV7">
            <v>69</v>
          </cell>
          <cell r="AW7">
            <v>34.799999999999997</v>
          </cell>
          <cell r="AX7">
            <v>21.6</v>
          </cell>
          <cell r="AY7">
            <v>51.7</v>
          </cell>
          <cell r="AZ7">
            <v>5101</v>
          </cell>
          <cell r="BA7">
            <v>2628</v>
          </cell>
          <cell r="BB7">
            <v>2473</v>
          </cell>
          <cell r="BC7">
            <v>65.099999999999994</v>
          </cell>
          <cell r="BD7">
            <v>60.4</v>
          </cell>
          <cell r="BE7">
            <v>70.2</v>
          </cell>
          <cell r="BF7">
            <v>55.1</v>
          </cell>
          <cell r="BG7">
            <v>51.2</v>
          </cell>
          <cell r="BH7">
            <v>59.4</v>
          </cell>
          <cell r="BI7">
            <v>93.3</v>
          </cell>
          <cell r="BJ7">
            <v>91.4</v>
          </cell>
          <cell r="BK7">
            <v>95.3</v>
          </cell>
          <cell r="BL7">
            <v>91.1</v>
          </cell>
          <cell r="BM7">
            <v>89.4</v>
          </cell>
          <cell r="BN7">
            <v>93</v>
          </cell>
          <cell r="BO7">
            <v>57.6</v>
          </cell>
          <cell r="BP7">
            <v>53.9</v>
          </cell>
          <cell r="BQ7">
            <v>61.5</v>
          </cell>
          <cell r="BR7">
            <v>39.200000000000003</v>
          </cell>
          <cell r="BS7">
            <v>35.6</v>
          </cell>
          <cell r="BT7">
            <v>43.1</v>
          </cell>
          <cell r="BU7">
            <v>23.8</v>
          </cell>
          <cell r="BV7">
            <v>20.2</v>
          </cell>
          <cell r="BW7">
            <v>27.7</v>
          </cell>
        </row>
        <row r="8">
          <cell r="A8" t="str">
            <v>E06000005</v>
          </cell>
          <cell r="B8" t="str">
            <v>Darlington</v>
          </cell>
          <cell r="C8" t="str">
            <v>North East</v>
          </cell>
          <cell r="D8">
            <v>1146</v>
          </cell>
          <cell r="E8">
            <v>531</v>
          </cell>
          <cell r="F8">
            <v>615</v>
          </cell>
          <cell r="G8" t="str">
            <v>x</v>
          </cell>
          <cell r="H8" t="str">
            <v>x</v>
          </cell>
          <cell r="I8" t="str">
            <v>x</v>
          </cell>
          <cell r="J8" t="str">
            <v>x</v>
          </cell>
          <cell r="K8" t="str">
            <v>x</v>
          </cell>
          <cell r="L8">
            <v>57.6</v>
          </cell>
          <cell r="M8" t="str">
            <v>x</v>
          </cell>
          <cell r="N8" t="str">
            <v>x</v>
          </cell>
          <cell r="O8">
            <v>95</v>
          </cell>
          <cell r="P8">
            <v>90.2</v>
          </cell>
          <cell r="Q8" t="str">
            <v>x</v>
          </cell>
          <cell r="R8" t="str">
            <v>x</v>
          </cell>
          <cell r="S8">
            <v>55.6</v>
          </cell>
          <cell r="T8">
            <v>51.4</v>
          </cell>
          <cell r="U8">
            <v>59.2</v>
          </cell>
          <cell r="V8">
            <v>31.5</v>
          </cell>
          <cell r="W8">
            <v>23.7</v>
          </cell>
          <cell r="X8">
            <v>38.200000000000003</v>
          </cell>
          <cell r="Y8">
            <v>17.3</v>
          </cell>
          <cell r="Z8">
            <v>10.7</v>
          </cell>
          <cell r="AA8">
            <v>22.9</v>
          </cell>
          <cell r="AB8">
            <v>41</v>
          </cell>
          <cell r="AC8">
            <v>24</v>
          </cell>
          <cell r="AD8">
            <v>17</v>
          </cell>
          <cell r="AE8" t="str">
            <v>x</v>
          </cell>
          <cell r="AF8" t="str">
            <v>x</v>
          </cell>
          <cell r="AG8" t="str">
            <v>x</v>
          </cell>
          <cell r="AH8" t="str">
            <v>x</v>
          </cell>
          <cell r="AI8" t="str">
            <v>x</v>
          </cell>
          <cell r="AJ8">
            <v>82.4</v>
          </cell>
          <cell r="AK8">
            <v>92.7</v>
          </cell>
          <cell r="AL8" t="str">
            <v>x</v>
          </cell>
          <cell r="AM8" t="str">
            <v>x</v>
          </cell>
          <cell r="AN8">
            <v>90.2</v>
          </cell>
          <cell r="AO8" t="str">
            <v>x</v>
          </cell>
          <cell r="AP8" t="str">
            <v>x</v>
          </cell>
          <cell r="AQ8">
            <v>65.900000000000006</v>
          </cell>
          <cell r="AR8">
            <v>54.2</v>
          </cell>
          <cell r="AS8">
            <v>82.4</v>
          </cell>
          <cell r="AT8">
            <v>41.5</v>
          </cell>
          <cell r="AU8">
            <v>29.2</v>
          </cell>
          <cell r="AV8">
            <v>58.8</v>
          </cell>
          <cell r="AW8">
            <v>29.3</v>
          </cell>
          <cell r="AX8">
            <v>16.7</v>
          </cell>
          <cell r="AY8">
            <v>47.1</v>
          </cell>
          <cell r="AZ8">
            <v>1189</v>
          </cell>
          <cell r="BA8">
            <v>555</v>
          </cell>
          <cell r="BB8">
            <v>634</v>
          </cell>
          <cell r="BC8">
            <v>62.2</v>
          </cell>
          <cell r="BD8">
            <v>54.4</v>
          </cell>
          <cell r="BE8">
            <v>68.900000000000006</v>
          </cell>
          <cell r="BF8">
            <v>52.5</v>
          </cell>
          <cell r="BG8">
            <v>45.9</v>
          </cell>
          <cell r="BH8">
            <v>58.2</v>
          </cell>
          <cell r="BI8">
            <v>93.6</v>
          </cell>
          <cell r="BJ8">
            <v>92.1</v>
          </cell>
          <cell r="BK8">
            <v>95</v>
          </cell>
          <cell r="BL8">
            <v>90.2</v>
          </cell>
          <cell r="BM8">
            <v>88.6</v>
          </cell>
          <cell r="BN8">
            <v>91.6</v>
          </cell>
          <cell r="BO8">
            <v>55.9</v>
          </cell>
          <cell r="BP8">
            <v>51.5</v>
          </cell>
          <cell r="BQ8">
            <v>59.8</v>
          </cell>
          <cell r="BR8">
            <v>31.9</v>
          </cell>
          <cell r="BS8">
            <v>24</v>
          </cell>
          <cell r="BT8">
            <v>38.799999999999997</v>
          </cell>
          <cell r="BU8">
            <v>17.7</v>
          </cell>
          <cell r="BV8">
            <v>11</v>
          </cell>
          <cell r="BW8">
            <v>23.7</v>
          </cell>
        </row>
        <row r="9">
          <cell r="A9" t="str">
            <v>E08000020</v>
          </cell>
          <cell r="B9" t="str">
            <v>Gateshead</v>
          </cell>
          <cell r="C9" t="str">
            <v>North East</v>
          </cell>
          <cell r="D9">
            <v>1975</v>
          </cell>
          <cell r="E9">
            <v>1005</v>
          </cell>
          <cell r="F9">
            <v>970</v>
          </cell>
          <cell r="G9">
            <v>67.3</v>
          </cell>
          <cell r="H9">
            <v>62.8</v>
          </cell>
          <cell r="I9">
            <v>72</v>
          </cell>
          <cell r="J9">
            <v>57.9</v>
          </cell>
          <cell r="K9">
            <v>53.9</v>
          </cell>
          <cell r="L9">
            <v>62.1</v>
          </cell>
          <cell r="M9" t="str">
            <v>x</v>
          </cell>
          <cell r="N9" t="str">
            <v>x</v>
          </cell>
          <cell r="O9">
            <v>94</v>
          </cell>
          <cell r="P9">
            <v>89.9</v>
          </cell>
          <cell r="Q9" t="str">
            <v>x</v>
          </cell>
          <cell r="R9" t="str">
            <v>x</v>
          </cell>
          <cell r="S9">
            <v>60.2</v>
          </cell>
          <cell r="T9">
            <v>57</v>
          </cell>
          <cell r="U9">
            <v>63.4</v>
          </cell>
          <cell r="V9">
            <v>40.5</v>
          </cell>
          <cell r="W9">
            <v>36.799999999999997</v>
          </cell>
          <cell r="X9">
            <v>44.3</v>
          </cell>
          <cell r="Y9">
            <v>26</v>
          </cell>
          <cell r="Z9">
            <v>22</v>
          </cell>
          <cell r="AA9">
            <v>30.1</v>
          </cell>
          <cell r="AB9">
            <v>70</v>
          </cell>
          <cell r="AC9">
            <v>43</v>
          </cell>
          <cell r="AD9">
            <v>27</v>
          </cell>
          <cell r="AE9">
            <v>77.099999999999994</v>
          </cell>
          <cell r="AF9">
            <v>74.400000000000006</v>
          </cell>
          <cell r="AG9">
            <v>81.5</v>
          </cell>
          <cell r="AH9">
            <v>62.9</v>
          </cell>
          <cell r="AI9">
            <v>58.1</v>
          </cell>
          <cell r="AJ9">
            <v>70.400000000000006</v>
          </cell>
          <cell r="AK9" t="str">
            <v>x</v>
          </cell>
          <cell r="AL9" t="str">
            <v>x</v>
          </cell>
          <cell r="AM9">
            <v>100</v>
          </cell>
          <cell r="AN9">
            <v>94.3</v>
          </cell>
          <cell r="AO9" t="str">
            <v>x</v>
          </cell>
          <cell r="AP9" t="str">
            <v>x</v>
          </cell>
          <cell r="AQ9">
            <v>62.9</v>
          </cell>
          <cell r="AR9">
            <v>58.1</v>
          </cell>
          <cell r="AS9">
            <v>70.400000000000006</v>
          </cell>
          <cell r="AT9">
            <v>40</v>
          </cell>
          <cell r="AU9">
            <v>34.9</v>
          </cell>
          <cell r="AV9">
            <v>48.1</v>
          </cell>
          <cell r="AW9">
            <v>31.4</v>
          </cell>
          <cell r="AX9">
            <v>27.9</v>
          </cell>
          <cell r="AY9">
            <v>37</v>
          </cell>
          <cell r="AZ9">
            <v>2045</v>
          </cell>
          <cell r="BA9">
            <v>1048</v>
          </cell>
          <cell r="BB9">
            <v>997</v>
          </cell>
          <cell r="BC9">
            <v>67.599999999999994</v>
          </cell>
          <cell r="BD9">
            <v>63.3</v>
          </cell>
          <cell r="BE9">
            <v>72.2</v>
          </cell>
          <cell r="BF9">
            <v>58.1</v>
          </cell>
          <cell r="BG9">
            <v>54.1</v>
          </cell>
          <cell r="BH9">
            <v>62.3</v>
          </cell>
          <cell r="BI9">
            <v>92.6</v>
          </cell>
          <cell r="BJ9">
            <v>91.1</v>
          </cell>
          <cell r="BK9">
            <v>94.2</v>
          </cell>
          <cell r="BL9">
            <v>90.1</v>
          </cell>
          <cell r="BM9">
            <v>88.5</v>
          </cell>
          <cell r="BN9">
            <v>91.7</v>
          </cell>
          <cell r="BO9">
            <v>60.2</v>
          </cell>
          <cell r="BP9">
            <v>57.1</v>
          </cell>
          <cell r="BQ9">
            <v>63.6</v>
          </cell>
          <cell r="BR9">
            <v>40.5</v>
          </cell>
          <cell r="BS9">
            <v>36.700000000000003</v>
          </cell>
          <cell r="BT9">
            <v>44.4</v>
          </cell>
          <cell r="BU9">
            <v>26.2</v>
          </cell>
          <cell r="BV9">
            <v>22.2</v>
          </cell>
          <cell r="BW9">
            <v>30.3</v>
          </cell>
        </row>
        <row r="10">
          <cell r="A10" t="str">
            <v>E06000001</v>
          </cell>
          <cell r="B10" t="str">
            <v>Hartlepool</v>
          </cell>
          <cell r="C10" t="str">
            <v>North East</v>
          </cell>
          <cell r="D10">
            <v>1068</v>
          </cell>
          <cell r="E10">
            <v>527</v>
          </cell>
          <cell r="F10">
            <v>541</v>
          </cell>
          <cell r="G10" t="str">
            <v>x</v>
          </cell>
          <cell r="H10" t="str">
            <v>x</v>
          </cell>
          <cell r="I10" t="str">
            <v>x</v>
          </cell>
          <cell r="J10" t="str">
            <v>x</v>
          </cell>
          <cell r="K10" t="str">
            <v>x</v>
          </cell>
          <cell r="L10">
            <v>59.3</v>
          </cell>
          <cell r="M10">
            <v>93.8</v>
          </cell>
          <cell r="N10">
            <v>91.1</v>
          </cell>
          <cell r="O10">
            <v>96.5</v>
          </cell>
          <cell r="P10" t="str">
            <v>x</v>
          </cell>
          <cell r="Q10">
            <v>89.8</v>
          </cell>
          <cell r="R10" t="str">
            <v>x</v>
          </cell>
          <cell r="S10">
            <v>55.4</v>
          </cell>
          <cell r="T10">
            <v>49.5</v>
          </cell>
          <cell r="U10">
            <v>61.2</v>
          </cell>
          <cell r="V10" t="str">
            <v>x</v>
          </cell>
          <cell r="W10" t="str">
            <v>x</v>
          </cell>
          <cell r="X10" t="str">
            <v>x</v>
          </cell>
          <cell r="Y10" t="str">
            <v>x</v>
          </cell>
          <cell r="Z10" t="str">
            <v>x</v>
          </cell>
          <cell r="AA10" t="str">
            <v>x</v>
          </cell>
          <cell r="AB10">
            <v>27</v>
          </cell>
          <cell r="AC10">
            <v>13</v>
          </cell>
          <cell r="AD10">
            <v>14</v>
          </cell>
          <cell r="AE10" t="str">
            <v>x</v>
          </cell>
          <cell r="AF10" t="str">
            <v>x</v>
          </cell>
          <cell r="AG10" t="str">
            <v>x</v>
          </cell>
          <cell r="AH10" t="str">
            <v>x</v>
          </cell>
          <cell r="AI10" t="str">
            <v>x</v>
          </cell>
          <cell r="AJ10">
            <v>71.400000000000006</v>
          </cell>
          <cell r="AK10">
            <v>100</v>
          </cell>
          <cell r="AL10">
            <v>100</v>
          </cell>
          <cell r="AM10">
            <v>100</v>
          </cell>
          <cell r="AN10" t="str">
            <v>x</v>
          </cell>
          <cell r="AO10">
            <v>100</v>
          </cell>
          <cell r="AP10" t="str">
            <v>x</v>
          </cell>
          <cell r="AQ10">
            <v>70.400000000000006</v>
          </cell>
          <cell r="AR10">
            <v>69.2</v>
          </cell>
          <cell r="AS10">
            <v>71.400000000000006</v>
          </cell>
          <cell r="AT10" t="str">
            <v>x</v>
          </cell>
          <cell r="AU10" t="str">
            <v>x</v>
          </cell>
          <cell r="AV10" t="str">
            <v>x</v>
          </cell>
          <cell r="AW10" t="str">
            <v>x</v>
          </cell>
          <cell r="AX10" t="str">
            <v>x</v>
          </cell>
          <cell r="AY10" t="str">
            <v>x</v>
          </cell>
          <cell r="AZ10">
            <v>1095</v>
          </cell>
          <cell r="BA10">
            <v>540</v>
          </cell>
          <cell r="BB10">
            <v>555</v>
          </cell>
          <cell r="BC10">
            <v>63.7</v>
          </cell>
          <cell r="BD10">
            <v>56.7</v>
          </cell>
          <cell r="BE10">
            <v>70.5</v>
          </cell>
          <cell r="BF10">
            <v>53.4</v>
          </cell>
          <cell r="BG10">
            <v>47</v>
          </cell>
          <cell r="BH10">
            <v>59.6</v>
          </cell>
          <cell r="BI10">
            <v>94</v>
          </cell>
          <cell r="BJ10">
            <v>91.3</v>
          </cell>
          <cell r="BK10">
            <v>96.6</v>
          </cell>
          <cell r="BL10">
            <v>90.8</v>
          </cell>
          <cell r="BM10">
            <v>90</v>
          </cell>
          <cell r="BN10">
            <v>91.5</v>
          </cell>
          <cell r="BO10">
            <v>55.8</v>
          </cell>
          <cell r="BP10">
            <v>50</v>
          </cell>
          <cell r="BQ10">
            <v>61.4</v>
          </cell>
          <cell r="BR10">
            <v>30.3</v>
          </cell>
          <cell r="BS10">
            <v>23.9</v>
          </cell>
          <cell r="BT10">
            <v>36.6</v>
          </cell>
          <cell r="BU10">
            <v>18.600000000000001</v>
          </cell>
          <cell r="BV10">
            <v>13.3</v>
          </cell>
          <cell r="BW10">
            <v>23.8</v>
          </cell>
        </row>
        <row r="11">
          <cell r="A11" t="str">
            <v>E06000002</v>
          </cell>
          <cell r="B11" t="str">
            <v>Middlesbrough</v>
          </cell>
          <cell r="C11" t="str">
            <v>North East</v>
          </cell>
          <cell r="D11">
            <v>1193</v>
          </cell>
          <cell r="E11">
            <v>580</v>
          </cell>
          <cell r="F11">
            <v>613</v>
          </cell>
          <cell r="G11">
            <v>60.8</v>
          </cell>
          <cell r="H11">
            <v>53.4</v>
          </cell>
          <cell r="I11">
            <v>67.7</v>
          </cell>
          <cell r="J11">
            <v>46.9</v>
          </cell>
          <cell r="K11">
            <v>40.700000000000003</v>
          </cell>
          <cell r="L11">
            <v>52.9</v>
          </cell>
          <cell r="M11">
            <v>92</v>
          </cell>
          <cell r="N11">
            <v>89.5</v>
          </cell>
          <cell r="O11">
            <v>94.3</v>
          </cell>
          <cell r="P11">
            <v>89.7</v>
          </cell>
          <cell r="Q11">
            <v>86.9</v>
          </cell>
          <cell r="R11">
            <v>92.3</v>
          </cell>
          <cell r="S11">
            <v>49</v>
          </cell>
          <cell r="T11">
            <v>43.1</v>
          </cell>
          <cell r="U11">
            <v>54.5</v>
          </cell>
          <cell r="V11">
            <v>23.2</v>
          </cell>
          <cell r="W11">
            <v>17.899999999999999</v>
          </cell>
          <cell r="X11">
            <v>28.2</v>
          </cell>
          <cell r="Y11">
            <v>14.2</v>
          </cell>
          <cell r="Z11">
            <v>10</v>
          </cell>
          <cell r="AA11">
            <v>18.3</v>
          </cell>
          <cell r="AB11">
            <v>174</v>
          </cell>
          <cell r="AC11">
            <v>81</v>
          </cell>
          <cell r="AD11">
            <v>93</v>
          </cell>
          <cell r="AE11">
            <v>62.6</v>
          </cell>
          <cell r="AF11">
            <v>54.3</v>
          </cell>
          <cell r="AG11">
            <v>69.900000000000006</v>
          </cell>
          <cell r="AH11">
            <v>43.7</v>
          </cell>
          <cell r="AI11">
            <v>34.6</v>
          </cell>
          <cell r="AJ11">
            <v>51.6</v>
          </cell>
          <cell r="AK11">
            <v>93.7</v>
          </cell>
          <cell r="AL11">
            <v>92.6</v>
          </cell>
          <cell r="AM11">
            <v>94.6</v>
          </cell>
          <cell r="AN11">
            <v>87.4</v>
          </cell>
          <cell r="AO11">
            <v>87.7</v>
          </cell>
          <cell r="AP11">
            <v>87.1</v>
          </cell>
          <cell r="AQ11">
            <v>46</v>
          </cell>
          <cell r="AR11">
            <v>39.5</v>
          </cell>
          <cell r="AS11">
            <v>51.6</v>
          </cell>
          <cell r="AT11">
            <v>21.8</v>
          </cell>
          <cell r="AU11">
            <v>12.3</v>
          </cell>
          <cell r="AV11">
            <v>30.1</v>
          </cell>
          <cell r="AW11">
            <v>16.100000000000001</v>
          </cell>
          <cell r="AX11">
            <v>9.9</v>
          </cell>
          <cell r="AY11">
            <v>21.5</v>
          </cell>
          <cell r="AZ11">
            <v>1380</v>
          </cell>
          <cell r="BA11">
            <v>663</v>
          </cell>
          <cell r="BB11">
            <v>717</v>
          </cell>
          <cell r="BC11">
            <v>60.5</v>
          </cell>
          <cell r="BD11">
            <v>53.4</v>
          </cell>
          <cell r="BE11">
            <v>67.099999999999994</v>
          </cell>
          <cell r="BF11">
            <v>46.1</v>
          </cell>
          <cell r="BG11">
            <v>39.799999999999997</v>
          </cell>
          <cell r="BH11">
            <v>51.9</v>
          </cell>
          <cell r="BI11">
            <v>92</v>
          </cell>
          <cell r="BJ11">
            <v>89.7</v>
          </cell>
          <cell r="BK11">
            <v>94</v>
          </cell>
          <cell r="BL11">
            <v>88.6</v>
          </cell>
          <cell r="BM11">
            <v>86.7</v>
          </cell>
          <cell r="BN11">
            <v>90.4</v>
          </cell>
          <cell r="BO11">
            <v>48.1</v>
          </cell>
          <cell r="BP11">
            <v>42.5</v>
          </cell>
          <cell r="BQ11">
            <v>53.3</v>
          </cell>
          <cell r="BR11">
            <v>22.8</v>
          </cell>
          <cell r="BS11">
            <v>17.2</v>
          </cell>
          <cell r="BT11">
            <v>28</v>
          </cell>
          <cell r="BU11">
            <v>14.3</v>
          </cell>
          <cell r="BV11">
            <v>10</v>
          </cell>
          <cell r="BW11">
            <v>18.399999999999999</v>
          </cell>
        </row>
        <row r="12">
          <cell r="A12" t="str">
            <v>E08000021</v>
          </cell>
          <cell r="B12" t="str">
            <v>Newcastle upon Tyne</v>
          </cell>
          <cell r="C12" t="str">
            <v>North East</v>
          </cell>
          <cell r="D12">
            <v>1889</v>
          </cell>
          <cell r="E12">
            <v>1001</v>
          </cell>
          <cell r="F12">
            <v>888</v>
          </cell>
          <cell r="G12">
            <v>63.8</v>
          </cell>
          <cell r="H12">
            <v>58.8</v>
          </cell>
          <cell r="I12">
            <v>69.5</v>
          </cell>
          <cell r="J12">
            <v>56.8</v>
          </cell>
          <cell r="K12">
            <v>51.1</v>
          </cell>
          <cell r="L12">
            <v>63.2</v>
          </cell>
          <cell r="M12">
            <v>93.4</v>
          </cell>
          <cell r="N12">
            <v>91.7</v>
          </cell>
          <cell r="O12">
            <v>95.3</v>
          </cell>
          <cell r="P12">
            <v>90.2</v>
          </cell>
          <cell r="Q12">
            <v>88.8</v>
          </cell>
          <cell r="R12">
            <v>91.8</v>
          </cell>
          <cell r="S12">
            <v>60.9</v>
          </cell>
          <cell r="T12">
            <v>55.7</v>
          </cell>
          <cell r="U12">
            <v>66.7</v>
          </cell>
          <cell r="V12">
            <v>38.799999999999997</v>
          </cell>
          <cell r="W12">
            <v>33.5</v>
          </cell>
          <cell r="X12">
            <v>44.7</v>
          </cell>
          <cell r="Y12">
            <v>24.3</v>
          </cell>
          <cell r="Z12">
            <v>18.2</v>
          </cell>
          <cell r="AA12">
            <v>31.2</v>
          </cell>
          <cell r="AB12">
            <v>386</v>
          </cell>
          <cell r="AC12">
            <v>191</v>
          </cell>
          <cell r="AD12">
            <v>195</v>
          </cell>
          <cell r="AE12">
            <v>65.8</v>
          </cell>
          <cell r="AF12">
            <v>64.400000000000006</v>
          </cell>
          <cell r="AG12">
            <v>67.2</v>
          </cell>
          <cell r="AH12">
            <v>57</v>
          </cell>
          <cell r="AI12">
            <v>53.4</v>
          </cell>
          <cell r="AJ12">
            <v>60.5</v>
          </cell>
          <cell r="AK12">
            <v>94</v>
          </cell>
          <cell r="AL12">
            <v>96.3</v>
          </cell>
          <cell r="AM12">
            <v>91.8</v>
          </cell>
          <cell r="AN12">
            <v>92.5</v>
          </cell>
          <cell r="AO12">
            <v>95.3</v>
          </cell>
          <cell r="AP12">
            <v>89.7</v>
          </cell>
          <cell r="AQ12">
            <v>57</v>
          </cell>
          <cell r="AR12">
            <v>53.4</v>
          </cell>
          <cell r="AS12">
            <v>60.5</v>
          </cell>
          <cell r="AT12">
            <v>40.9</v>
          </cell>
          <cell r="AU12">
            <v>39.299999999999997</v>
          </cell>
          <cell r="AV12">
            <v>42.6</v>
          </cell>
          <cell r="AW12">
            <v>29</v>
          </cell>
          <cell r="AX12">
            <v>25.1</v>
          </cell>
          <cell r="AY12">
            <v>32.799999999999997</v>
          </cell>
          <cell r="AZ12">
            <v>2326</v>
          </cell>
          <cell r="BA12">
            <v>1217</v>
          </cell>
          <cell r="BB12">
            <v>1109</v>
          </cell>
          <cell r="BC12">
            <v>62.9</v>
          </cell>
          <cell r="BD12">
            <v>58.8</v>
          </cell>
          <cell r="BE12">
            <v>67.400000000000006</v>
          </cell>
          <cell r="BF12">
            <v>55.7</v>
          </cell>
          <cell r="BG12">
            <v>50.7</v>
          </cell>
          <cell r="BH12">
            <v>61.2</v>
          </cell>
          <cell r="BI12">
            <v>91.7</v>
          </cell>
          <cell r="BJ12">
            <v>90.9</v>
          </cell>
          <cell r="BK12">
            <v>92.7</v>
          </cell>
          <cell r="BL12">
            <v>88.9</v>
          </cell>
          <cell r="BM12">
            <v>88.2</v>
          </cell>
          <cell r="BN12">
            <v>89.5</v>
          </cell>
          <cell r="BO12">
            <v>59.1</v>
          </cell>
          <cell r="BP12">
            <v>54.5</v>
          </cell>
          <cell r="BQ12">
            <v>64.099999999999994</v>
          </cell>
          <cell r="BR12">
            <v>38.299999999999997</v>
          </cell>
          <cell r="BS12">
            <v>33.700000000000003</v>
          </cell>
          <cell r="BT12">
            <v>43.3</v>
          </cell>
          <cell r="BU12">
            <v>24.5</v>
          </cell>
          <cell r="BV12">
            <v>18.899999999999999</v>
          </cell>
          <cell r="BW12">
            <v>30.7</v>
          </cell>
        </row>
        <row r="13">
          <cell r="A13" t="str">
            <v>E08000022</v>
          </cell>
          <cell r="B13" t="str">
            <v>North Tyneside</v>
          </cell>
          <cell r="C13" t="str">
            <v>North East</v>
          </cell>
          <cell r="D13">
            <v>1996</v>
          </cell>
          <cell r="E13">
            <v>1057</v>
          </cell>
          <cell r="F13">
            <v>939</v>
          </cell>
          <cell r="G13">
            <v>72.099999999999994</v>
          </cell>
          <cell r="H13">
            <v>68</v>
          </cell>
          <cell r="I13">
            <v>76.7</v>
          </cell>
          <cell r="J13">
            <v>62</v>
          </cell>
          <cell r="K13">
            <v>58.6</v>
          </cell>
          <cell r="L13">
            <v>65.8</v>
          </cell>
          <cell r="M13" t="str">
            <v>x</v>
          </cell>
          <cell r="N13" t="str">
            <v>x</v>
          </cell>
          <cell r="O13">
            <v>97.3</v>
          </cell>
          <cell r="P13" t="str">
            <v>x</v>
          </cell>
          <cell r="Q13" t="str">
            <v>x</v>
          </cell>
          <cell r="R13">
            <v>95.6</v>
          </cell>
          <cell r="S13">
            <v>64.099999999999994</v>
          </cell>
          <cell r="T13">
            <v>61</v>
          </cell>
          <cell r="U13">
            <v>67.599999999999994</v>
          </cell>
          <cell r="V13">
            <v>34.299999999999997</v>
          </cell>
          <cell r="W13">
            <v>29.2</v>
          </cell>
          <cell r="X13">
            <v>40</v>
          </cell>
          <cell r="Y13">
            <v>23.8</v>
          </cell>
          <cell r="Z13">
            <v>18.2</v>
          </cell>
          <cell r="AA13">
            <v>30.2</v>
          </cell>
          <cell r="AB13">
            <v>55</v>
          </cell>
          <cell r="AC13">
            <v>26</v>
          </cell>
          <cell r="AD13">
            <v>29</v>
          </cell>
          <cell r="AE13">
            <v>70.900000000000006</v>
          </cell>
          <cell r="AF13">
            <v>57.7</v>
          </cell>
          <cell r="AG13">
            <v>82.8</v>
          </cell>
          <cell r="AH13">
            <v>61.8</v>
          </cell>
          <cell r="AI13">
            <v>53.8</v>
          </cell>
          <cell r="AJ13">
            <v>69</v>
          </cell>
          <cell r="AK13" t="str">
            <v>x</v>
          </cell>
          <cell r="AL13" t="str">
            <v>x</v>
          </cell>
          <cell r="AM13">
            <v>100</v>
          </cell>
          <cell r="AN13" t="str">
            <v>x</v>
          </cell>
          <cell r="AO13" t="str">
            <v>x</v>
          </cell>
          <cell r="AP13">
            <v>100</v>
          </cell>
          <cell r="AQ13">
            <v>61.8</v>
          </cell>
          <cell r="AR13">
            <v>53.8</v>
          </cell>
          <cell r="AS13">
            <v>69</v>
          </cell>
          <cell r="AT13">
            <v>40</v>
          </cell>
          <cell r="AU13">
            <v>26.9</v>
          </cell>
          <cell r="AV13">
            <v>51.7</v>
          </cell>
          <cell r="AW13">
            <v>36.4</v>
          </cell>
          <cell r="AX13">
            <v>26.9</v>
          </cell>
          <cell r="AY13">
            <v>44.8</v>
          </cell>
          <cell r="AZ13">
            <v>2053</v>
          </cell>
          <cell r="BA13">
            <v>1083</v>
          </cell>
          <cell r="BB13">
            <v>970</v>
          </cell>
          <cell r="BC13">
            <v>72</v>
          </cell>
          <cell r="BD13">
            <v>67.8</v>
          </cell>
          <cell r="BE13">
            <v>76.8</v>
          </cell>
          <cell r="BF13">
            <v>62</v>
          </cell>
          <cell r="BG13">
            <v>58.4</v>
          </cell>
          <cell r="BH13">
            <v>65.900000000000006</v>
          </cell>
          <cell r="BI13">
            <v>96.1</v>
          </cell>
          <cell r="BJ13">
            <v>94.8</v>
          </cell>
          <cell r="BK13">
            <v>97.4</v>
          </cell>
          <cell r="BL13">
            <v>94.2</v>
          </cell>
          <cell r="BM13">
            <v>92.8</v>
          </cell>
          <cell r="BN13">
            <v>95.8</v>
          </cell>
          <cell r="BO13">
            <v>64.099999999999994</v>
          </cell>
          <cell r="BP13">
            <v>60.8</v>
          </cell>
          <cell r="BQ13">
            <v>67.599999999999994</v>
          </cell>
          <cell r="BR13">
            <v>34.4</v>
          </cell>
          <cell r="BS13">
            <v>29.2</v>
          </cell>
          <cell r="BT13">
            <v>40.299999999999997</v>
          </cell>
          <cell r="BU13">
            <v>24.2</v>
          </cell>
          <cell r="BV13">
            <v>18.399999999999999</v>
          </cell>
          <cell r="BW13">
            <v>30.6</v>
          </cell>
        </row>
        <row r="14">
          <cell r="A14" t="str">
            <v>E06000048</v>
          </cell>
          <cell r="B14" t="str">
            <v>Northumberland</v>
          </cell>
          <cell r="C14" t="str">
            <v>North East</v>
          </cell>
          <cell r="D14">
            <v>3435</v>
          </cell>
          <cell r="E14">
            <v>1736</v>
          </cell>
          <cell r="F14">
            <v>1699</v>
          </cell>
          <cell r="G14">
            <v>64.8</v>
          </cell>
          <cell r="H14">
            <v>58.6</v>
          </cell>
          <cell r="I14">
            <v>71.2</v>
          </cell>
          <cell r="J14">
            <v>56.9</v>
          </cell>
          <cell r="K14">
            <v>50.2</v>
          </cell>
          <cell r="L14">
            <v>63.6</v>
          </cell>
          <cell r="M14">
            <v>94</v>
          </cell>
          <cell r="N14">
            <v>92.3</v>
          </cell>
          <cell r="O14">
            <v>95.7</v>
          </cell>
          <cell r="P14">
            <v>92.2</v>
          </cell>
          <cell r="Q14">
            <v>90.4</v>
          </cell>
          <cell r="R14">
            <v>94</v>
          </cell>
          <cell r="S14">
            <v>59.6</v>
          </cell>
          <cell r="T14">
            <v>53.9</v>
          </cell>
          <cell r="U14">
            <v>65.5</v>
          </cell>
          <cell r="V14">
            <v>33.799999999999997</v>
          </cell>
          <cell r="W14">
            <v>29.6</v>
          </cell>
          <cell r="X14">
            <v>38.1</v>
          </cell>
          <cell r="Y14">
            <v>21.6</v>
          </cell>
          <cell r="Z14">
            <v>16.7</v>
          </cell>
          <cell r="AA14">
            <v>26.7</v>
          </cell>
          <cell r="AB14">
            <v>40</v>
          </cell>
          <cell r="AC14">
            <v>20</v>
          </cell>
          <cell r="AD14">
            <v>20</v>
          </cell>
          <cell r="AE14">
            <v>75</v>
          </cell>
          <cell r="AF14">
            <v>65</v>
          </cell>
          <cell r="AG14">
            <v>85</v>
          </cell>
          <cell r="AH14">
            <v>55</v>
          </cell>
          <cell r="AI14">
            <v>35</v>
          </cell>
          <cell r="AJ14">
            <v>75</v>
          </cell>
          <cell r="AK14" t="str">
            <v>x</v>
          </cell>
          <cell r="AL14">
            <v>100</v>
          </cell>
          <cell r="AM14" t="str">
            <v>x</v>
          </cell>
          <cell r="AN14" t="str">
            <v>x</v>
          </cell>
          <cell r="AO14">
            <v>100</v>
          </cell>
          <cell r="AP14" t="str">
            <v>x</v>
          </cell>
          <cell r="AQ14">
            <v>55</v>
          </cell>
          <cell r="AR14">
            <v>35</v>
          </cell>
          <cell r="AS14">
            <v>75</v>
          </cell>
          <cell r="AT14">
            <v>37.5</v>
          </cell>
          <cell r="AU14">
            <v>25</v>
          </cell>
          <cell r="AV14">
            <v>50</v>
          </cell>
          <cell r="AW14">
            <v>20</v>
          </cell>
          <cell r="AX14">
            <v>15</v>
          </cell>
          <cell r="AY14">
            <v>25</v>
          </cell>
          <cell r="AZ14">
            <v>3478</v>
          </cell>
          <cell r="BA14">
            <v>1756</v>
          </cell>
          <cell r="BB14">
            <v>1722</v>
          </cell>
          <cell r="BC14">
            <v>65</v>
          </cell>
          <cell r="BD14">
            <v>58.7</v>
          </cell>
          <cell r="BE14">
            <v>71.400000000000006</v>
          </cell>
          <cell r="BF14">
            <v>56.9</v>
          </cell>
          <cell r="BG14">
            <v>50.1</v>
          </cell>
          <cell r="BH14">
            <v>63.8</v>
          </cell>
          <cell r="BI14">
            <v>94</v>
          </cell>
          <cell r="BJ14">
            <v>92.4</v>
          </cell>
          <cell r="BK14">
            <v>95.6</v>
          </cell>
          <cell r="BL14">
            <v>92.2</v>
          </cell>
          <cell r="BM14">
            <v>90.5</v>
          </cell>
          <cell r="BN14">
            <v>94</v>
          </cell>
          <cell r="BO14">
            <v>59.6</v>
          </cell>
          <cell r="BP14">
            <v>53.6</v>
          </cell>
          <cell r="BQ14">
            <v>65.599999999999994</v>
          </cell>
          <cell r="BR14">
            <v>33.9</v>
          </cell>
          <cell r="BS14">
            <v>29.6</v>
          </cell>
          <cell r="BT14">
            <v>38.299999999999997</v>
          </cell>
          <cell r="BU14">
            <v>21.7</v>
          </cell>
          <cell r="BV14">
            <v>16.7</v>
          </cell>
          <cell r="BW14">
            <v>26.7</v>
          </cell>
        </row>
        <row r="15">
          <cell r="A15" t="str">
            <v>E06000003</v>
          </cell>
          <cell r="B15" t="str">
            <v>Redcar and Cleveland</v>
          </cell>
          <cell r="C15" t="str">
            <v>North East</v>
          </cell>
          <cell r="D15">
            <v>1673</v>
          </cell>
          <cell r="E15">
            <v>860</v>
          </cell>
          <cell r="F15">
            <v>813</v>
          </cell>
          <cell r="G15">
            <v>62.8</v>
          </cell>
          <cell r="H15">
            <v>54.4</v>
          </cell>
          <cell r="I15">
            <v>71.599999999999994</v>
          </cell>
          <cell r="J15">
            <v>54.4</v>
          </cell>
          <cell r="K15">
            <v>46.5</v>
          </cell>
          <cell r="L15">
            <v>62.7</v>
          </cell>
          <cell r="M15" t="str">
            <v>x</v>
          </cell>
          <cell r="N15" t="str">
            <v>x</v>
          </cell>
          <cell r="O15">
            <v>95.6</v>
          </cell>
          <cell r="P15" t="str">
            <v>x</v>
          </cell>
          <cell r="Q15" t="str">
            <v>x</v>
          </cell>
          <cell r="R15">
            <v>92.7</v>
          </cell>
          <cell r="S15">
            <v>57</v>
          </cell>
          <cell r="T15">
            <v>49.4</v>
          </cell>
          <cell r="U15">
            <v>64.900000000000006</v>
          </cell>
          <cell r="V15" t="str">
            <v>x</v>
          </cell>
          <cell r="W15" t="str">
            <v>x</v>
          </cell>
          <cell r="X15" t="str">
            <v>x</v>
          </cell>
          <cell r="Y15" t="str">
            <v>x</v>
          </cell>
          <cell r="Z15" t="str">
            <v>x</v>
          </cell>
          <cell r="AA15" t="str">
            <v>x</v>
          </cell>
          <cell r="AB15">
            <v>26</v>
          </cell>
          <cell r="AC15">
            <v>17</v>
          </cell>
          <cell r="AD15">
            <v>9</v>
          </cell>
          <cell r="AE15">
            <v>61.5</v>
          </cell>
          <cell r="AF15">
            <v>58.8</v>
          </cell>
          <cell r="AG15">
            <v>66.7</v>
          </cell>
          <cell r="AH15">
            <v>50</v>
          </cell>
          <cell r="AI15">
            <v>52.9</v>
          </cell>
          <cell r="AJ15">
            <v>44.4</v>
          </cell>
          <cell r="AK15" t="str">
            <v>x</v>
          </cell>
          <cell r="AL15" t="str">
            <v>x</v>
          </cell>
          <cell r="AM15">
            <v>100</v>
          </cell>
          <cell r="AN15" t="str">
            <v>x</v>
          </cell>
          <cell r="AO15" t="str">
            <v>x</v>
          </cell>
          <cell r="AP15">
            <v>100</v>
          </cell>
          <cell r="AQ15">
            <v>57.7</v>
          </cell>
          <cell r="AR15">
            <v>58.8</v>
          </cell>
          <cell r="AS15">
            <v>55.6</v>
          </cell>
          <cell r="AT15" t="str">
            <v>x</v>
          </cell>
          <cell r="AU15" t="str">
            <v>x</v>
          </cell>
          <cell r="AV15" t="str">
            <v>x</v>
          </cell>
          <cell r="AW15" t="str">
            <v>x</v>
          </cell>
          <cell r="AX15" t="str">
            <v>x</v>
          </cell>
          <cell r="AY15" t="str">
            <v>x</v>
          </cell>
          <cell r="AZ15">
            <v>1699</v>
          </cell>
          <cell r="BA15">
            <v>877</v>
          </cell>
          <cell r="BB15">
            <v>822</v>
          </cell>
          <cell r="BC15">
            <v>62.7</v>
          </cell>
          <cell r="BD15">
            <v>54.5</v>
          </cell>
          <cell r="BE15">
            <v>71.5</v>
          </cell>
          <cell r="BF15">
            <v>54.3</v>
          </cell>
          <cell r="BG15">
            <v>46.6</v>
          </cell>
          <cell r="BH15">
            <v>62.5</v>
          </cell>
          <cell r="BI15">
            <v>93.3</v>
          </cell>
          <cell r="BJ15">
            <v>91.1</v>
          </cell>
          <cell r="BK15">
            <v>95.6</v>
          </cell>
          <cell r="BL15">
            <v>89.8</v>
          </cell>
          <cell r="BM15">
            <v>87</v>
          </cell>
          <cell r="BN15">
            <v>92.8</v>
          </cell>
          <cell r="BO15">
            <v>57</v>
          </cell>
          <cell r="BP15">
            <v>49.6</v>
          </cell>
          <cell r="BQ15">
            <v>64.8</v>
          </cell>
          <cell r="BR15">
            <v>23.7</v>
          </cell>
          <cell r="BS15">
            <v>18.899999999999999</v>
          </cell>
          <cell r="BT15">
            <v>28.7</v>
          </cell>
          <cell r="BU15">
            <v>14.7</v>
          </cell>
          <cell r="BV15">
            <v>10</v>
          </cell>
          <cell r="BW15">
            <v>19.7</v>
          </cell>
        </row>
        <row r="16">
          <cell r="A16" t="str">
            <v>E08000023</v>
          </cell>
          <cell r="B16" t="str">
            <v>South Tyneside</v>
          </cell>
          <cell r="C16" t="str">
            <v>North East</v>
          </cell>
          <cell r="D16">
            <v>1536</v>
          </cell>
          <cell r="E16">
            <v>807</v>
          </cell>
          <cell r="F16">
            <v>729</v>
          </cell>
          <cell r="G16">
            <v>65.7</v>
          </cell>
          <cell r="H16">
            <v>60.2</v>
          </cell>
          <cell r="I16">
            <v>71.7</v>
          </cell>
          <cell r="J16">
            <v>57.6</v>
          </cell>
          <cell r="K16">
            <v>51.7</v>
          </cell>
          <cell r="L16">
            <v>64.099999999999994</v>
          </cell>
          <cell r="M16" t="str">
            <v>x</v>
          </cell>
          <cell r="N16" t="str">
            <v>x</v>
          </cell>
          <cell r="O16" t="str">
            <v>x</v>
          </cell>
          <cell r="P16" t="str">
            <v>x</v>
          </cell>
          <cell r="Q16" t="str">
            <v>x</v>
          </cell>
          <cell r="R16" t="str">
            <v>x</v>
          </cell>
          <cell r="S16">
            <v>60.4</v>
          </cell>
          <cell r="T16">
            <v>54.6</v>
          </cell>
          <cell r="U16">
            <v>66.7</v>
          </cell>
          <cell r="V16">
            <v>35.9</v>
          </cell>
          <cell r="W16">
            <v>30.1</v>
          </cell>
          <cell r="X16">
            <v>42.4</v>
          </cell>
          <cell r="Y16">
            <v>20.6</v>
          </cell>
          <cell r="Z16">
            <v>16</v>
          </cell>
          <cell r="AA16">
            <v>25.8</v>
          </cell>
          <cell r="AB16">
            <v>50</v>
          </cell>
          <cell r="AC16">
            <v>20</v>
          </cell>
          <cell r="AD16">
            <v>30</v>
          </cell>
          <cell r="AE16">
            <v>80</v>
          </cell>
          <cell r="AF16">
            <v>75</v>
          </cell>
          <cell r="AG16">
            <v>83.3</v>
          </cell>
          <cell r="AH16">
            <v>66</v>
          </cell>
          <cell r="AI16">
            <v>65</v>
          </cell>
          <cell r="AJ16">
            <v>66.7</v>
          </cell>
          <cell r="AK16" t="str">
            <v>x</v>
          </cell>
          <cell r="AL16" t="str">
            <v>x</v>
          </cell>
          <cell r="AM16" t="str">
            <v>x</v>
          </cell>
          <cell r="AN16" t="str">
            <v>x</v>
          </cell>
          <cell r="AO16" t="str">
            <v>x</v>
          </cell>
          <cell r="AP16" t="str">
            <v>x</v>
          </cell>
          <cell r="AQ16">
            <v>66</v>
          </cell>
          <cell r="AR16">
            <v>65</v>
          </cell>
          <cell r="AS16">
            <v>66.7</v>
          </cell>
          <cell r="AT16">
            <v>62</v>
          </cell>
          <cell r="AU16">
            <v>50</v>
          </cell>
          <cell r="AV16">
            <v>70</v>
          </cell>
          <cell r="AW16">
            <v>30</v>
          </cell>
          <cell r="AX16">
            <v>20</v>
          </cell>
          <cell r="AY16">
            <v>36.700000000000003</v>
          </cell>
          <cell r="AZ16">
            <v>1588</v>
          </cell>
          <cell r="BA16">
            <v>827</v>
          </cell>
          <cell r="BB16">
            <v>761</v>
          </cell>
          <cell r="BC16">
            <v>66.099999999999994</v>
          </cell>
          <cell r="BD16">
            <v>60.6</v>
          </cell>
          <cell r="BE16">
            <v>72</v>
          </cell>
          <cell r="BF16">
            <v>57.7</v>
          </cell>
          <cell r="BG16">
            <v>52</v>
          </cell>
          <cell r="BH16">
            <v>64</v>
          </cell>
          <cell r="BI16">
            <v>95.8</v>
          </cell>
          <cell r="BJ16">
            <v>94</v>
          </cell>
          <cell r="BK16">
            <v>97.9</v>
          </cell>
          <cell r="BL16">
            <v>94.3</v>
          </cell>
          <cell r="BM16">
            <v>92.6</v>
          </cell>
          <cell r="BN16">
            <v>96.2</v>
          </cell>
          <cell r="BO16">
            <v>60.5</v>
          </cell>
          <cell r="BP16">
            <v>54.9</v>
          </cell>
          <cell r="BQ16">
            <v>66.5</v>
          </cell>
          <cell r="BR16">
            <v>36.700000000000003</v>
          </cell>
          <cell r="BS16">
            <v>30.6</v>
          </cell>
          <cell r="BT16">
            <v>43.4</v>
          </cell>
          <cell r="BU16">
            <v>20.9</v>
          </cell>
          <cell r="BV16">
            <v>16.100000000000001</v>
          </cell>
          <cell r="BW16">
            <v>26.1</v>
          </cell>
        </row>
        <row r="17">
          <cell r="A17" t="str">
            <v>E06000004</v>
          </cell>
          <cell r="B17" t="str">
            <v>Stockton-on-Tees</v>
          </cell>
          <cell r="C17" t="str">
            <v>North East</v>
          </cell>
          <cell r="D17">
            <v>2023</v>
          </cell>
          <cell r="E17">
            <v>1058</v>
          </cell>
          <cell r="F17">
            <v>965</v>
          </cell>
          <cell r="G17">
            <v>69.400000000000006</v>
          </cell>
          <cell r="H17">
            <v>65.3</v>
          </cell>
          <cell r="I17">
            <v>73.8</v>
          </cell>
          <cell r="J17">
            <v>59.5</v>
          </cell>
          <cell r="K17">
            <v>54.5</v>
          </cell>
          <cell r="L17">
            <v>65</v>
          </cell>
          <cell r="M17">
            <v>93.8</v>
          </cell>
          <cell r="N17" t="str">
            <v>x</v>
          </cell>
          <cell r="O17" t="str">
            <v>x</v>
          </cell>
          <cell r="P17">
            <v>90.5</v>
          </cell>
          <cell r="Q17" t="str">
            <v>x</v>
          </cell>
          <cell r="R17" t="str">
            <v>x</v>
          </cell>
          <cell r="S17">
            <v>61.7</v>
          </cell>
          <cell r="T17">
            <v>57.1</v>
          </cell>
          <cell r="U17">
            <v>66.7</v>
          </cell>
          <cell r="V17">
            <v>37.9</v>
          </cell>
          <cell r="W17">
            <v>33.299999999999997</v>
          </cell>
          <cell r="X17">
            <v>42.9</v>
          </cell>
          <cell r="Y17">
            <v>25.4</v>
          </cell>
          <cell r="Z17">
            <v>19.5</v>
          </cell>
          <cell r="AA17">
            <v>31.9</v>
          </cell>
          <cell r="AB17">
            <v>106</v>
          </cell>
          <cell r="AC17">
            <v>50</v>
          </cell>
          <cell r="AD17">
            <v>56</v>
          </cell>
          <cell r="AE17">
            <v>77.400000000000006</v>
          </cell>
          <cell r="AF17">
            <v>64</v>
          </cell>
          <cell r="AG17">
            <v>89.3</v>
          </cell>
          <cell r="AH17">
            <v>55.7</v>
          </cell>
          <cell r="AI17">
            <v>42</v>
          </cell>
          <cell r="AJ17">
            <v>67.900000000000006</v>
          </cell>
          <cell r="AK17">
            <v>97.2</v>
          </cell>
          <cell r="AL17" t="str">
            <v>x</v>
          </cell>
          <cell r="AM17" t="str">
            <v>x</v>
          </cell>
          <cell r="AN17">
            <v>95.3</v>
          </cell>
          <cell r="AO17" t="str">
            <v>x</v>
          </cell>
          <cell r="AP17" t="str">
            <v>x</v>
          </cell>
          <cell r="AQ17">
            <v>55.7</v>
          </cell>
          <cell r="AR17">
            <v>42</v>
          </cell>
          <cell r="AS17">
            <v>67.900000000000006</v>
          </cell>
          <cell r="AT17">
            <v>37.700000000000003</v>
          </cell>
          <cell r="AU17">
            <v>24</v>
          </cell>
          <cell r="AV17">
            <v>50</v>
          </cell>
          <cell r="AW17">
            <v>30.2</v>
          </cell>
          <cell r="AX17">
            <v>24</v>
          </cell>
          <cell r="AY17">
            <v>35.700000000000003</v>
          </cell>
          <cell r="AZ17">
            <v>2129</v>
          </cell>
          <cell r="BA17">
            <v>1108</v>
          </cell>
          <cell r="BB17">
            <v>1021</v>
          </cell>
          <cell r="BC17">
            <v>69.8</v>
          </cell>
          <cell r="BD17">
            <v>65.3</v>
          </cell>
          <cell r="BE17">
            <v>74.599999999999994</v>
          </cell>
          <cell r="BF17">
            <v>59.3</v>
          </cell>
          <cell r="BG17">
            <v>54</v>
          </cell>
          <cell r="BH17">
            <v>65.099999999999994</v>
          </cell>
          <cell r="BI17">
            <v>94</v>
          </cell>
          <cell r="BJ17">
            <v>92.2</v>
          </cell>
          <cell r="BK17">
            <v>95.9</v>
          </cell>
          <cell r="BL17">
            <v>90.7</v>
          </cell>
          <cell r="BM17">
            <v>89.5</v>
          </cell>
          <cell r="BN17">
            <v>92.1</v>
          </cell>
          <cell r="BO17">
            <v>61.4</v>
          </cell>
          <cell r="BP17">
            <v>56.4</v>
          </cell>
          <cell r="BQ17">
            <v>66.8</v>
          </cell>
          <cell r="BR17">
            <v>37.9</v>
          </cell>
          <cell r="BS17">
            <v>32.9</v>
          </cell>
          <cell r="BT17">
            <v>43.3</v>
          </cell>
          <cell r="BU17">
            <v>25.6</v>
          </cell>
          <cell r="BV17">
            <v>19.7</v>
          </cell>
          <cell r="BW17">
            <v>32.1</v>
          </cell>
        </row>
        <row r="18">
          <cell r="A18" t="str">
            <v>E08000024</v>
          </cell>
          <cell r="B18" t="str">
            <v>Sunderland</v>
          </cell>
          <cell r="C18" t="str">
            <v>North East</v>
          </cell>
          <cell r="D18">
            <v>2842</v>
          </cell>
          <cell r="E18">
            <v>1483</v>
          </cell>
          <cell r="F18">
            <v>1359</v>
          </cell>
          <cell r="G18">
            <v>59.6</v>
          </cell>
          <cell r="H18">
            <v>54</v>
          </cell>
          <cell r="I18">
            <v>65.599999999999994</v>
          </cell>
          <cell r="J18">
            <v>50.2</v>
          </cell>
          <cell r="K18">
            <v>45.2</v>
          </cell>
          <cell r="L18">
            <v>55.7</v>
          </cell>
          <cell r="M18">
            <v>93.9</v>
          </cell>
          <cell r="N18">
            <v>91.9</v>
          </cell>
          <cell r="O18">
            <v>96.1</v>
          </cell>
          <cell r="P18">
            <v>90.7</v>
          </cell>
          <cell r="Q18">
            <v>88.5</v>
          </cell>
          <cell r="R18">
            <v>93</v>
          </cell>
          <cell r="S18">
            <v>52.8</v>
          </cell>
          <cell r="T18">
            <v>48.1</v>
          </cell>
          <cell r="U18">
            <v>57.9</v>
          </cell>
          <cell r="V18">
            <v>34</v>
          </cell>
          <cell r="W18">
            <v>25.8</v>
          </cell>
          <cell r="X18">
            <v>43</v>
          </cell>
          <cell r="Y18">
            <v>17.7</v>
          </cell>
          <cell r="Z18">
            <v>11.8</v>
          </cell>
          <cell r="AA18">
            <v>24.1</v>
          </cell>
          <cell r="AB18">
            <v>105</v>
          </cell>
          <cell r="AC18">
            <v>57</v>
          </cell>
          <cell r="AD18">
            <v>48</v>
          </cell>
          <cell r="AE18">
            <v>68.599999999999994</v>
          </cell>
          <cell r="AF18">
            <v>64.900000000000006</v>
          </cell>
          <cell r="AG18">
            <v>72.900000000000006</v>
          </cell>
          <cell r="AH18">
            <v>53.3</v>
          </cell>
          <cell r="AI18">
            <v>50.9</v>
          </cell>
          <cell r="AJ18">
            <v>56.3</v>
          </cell>
          <cell r="AK18">
            <v>97.1</v>
          </cell>
          <cell r="AL18" t="str">
            <v>x</v>
          </cell>
          <cell r="AM18" t="str">
            <v>x</v>
          </cell>
          <cell r="AN18">
            <v>93.3</v>
          </cell>
          <cell r="AO18">
            <v>93</v>
          </cell>
          <cell r="AP18">
            <v>93.8</v>
          </cell>
          <cell r="AQ18">
            <v>54.3</v>
          </cell>
          <cell r="AR18">
            <v>52.6</v>
          </cell>
          <cell r="AS18">
            <v>56.3</v>
          </cell>
          <cell r="AT18">
            <v>38.1</v>
          </cell>
          <cell r="AU18">
            <v>28.1</v>
          </cell>
          <cell r="AV18">
            <v>50</v>
          </cell>
          <cell r="AW18">
            <v>19</v>
          </cell>
          <cell r="AX18">
            <v>15.8</v>
          </cell>
          <cell r="AY18">
            <v>22.9</v>
          </cell>
          <cell r="AZ18">
            <v>2959</v>
          </cell>
          <cell r="BA18">
            <v>1543</v>
          </cell>
          <cell r="BB18">
            <v>1416</v>
          </cell>
          <cell r="BC18">
            <v>59.8</v>
          </cell>
          <cell r="BD18">
            <v>54.4</v>
          </cell>
          <cell r="BE18">
            <v>65.7</v>
          </cell>
          <cell r="BF18">
            <v>50.3</v>
          </cell>
          <cell r="BG18">
            <v>45.4</v>
          </cell>
          <cell r="BH18">
            <v>55.6</v>
          </cell>
          <cell r="BI18">
            <v>94.1</v>
          </cell>
          <cell r="BJ18">
            <v>92.1</v>
          </cell>
          <cell r="BK18">
            <v>96.2</v>
          </cell>
          <cell r="BL18">
            <v>90.7</v>
          </cell>
          <cell r="BM18">
            <v>88.7</v>
          </cell>
          <cell r="BN18">
            <v>92.9</v>
          </cell>
          <cell r="BO18">
            <v>52.8</v>
          </cell>
          <cell r="BP18">
            <v>48.2</v>
          </cell>
          <cell r="BQ18">
            <v>57.8</v>
          </cell>
          <cell r="BR18">
            <v>34.1</v>
          </cell>
          <cell r="BS18">
            <v>25.8</v>
          </cell>
          <cell r="BT18">
            <v>43.1</v>
          </cell>
          <cell r="BU18">
            <v>17.7</v>
          </cell>
          <cell r="BV18">
            <v>11.9</v>
          </cell>
          <cell r="BW18">
            <v>23.9</v>
          </cell>
        </row>
        <row r="19">
          <cell r="A19" t="str">
            <v>E06000008</v>
          </cell>
          <cell r="B19" t="str">
            <v>Blackburn with Darwen</v>
          </cell>
          <cell r="C19" t="str">
            <v>North West</v>
          </cell>
          <cell r="D19">
            <v>1187</v>
          </cell>
          <cell r="E19" t="str">
            <v>x</v>
          </cell>
          <cell r="F19" t="str">
            <v>x</v>
          </cell>
          <cell r="G19">
            <v>63.5</v>
          </cell>
          <cell r="H19" t="str">
            <v>x</v>
          </cell>
          <cell r="I19" t="str">
            <v>x</v>
          </cell>
          <cell r="J19">
            <v>55.8</v>
          </cell>
          <cell r="K19" t="str">
            <v>x</v>
          </cell>
          <cell r="L19" t="str">
            <v>x</v>
          </cell>
          <cell r="M19">
            <v>94</v>
          </cell>
          <cell r="N19" t="str">
            <v>x</v>
          </cell>
          <cell r="O19" t="str">
            <v>x</v>
          </cell>
          <cell r="P19">
            <v>91.4</v>
          </cell>
          <cell r="Q19" t="str">
            <v>x</v>
          </cell>
          <cell r="R19" t="str">
            <v>x</v>
          </cell>
          <cell r="S19">
            <v>58.5</v>
          </cell>
          <cell r="T19" t="str">
            <v>x</v>
          </cell>
          <cell r="U19" t="str">
            <v>x</v>
          </cell>
          <cell r="V19">
            <v>27.8</v>
          </cell>
          <cell r="W19" t="str">
            <v>x</v>
          </cell>
          <cell r="X19" t="str">
            <v>x</v>
          </cell>
          <cell r="Y19" t="str">
            <v>x</v>
          </cell>
          <cell r="Z19" t="str">
            <v>x</v>
          </cell>
          <cell r="AA19" t="str">
            <v>x</v>
          </cell>
          <cell r="AB19">
            <v>562</v>
          </cell>
          <cell r="AC19">
            <v>264</v>
          </cell>
          <cell r="AD19">
            <v>298</v>
          </cell>
          <cell r="AE19">
            <v>68.7</v>
          </cell>
          <cell r="AF19" t="str">
            <v>x</v>
          </cell>
          <cell r="AG19" t="str">
            <v>x</v>
          </cell>
          <cell r="AH19">
            <v>59.4</v>
          </cell>
          <cell r="AI19" t="str">
            <v>x</v>
          </cell>
          <cell r="AJ19" t="str">
            <v>x</v>
          </cell>
          <cell r="AK19">
            <v>95.7</v>
          </cell>
          <cell r="AL19">
            <v>94.3</v>
          </cell>
          <cell r="AM19">
            <v>97</v>
          </cell>
          <cell r="AN19">
            <v>94.3</v>
          </cell>
          <cell r="AO19">
            <v>92.8</v>
          </cell>
          <cell r="AP19">
            <v>95.6</v>
          </cell>
          <cell r="AQ19">
            <v>61.7</v>
          </cell>
          <cell r="AR19" t="str">
            <v>x</v>
          </cell>
          <cell r="AS19" t="str">
            <v>x</v>
          </cell>
          <cell r="AT19">
            <v>42.7</v>
          </cell>
          <cell r="AU19">
            <v>27.7</v>
          </cell>
          <cell r="AV19">
            <v>56</v>
          </cell>
          <cell r="AW19" t="str">
            <v>x</v>
          </cell>
          <cell r="AX19" t="str">
            <v>x</v>
          </cell>
          <cell r="AY19" t="str">
            <v>x</v>
          </cell>
          <cell r="AZ19">
            <v>1749</v>
          </cell>
          <cell r="BA19">
            <v>884</v>
          </cell>
          <cell r="BB19">
            <v>865</v>
          </cell>
          <cell r="BC19">
            <v>65.2</v>
          </cell>
          <cell r="BD19">
            <v>58.8</v>
          </cell>
          <cell r="BE19">
            <v>71.7</v>
          </cell>
          <cell r="BF19">
            <v>56.9</v>
          </cell>
          <cell r="BG19">
            <v>51.6</v>
          </cell>
          <cell r="BH19">
            <v>62.4</v>
          </cell>
          <cell r="BI19">
            <v>94.6</v>
          </cell>
          <cell r="BJ19">
            <v>94.2</v>
          </cell>
          <cell r="BK19">
            <v>94.9</v>
          </cell>
          <cell r="BL19">
            <v>92.3</v>
          </cell>
          <cell r="BM19">
            <v>91.7</v>
          </cell>
          <cell r="BN19">
            <v>92.9</v>
          </cell>
          <cell r="BO19">
            <v>59.5</v>
          </cell>
          <cell r="BP19">
            <v>55.5</v>
          </cell>
          <cell r="BQ19">
            <v>63.6</v>
          </cell>
          <cell r="BR19">
            <v>32.6</v>
          </cell>
          <cell r="BS19">
            <v>28.1</v>
          </cell>
          <cell r="BT19">
            <v>37.200000000000003</v>
          </cell>
          <cell r="BU19">
            <v>20.6</v>
          </cell>
          <cell r="BV19">
            <v>16</v>
          </cell>
          <cell r="BW19">
            <v>25.3</v>
          </cell>
        </row>
        <row r="20">
          <cell r="A20" t="str">
            <v>E06000009</v>
          </cell>
          <cell r="B20" t="str">
            <v>Blackpool</v>
          </cell>
          <cell r="C20" t="str">
            <v>North West</v>
          </cell>
          <cell r="D20">
            <v>1348</v>
          </cell>
          <cell r="E20">
            <v>686</v>
          </cell>
          <cell r="F20">
            <v>662</v>
          </cell>
          <cell r="G20">
            <v>49.9</v>
          </cell>
          <cell r="H20">
            <v>45.3</v>
          </cell>
          <cell r="I20">
            <v>54.7</v>
          </cell>
          <cell r="J20">
            <v>41.8</v>
          </cell>
          <cell r="K20">
            <v>38.5</v>
          </cell>
          <cell r="L20">
            <v>45.3</v>
          </cell>
          <cell r="M20" t="str">
            <v>x</v>
          </cell>
          <cell r="N20" t="str">
            <v>x</v>
          </cell>
          <cell r="O20" t="str">
            <v>x</v>
          </cell>
          <cell r="P20">
            <v>87.3</v>
          </cell>
          <cell r="Q20" t="str">
            <v>x</v>
          </cell>
          <cell r="R20" t="str">
            <v>x</v>
          </cell>
          <cell r="S20">
            <v>44.6</v>
          </cell>
          <cell r="T20">
            <v>41.4</v>
          </cell>
          <cell r="U20">
            <v>47.9</v>
          </cell>
          <cell r="V20">
            <v>22.3</v>
          </cell>
          <cell r="W20">
            <v>19.100000000000001</v>
          </cell>
          <cell r="X20">
            <v>25.7</v>
          </cell>
          <cell r="Y20">
            <v>10.5</v>
          </cell>
          <cell r="Z20">
            <v>8</v>
          </cell>
          <cell r="AA20">
            <v>13</v>
          </cell>
          <cell r="AB20">
            <v>58</v>
          </cell>
          <cell r="AC20">
            <v>30</v>
          </cell>
          <cell r="AD20">
            <v>28</v>
          </cell>
          <cell r="AE20">
            <v>69</v>
          </cell>
          <cell r="AF20">
            <v>63.3</v>
          </cell>
          <cell r="AG20">
            <v>75</v>
          </cell>
          <cell r="AH20">
            <v>55.2</v>
          </cell>
          <cell r="AI20">
            <v>56.7</v>
          </cell>
          <cell r="AJ20">
            <v>53.6</v>
          </cell>
          <cell r="AK20" t="str">
            <v>x</v>
          </cell>
          <cell r="AL20" t="str">
            <v>x</v>
          </cell>
          <cell r="AM20" t="str">
            <v>x</v>
          </cell>
          <cell r="AN20">
            <v>91.4</v>
          </cell>
          <cell r="AO20" t="str">
            <v>x</v>
          </cell>
          <cell r="AP20" t="str">
            <v>x</v>
          </cell>
          <cell r="AQ20">
            <v>56.9</v>
          </cell>
          <cell r="AR20">
            <v>56.7</v>
          </cell>
          <cell r="AS20">
            <v>57.1</v>
          </cell>
          <cell r="AT20">
            <v>41.4</v>
          </cell>
          <cell r="AU20">
            <v>43.3</v>
          </cell>
          <cell r="AV20">
            <v>39.299999999999997</v>
          </cell>
          <cell r="AW20">
            <v>15.5</v>
          </cell>
          <cell r="AX20">
            <v>13.3</v>
          </cell>
          <cell r="AY20">
            <v>17.899999999999999</v>
          </cell>
          <cell r="AZ20">
            <v>1406</v>
          </cell>
          <cell r="BA20">
            <v>716</v>
          </cell>
          <cell r="BB20">
            <v>690</v>
          </cell>
          <cell r="BC20">
            <v>50.7</v>
          </cell>
          <cell r="BD20">
            <v>46.1</v>
          </cell>
          <cell r="BE20">
            <v>55.5</v>
          </cell>
          <cell r="BF20">
            <v>42.4</v>
          </cell>
          <cell r="BG20">
            <v>39.200000000000003</v>
          </cell>
          <cell r="BH20">
            <v>45.7</v>
          </cell>
          <cell r="BI20">
            <v>92.7</v>
          </cell>
          <cell r="BJ20">
            <v>91.3</v>
          </cell>
          <cell r="BK20">
            <v>94.2</v>
          </cell>
          <cell r="BL20">
            <v>87.5</v>
          </cell>
          <cell r="BM20">
            <v>86.6</v>
          </cell>
          <cell r="BN20">
            <v>88.4</v>
          </cell>
          <cell r="BO20">
            <v>45.1</v>
          </cell>
          <cell r="BP20">
            <v>42</v>
          </cell>
          <cell r="BQ20">
            <v>48.3</v>
          </cell>
          <cell r="BR20">
            <v>23.1</v>
          </cell>
          <cell r="BS20">
            <v>20.100000000000001</v>
          </cell>
          <cell r="BT20">
            <v>26.2</v>
          </cell>
          <cell r="BU20">
            <v>10.7</v>
          </cell>
          <cell r="BV20">
            <v>8.1999999999999993</v>
          </cell>
          <cell r="BW20">
            <v>13.2</v>
          </cell>
        </row>
        <row r="21">
          <cell r="A21" t="str">
            <v>E08000001</v>
          </cell>
          <cell r="B21" t="str">
            <v>Bolton</v>
          </cell>
          <cell r="C21" t="str">
            <v>North West</v>
          </cell>
          <cell r="D21">
            <v>2626</v>
          </cell>
          <cell r="E21">
            <v>1339</v>
          </cell>
          <cell r="F21">
            <v>1287</v>
          </cell>
          <cell r="G21">
            <v>66.3</v>
          </cell>
          <cell r="H21">
            <v>60.4</v>
          </cell>
          <cell r="I21">
            <v>72.3</v>
          </cell>
          <cell r="J21">
            <v>56</v>
          </cell>
          <cell r="K21">
            <v>50.8</v>
          </cell>
          <cell r="L21">
            <v>61.5</v>
          </cell>
          <cell r="M21">
            <v>94.5</v>
          </cell>
          <cell r="N21">
            <v>93.4</v>
          </cell>
          <cell r="O21">
            <v>95.6</v>
          </cell>
          <cell r="P21">
            <v>91.6</v>
          </cell>
          <cell r="Q21">
            <v>90.4</v>
          </cell>
          <cell r="R21">
            <v>92.8</v>
          </cell>
          <cell r="S21">
            <v>57.7</v>
          </cell>
          <cell r="T21">
            <v>53</v>
          </cell>
          <cell r="U21">
            <v>62.5</v>
          </cell>
          <cell r="V21">
            <v>31.7</v>
          </cell>
          <cell r="W21">
            <v>29.1</v>
          </cell>
          <cell r="X21">
            <v>34.4</v>
          </cell>
          <cell r="Y21">
            <v>18.600000000000001</v>
          </cell>
          <cell r="Z21">
            <v>15</v>
          </cell>
          <cell r="AA21">
            <v>22.3</v>
          </cell>
          <cell r="AB21">
            <v>733</v>
          </cell>
          <cell r="AC21">
            <v>368</v>
          </cell>
          <cell r="AD21">
            <v>365</v>
          </cell>
          <cell r="AE21">
            <v>67.900000000000006</v>
          </cell>
          <cell r="AF21">
            <v>61.1</v>
          </cell>
          <cell r="AG21">
            <v>74.8</v>
          </cell>
          <cell r="AH21">
            <v>59.9</v>
          </cell>
          <cell r="AI21">
            <v>53.5</v>
          </cell>
          <cell r="AJ21">
            <v>66.3</v>
          </cell>
          <cell r="AK21">
            <v>91.8</v>
          </cell>
          <cell r="AL21">
            <v>89.7</v>
          </cell>
          <cell r="AM21">
            <v>94</v>
          </cell>
          <cell r="AN21">
            <v>88.9</v>
          </cell>
          <cell r="AO21">
            <v>86.7</v>
          </cell>
          <cell r="AP21">
            <v>91.2</v>
          </cell>
          <cell r="AQ21">
            <v>61.8</v>
          </cell>
          <cell r="AR21">
            <v>56.3</v>
          </cell>
          <cell r="AS21">
            <v>67.400000000000006</v>
          </cell>
          <cell r="AT21">
            <v>54.4</v>
          </cell>
          <cell r="AU21">
            <v>50.3</v>
          </cell>
          <cell r="AV21">
            <v>58.6</v>
          </cell>
          <cell r="AW21">
            <v>33.6</v>
          </cell>
          <cell r="AX21">
            <v>28.3</v>
          </cell>
          <cell r="AY21">
            <v>38.9</v>
          </cell>
          <cell r="AZ21">
            <v>3360</v>
          </cell>
          <cell r="BA21">
            <v>1707</v>
          </cell>
          <cell r="BB21">
            <v>1653</v>
          </cell>
          <cell r="BC21">
            <v>66.599999999999994</v>
          </cell>
          <cell r="BD21">
            <v>60.6</v>
          </cell>
          <cell r="BE21">
            <v>72.900000000000006</v>
          </cell>
          <cell r="BF21">
            <v>56.8</v>
          </cell>
          <cell r="BG21">
            <v>51.4</v>
          </cell>
          <cell r="BH21">
            <v>62.5</v>
          </cell>
          <cell r="BI21">
            <v>93.9</v>
          </cell>
          <cell r="BJ21">
            <v>92.6</v>
          </cell>
          <cell r="BK21">
            <v>95.2</v>
          </cell>
          <cell r="BL21">
            <v>91</v>
          </cell>
          <cell r="BM21">
            <v>89.6</v>
          </cell>
          <cell r="BN21">
            <v>92.4</v>
          </cell>
          <cell r="BO21">
            <v>58.5</v>
          </cell>
          <cell r="BP21">
            <v>53.7</v>
          </cell>
          <cell r="BQ21">
            <v>63.5</v>
          </cell>
          <cell r="BR21">
            <v>36.6</v>
          </cell>
          <cell r="BS21">
            <v>33.6</v>
          </cell>
          <cell r="BT21">
            <v>39.700000000000003</v>
          </cell>
          <cell r="BU21">
            <v>21.8</v>
          </cell>
          <cell r="BV21">
            <v>17.899999999999999</v>
          </cell>
          <cell r="BW21">
            <v>26</v>
          </cell>
        </row>
        <row r="22">
          <cell r="A22" t="str">
            <v>E08000002</v>
          </cell>
          <cell r="B22" t="str">
            <v>Bury</v>
          </cell>
          <cell r="C22" t="str">
            <v>North West</v>
          </cell>
          <cell r="D22">
            <v>1807</v>
          </cell>
          <cell r="E22">
            <v>850</v>
          </cell>
          <cell r="F22">
            <v>957</v>
          </cell>
          <cell r="G22">
            <v>68.400000000000006</v>
          </cell>
          <cell r="H22">
            <v>64.400000000000006</v>
          </cell>
          <cell r="I22">
            <v>72</v>
          </cell>
          <cell r="J22">
            <v>56.2</v>
          </cell>
          <cell r="K22">
            <v>53.3</v>
          </cell>
          <cell r="L22">
            <v>58.7</v>
          </cell>
          <cell r="M22">
            <v>96.7</v>
          </cell>
          <cell r="N22" t="str">
            <v>x</v>
          </cell>
          <cell r="O22" t="str">
            <v>x</v>
          </cell>
          <cell r="P22">
            <v>94.6</v>
          </cell>
          <cell r="Q22">
            <v>94.2</v>
          </cell>
          <cell r="R22">
            <v>95</v>
          </cell>
          <cell r="S22">
            <v>57.9</v>
          </cell>
          <cell r="T22">
            <v>55.5</v>
          </cell>
          <cell r="U22">
            <v>60.1</v>
          </cell>
          <cell r="V22">
            <v>44.9</v>
          </cell>
          <cell r="W22">
            <v>41.8</v>
          </cell>
          <cell r="X22">
            <v>47.8</v>
          </cell>
          <cell r="Y22">
            <v>27.1</v>
          </cell>
          <cell r="Z22">
            <v>22.6</v>
          </cell>
          <cell r="AA22">
            <v>31.1</v>
          </cell>
          <cell r="AB22">
            <v>307</v>
          </cell>
          <cell r="AC22">
            <v>149</v>
          </cell>
          <cell r="AD22">
            <v>158</v>
          </cell>
          <cell r="AE22">
            <v>70.7</v>
          </cell>
          <cell r="AF22">
            <v>64.400000000000006</v>
          </cell>
          <cell r="AG22">
            <v>76.599999999999994</v>
          </cell>
          <cell r="AH22">
            <v>50.5</v>
          </cell>
          <cell r="AI22">
            <v>44.3</v>
          </cell>
          <cell r="AJ22">
            <v>56.3</v>
          </cell>
          <cell r="AK22">
            <v>98.4</v>
          </cell>
          <cell r="AL22" t="str">
            <v>x</v>
          </cell>
          <cell r="AM22" t="str">
            <v>x</v>
          </cell>
          <cell r="AN22">
            <v>95.4</v>
          </cell>
          <cell r="AO22">
            <v>96.6</v>
          </cell>
          <cell r="AP22">
            <v>94.3</v>
          </cell>
          <cell r="AQ22">
            <v>53.1</v>
          </cell>
          <cell r="AR22">
            <v>48.3</v>
          </cell>
          <cell r="AS22">
            <v>57.6</v>
          </cell>
          <cell r="AT22">
            <v>44.3</v>
          </cell>
          <cell r="AU22">
            <v>39.6</v>
          </cell>
          <cell r="AV22">
            <v>48.7</v>
          </cell>
          <cell r="AW22">
            <v>29</v>
          </cell>
          <cell r="AX22">
            <v>24.8</v>
          </cell>
          <cell r="AY22">
            <v>32.9</v>
          </cell>
          <cell r="AZ22">
            <v>2114</v>
          </cell>
          <cell r="BA22">
            <v>999</v>
          </cell>
          <cell r="BB22">
            <v>1115</v>
          </cell>
          <cell r="BC22">
            <v>68.7</v>
          </cell>
          <cell r="BD22">
            <v>64.400000000000006</v>
          </cell>
          <cell r="BE22">
            <v>72.599999999999994</v>
          </cell>
          <cell r="BF22">
            <v>55.3</v>
          </cell>
          <cell r="BG22">
            <v>52</v>
          </cell>
          <cell r="BH22">
            <v>58.4</v>
          </cell>
          <cell r="BI22">
            <v>97</v>
          </cell>
          <cell r="BJ22">
            <v>96.8</v>
          </cell>
          <cell r="BK22">
            <v>97.1</v>
          </cell>
          <cell r="BL22">
            <v>94.7</v>
          </cell>
          <cell r="BM22">
            <v>94.6</v>
          </cell>
          <cell r="BN22">
            <v>94.9</v>
          </cell>
          <cell r="BO22">
            <v>57.2</v>
          </cell>
          <cell r="BP22">
            <v>54.5</v>
          </cell>
          <cell r="BQ22">
            <v>59.7</v>
          </cell>
          <cell r="BR22">
            <v>44.8</v>
          </cell>
          <cell r="BS22">
            <v>41.4</v>
          </cell>
          <cell r="BT22">
            <v>47.9</v>
          </cell>
          <cell r="BU22">
            <v>27.4</v>
          </cell>
          <cell r="BV22">
            <v>22.9</v>
          </cell>
          <cell r="BW22">
            <v>31.4</v>
          </cell>
        </row>
        <row r="23">
          <cell r="A23" t="str">
            <v>E06000049</v>
          </cell>
          <cell r="B23" t="str">
            <v>Cheshire East</v>
          </cell>
          <cell r="C23" t="str">
            <v>North West</v>
          </cell>
          <cell r="D23">
            <v>3751</v>
          </cell>
          <cell r="E23">
            <v>1883</v>
          </cell>
          <cell r="F23">
            <v>1868</v>
          </cell>
          <cell r="G23">
            <v>72.8</v>
          </cell>
          <cell r="H23">
            <v>69.099999999999994</v>
          </cell>
          <cell r="I23">
            <v>76.599999999999994</v>
          </cell>
          <cell r="J23">
            <v>63.6</v>
          </cell>
          <cell r="K23">
            <v>59.9</v>
          </cell>
          <cell r="L23">
            <v>67.5</v>
          </cell>
          <cell r="M23">
            <v>96.4</v>
          </cell>
          <cell r="N23">
            <v>95.7</v>
          </cell>
          <cell r="O23">
            <v>97.1</v>
          </cell>
          <cell r="P23">
            <v>95.1</v>
          </cell>
          <cell r="Q23">
            <v>94.7</v>
          </cell>
          <cell r="R23">
            <v>95.5</v>
          </cell>
          <cell r="S23">
            <v>65.2</v>
          </cell>
          <cell r="T23">
            <v>61.9</v>
          </cell>
          <cell r="U23">
            <v>68.599999999999994</v>
          </cell>
          <cell r="V23">
            <v>39.1</v>
          </cell>
          <cell r="W23">
            <v>34.4</v>
          </cell>
          <cell r="X23">
            <v>43.9</v>
          </cell>
          <cell r="Y23">
            <v>27.3</v>
          </cell>
          <cell r="Z23">
            <v>22.6</v>
          </cell>
          <cell r="AA23">
            <v>32.1</v>
          </cell>
          <cell r="AB23">
            <v>142</v>
          </cell>
          <cell r="AC23">
            <v>71</v>
          </cell>
          <cell r="AD23">
            <v>71</v>
          </cell>
          <cell r="AE23">
            <v>61.3</v>
          </cell>
          <cell r="AF23">
            <v>59.2</v>
          </cell>
          <cell r="AG23">
            <v>63.4</v>
          </cell>
          <cell r="AH23">
            <v>53.5</v>
          </cell>
          <cell r="AI23">
            <v>50.7</v>
          </cell>
          <cell r="AJ23">
            <v>56.3</v>
          </cell>
          <cell r="AK23">
            <v>95.8</v>
          </cell>
          <cell r="AL23" t="str">
            <v>x</v>
          </cell>
          <cell r="AM23" t="str">
            <v>x</v>
          </cell>
          <cell r="AN23">
            <v>94.4</v>
          </cell>
          <cell r="AO23">
            <v>94.4</v>
          </cell>
          <cell r="AP23">
            <v>94.4</v>
          </cell>
          <cell r="AQ23">
            <v>54.2</v>
          </cell>
          <cell r="AR23">
            <v>52.1</v>
          </cell>
          <cell r="AS23">
            <v>56.3</v>
          </cell>
          <cell r="AT23">
            <v>41.5</v>
          </cell>
          <cell r="AU23">
            <v>43.7</v>
          </cell>
          <cell r="AV23">
            <v>39.4</v>
          </cell>
          <cell r="AW23">
            <v>28.2</v>
          </cell>
          <cell r="AX23">
            <v>23.9</v>
          </cell>
          <cell r="AY23">
            <v>32.4</v>
          </cell>
          <cell r="AZ23">
            <v>3903</v>
          </cell>
          <cell r="BA23">
            <v>1958</v>
          </cell>
          <cell r="BB23">
            <v>1945</v>
          </cell>
          <cell r="BC23">
            <v>72.400000000000006</v>
          </cell>
          <cell r="BD23">
            <v>68.7</v>
          </cell>
          <cell r="BE23">
            <v>76</v>
          </cell>
          <cell r="BF23">
            <v>63.3</v>
          </cell>
          <cell r="BG23">
            <v>59.6</v>
          </cell>
          <cell r="BH23">
            <v>67</v>
          </cell>
          <cell r="BI23">
            <v>96.4</v>
          </cell>
          <cell r="BJ23">
            <v>95.7</v>
          </cell>
          <cell r="BK23">
            <v>97.1</v>
          </cell>
          <cell r="BL23">
            <v>95.1</v>
          </cell>
          <cell r="BM23">
            <v>94.7</v>
          </cell>
          <cell r="BN23">
            <v>95.5</v>
          </cell>
          <cell r="BO23">
            <v>64.8</v>
          </cell>
          <cell r="BP23">
            <v>61.5</v>
          </cell>
          <cell r="BQ23">
            <v>68.2</v>
          </cell>
          <cell r="BR23">
            <v>39.299999999999997</v>
          </cell>
          <cell r="BS23">
            <v>34.799999999999997</v>
          </cell>
          <cell r="BT23">
            <v>43.8</v>
          </cell>
          <cell r="BU23">
            <v>27.4</v>
          </cell>
          <cell r="BV23">
            <v>22.7</v>
          </cell>
          <cell r="BW23">
            <v>32.1</v>
          </cell>
        </row>
        <row r="24">
          <cell r="A24" t="str">
            <v>E06000050</v>
          </cell>
          <cell r="B24" t="str">
            <v>Cheshire West and Chester</v>
          </cell>
          <cell r="C24" t="str">
            <v>North West</v>
          </cell>
          <cell r="D24">
            <v>3510</v>
          </cell>
          <cell r="E24">
            <v>1873</v>
          </cell>
          <cell r="F24">
            <v>1637</v>
          </cell>
          <cell r="G24">
            <v>69.5</v>
          </cell>
          <cell r="H24">
            <v>64.3</v>
          </cell>
          <cell r="I24">
            <v>75.5</v>
          </cell>
          <cell r="J24">
            <v>58.3</v>
          </cell>
          <cell r="K24">
            <v>54.6</v>
          </cell>
          <cell r="L24">
            <v>62.6</v>
          </cell>
          <cell r="M24">
            <v>94.8</v>
          </cell>
          <cell r="N24">
            <v>94</v>
          </cell>
          <cell r="O24">
            <v>95.7</v>
          </cell>
          <cell r="P24">
            <v>91.5</v>
          </cell>
          <cell r="Q24">
            <v>91.2</v>
          </cell>
          <cell r="R24">
            <v>91.9</v>
          </cell>
          <cell r="S24">
            <v>60.7</v>
          </cell>
          <cell r="T24">
            <v>57.6</v>
          </cell>
          <cell r="U24">
            <v>64.3</v>
          </cell>
          <cell r="V24">
            <v>40.1</v>
          </cell>
          <cell r="W24">
            <v>35.6</v>
          </cell>
          <cell r="X24">
            <v>45.2</v>
          </cell>
          <cell r="Y24">
            <v>28.2</v>
          </cell>
          <cell r="Z24">
            <v>23.1</v>
          </cell>
          <cell r="AA24">
            <v>34</v>
          </cell>
          <cell r="AB24">
            <v>81</v>
          </cell>
          <cell r="AC24">
            <v>37</v>
          </cell>
          <cell r="AD24">
            <v>44</v>
          </cell>
          <cell r="AE24">
            <v>76.5</v>
          </cell>
          <cell r="AF24">
            <v>73</v>
          </cell>
          <cell r="AG24">
            <v>79.5</v>
          </cell>
          <cell r="AH24">
            <v>56.8</v>
          </cell>
          <cell r="AI24">
            <v>48.6</v>
          </cell>
          <cell r="AJ24">
            <v>63.6</v>
          </cell>
          <cell r="AK24" t="str">
            <v>x</v>
          </cell>
          <cell r="AL24" t="str">
            <v>x</v>
          </cell>
          <cell r="AM24">
            <v>100</v>
          </cell>
          <cell r="AN24" t="str">
            <v>x</v>
          </cell>
          <cell r="AO24" t="str">
            <v>x</v>
          </cell>
          <cell r="AP24">
            <v>100</v>
          </cell>
          <cell r="AQ24">
            <v>56.8</v>
          </cell>
          <cell r="AR24">
            <v>48.6</v>
          </cell>
          <cell r="AS24">
            <v>63.6</v>
          </cell>
          <cell r="AT24">
            <v>42</v>
          </cell>
          <cell r="AU24">
            <v>54.1</v>
          </cell>
          <cell r="AV24">
            <v>31.8</v>
          </cell>
          <cell r="AW24">
            <v>25.9</v>
          </cell>
          <cell r="AX24">
            <v>27</v>
          </cell>
          <cell r="AY24">
            <v>25</v>
          </cell>
          <cell r="AZ24">
            <v>3592</v>
          </cell>
          <cell r="BA24">
            <v>1911</v>
          </cell>
          <cell r="BB24">
            <v>1681</v>
          </cell>
          <cell r="BC24">
            <v>69.7</v>
          </cell>
          <cell r="BD24">
            <v>64.5</v>
          </cell>
          <cell r="BE24">
            <v>75.599999999999994</v>
          </cell>
          <cell r="BF24">
            <v>58.3</v>
          </cell>
          <cell r="BG24">
            <v>54.4</v>
          </cell>
          <cell r="BH24">
            <v>62.6</v>
          </cell>
          <cell r="BI24">
            <v>94.9</v>
          </cell>
          <cell r="BJ24">
            <v>94.1</v>
          </cell>
          <cell r="BK24">
            <v>95.8</v>
          </cell>
          <cell r="BL24">
            <v>91.6</v>
          </cell>
          <cell r="BM24">
            <v>91.3</v>
          </cell>
          <cell r="BN24">
            <v>92.1</v>
          </cell>
          <cell r="BO24">
            <v>60.6</v>
          </cell>
          <cell r="BP24">
            <v>57.4</v>
          </cell>
          <cell r="BQ24">
            <v>64.2</v>
          </cell>
          <cell r="BR24">
            <v>40.1</v>
          </cell>
          <cell r="BS24">
            <v>35.9</v>
          </cell>
          <cell r="BT24">
            <v>44.9</v>
          </cell>
          <cell r="BU24">
            <v>28.1</v>
          </cell>
          <cell r="BV24">
            <v>23.2</v>
          </cell>
          <cell r="BW24">
            <v>33.799999999999997</v>
          </cell>
        </row>
        <row r="25">
          <cell r="A25" t="str">
            <v>E10000006</v>
          </cell>
          <cell r="B25" t="str">
            <v>Cumbria</v>
          </cell>
          <cell r="C25" t="str">
            <v>North West</v>
          </cell>
          <cell r="D25">
            <v>5238</v>
          </cell>
          <cell r="E25">
            <v>2637</v>
          </cell>
          <cell r="F25">
            <v>2601</v>
          </cell>
          <cell r="G25">
            <v>65.8</v>
          </cell>
          <cell r="H25">
            <v>60.1</v>
          </cell>
          <cell r="I25">
            <v>71.7</v>
          </cell>
          <cell r="J25">
            <v>56.7</v>
          </cell>
          <cell r="K25">
            <v>51.2</v>
          </cell>
          <cell r="L25">
            <v>62.2</v>
          </cell>
          <cell r="M25">
            <v>94.9</v>
          </cell>
          <cell r="N25">
            <v>94</v>
          </cell>
          <cell r="O25">
            <v>95.8</v>
          </cell>
          <cell r="P25">
            <v>93.4</v>
          </cell>
          <cell r="Q25">
            <v>92.5</v>
          </cell>
          <cell r="R25">
            <v>94.3</v>
          </cell>
          <cell r="S25">
            <v>58.9</v>
          </cell>
          <cell r="T25">
            <v>54</v>
          </cell>
          <cell r="U25">
            <v>63.9</v>
          </cell>
          <cell r="V25">
            <v>38.5</v>
          </cell>
          <cell r="W25">
            <v>33.299999999999997</v>
          </cell>
          <cell r="X25">
            <v>43.8</v>
          </cell>
          <cell r="Y25">
            <v>23.3</v>
          </cell>
          <cell r="Z25">
            <v>18.399999999999999</v>
          </cell>
          <cell r="AA25">
            <v>28.3</v>
          </cell>
          <cell r="AB25">
            <v>85</v>
          </cell>
          <cell r="AC25">
            <v>42</v>
          </cell>
          <cell r="AD25">
            <v>43</v>
          </cell>
          <cell r="AE25">
            <v>72.900000000000006</v>
          </cell>
          <cell r="AF25">
            <v>61.9</v>
          </cell>
          <cell r="AG25">
            <v>83.7</v>
          </cell>
          <cell r="AH25">
            <v>62.4</v>
          </cell>
          <cell r="AI25">
            <v>47.6</v>
          </cell>
          <cell r="AJ25">
            <v>76.7</v>
          </cell>
          <cell r="AK25" t="str">
            <v>x</v>
          </cell>
          <cell r="AL25" t="str">
            <v>x</v>
          </cell>
          <cell r="AM25">
            <v>100</v>
          </cell>
          <cell r="AN25" t="str">
            <v>x</v>
          </cell>
          <cell r="AO25" t="str">
            <v>x</v>
          </cell>
          <cell r="AP25" t="str">
            <v>x</v>
          </cell>
          <cell r="AQ25">
            <v>63.5</v>
          </cell>
          <cell r="AR25">
            <v>50</v>
          </cell>
          <cell r="AS25">
            <v>76.7</v>
          </cell>
          <cell r="AT25">
            <v>42.4</v>
          </cell>
          <cell r="AU25">
            <v>23.8</v>
          </cell>
          <cell r="AV25">
            <v>60.5</v>
          </cell>
          <cell r="AW25">
            <v>29.4</v>
          </cell>
          <cell r="AX25">
            <v>14.3</v>
          </cell>
          <cell r="AY25">
            <v>44.2</v>
          </cell>
          <cell r="AZ25">
            <v>5326</v>
          </cell>
          <cell r="BA25">
            <v>2681</v>
          </cell>
          <cell r="BB25">
            <v>2645</v>
          </cell>
          <cell r="BC25">
            <v>66</v>
          </cell>
          <cell r="BD25">
            <v>60.2</v>
          </cell>
          <cell r="BE25">
            <v>71.8</v>
          </cell>
          <cell r="BF25">
            <v>56.8</v>
          </cell>
          <cell r="BG25">
            <v>51.2</v>
          </cell>
          <cell r="BH25">
            <v>62.5</v>
          </cell>
          <cell r="BI25">
            <v>94.9</v>
          </cell>
          <cell r="BJ25">
            <v>94</v>
          </cell>
          <cell r="BK25">
            <v>95.9</v>
          </cell>
          <cell r="BL25">
            <v>93.4</v>
          </cell>
          <cell r="BM25">
            <v>92.5</v>
          </cell>
          <cell r="BN25">
            <v>94.4</v>
          </cell>
          <cell r="BO25">
            <v>59</v>
          </cell>
          <cell r="BP25">
            <v>54</v>
          </cell>
          <cell r="BQ25">
            <v>64.099999999999994</v>
          </cell>
          <cell r="BR25">
            <v>38.6</v>
          </cell>
          <cell r="BS25">
            <v>33.200000000000003</v>
          </cell>
          <cell r="BT25">
            <v>44</v>
          </cell>
          <cell r="BU25">
            <v>23.4</v>
          </cell>
          <cell r="BV25">
            <v>18.399999999999999</v>
          </cell>
          <cell r="BW25">
            <v>28.5</v>
          </cell>
        </row>
        <row r="26">
          <cell r="A26" t="str">
            <v>E06000006</v>
          </cell>
          <cell r="B26" t="str">
            <v>Halton</v>
          </cell>
          <cell r="C26" t="str">
            <v>North West</v>
          </cell>
          <cell r="D26">
            <v>1402</v>
          </cell>
          <cell r="E26">
            <v>734</v>
          </cell>
          <cell r="F26">
            <v>668</v>
          </cell>
          <cell r="G26">
            <v>68.8</v>
          </cell>
          <cell r="H26">
            <v>62.8</v>
          </cell>
          <cell r="I26">
            <v>75.400000000000006</v>
          </cell>
          <cell r="J26">
            <v>56.9</v>
          </cell>
          <cell r="K26">
            <v>52.3</v>
          </cell>
          <cell r="L26">
            <v>62</v>
          </cell>
          <cell r="M26" t="str">
            <v>x</v>
          </cell>
          <cell r="N26" t="str">
            <v>x</v>
          </cell>
          <cell r="O26">
            <v>94.6</v>
          </cell>
          <cell r="P26" t="str">
            <v>x</v>
          </cell>
          <cell r="Q26" t="str">
            <v>x</v>
          </cell>
          <cell r="R26">
            <v>92.4</v>
          </cell>
          <cell r="S26">
            <v>58.4</v>
          </cell>
          <cell r="T26">
            <v>54</v>
          </cell>
          <cell r="U26">
            <v>63.3</v>
          </cell>
          <cell r="V26">
            <v>48.9</v>
          </cell>
          <cell r="W26">
            <v>43.5</v>
          </cell>
          <cell r="X26">
            <v>54.8</v>
          </cell>
          <cell r="Y26" t="str">
            <v>x</v>
          </cell>
          <cell r="Z26" t="str">
            <v>x</v>
          </cell>
          <cell r="AA26" t="str">
            <v>x</v>
          </cell>
          <cell r="AB26">
            <v>25</v>
          </cell>
          <cell r="AC26">
            <v>17</v>
          </cell>
          <cell r="AD26">
            <v>8</v>
          </cell>
          <cell r="AE26">
            <v>64</v>
          </cell>
          <cell r="AF26">
            <v>64.7</v>
          </cell>
          <cell r="AG26">
            <v>62.5</v>
          </cell>
          <cell r="AH26">
            <v>56</v>
          </cell>
          <cell r="AI26">
            <v>52.9</v>
          </cell>
          <cell r="AJ26">
            <v>62.5</v>
          </cell>
          <cell r="AK26" t="str">
            <v>x</v>
          </cell>
          <cell r="AL26" t="str">
            <v>x</v>
          </cell>
          <cell r="AM26">
            <v>100</v>
          </cell>
          <cell r="AN26" t="str">
            <v>x</v>
          </cell>
          <cell r="AO26" t="str">
            <v>x</v>
          </cell>
          <cell r="AP26">
            <v>100</v>
          </cell>
          <cell r="AQ26">
            <v>56</v>
          </cell>
          <cell r="AR26">
            <v>52.9</v>
          </cell>
          <cell r="AS26">
            <v>62.5</v>
          </cell>
          <cell r="AT26">
            <v>32</v>
          </cell>
          <cell r="AU26">
            <v>23.5</v>
          </cell>
          <cell r="AV26">
            <v>50</v>
          </cell>
          <cell r="AW26" t="str">
            <v>x</v>
          </cell>
          <cell r="AX26" t="str">
            <v>x</v>
          </cell>
          <cell r="AY26" t="str">
            <v>x</v>
          </cell>
          <cell r="AZ26">
            <v>1427</v>
          </cell>
          <cell r="BA26">
            <v>751</v>
          </cell>
          <cell r="BB26">
            <v>676</v>
          </cell>
          <cell r="BC26">
            <v>68.7</v>
          </cell>
          <cell r="BD26">
            <v>62.8</v>
          </cell>
          <cell r="BE26">
            <v>75.3</v>
          </cell>
          <cell r="BF26">
            <v>56.9</v>
          </cell>
          <cell r="BG26">
            <v>52.3</v>
          </cell>
          <cell r="BH26">
            <v>62</v>
          </cell>
          <cell r="BI26">
            <v>93.2</v>
          </cell>
          <cell r="BJ26">
            <v>91.9</v>
          </cell>
          <cell r="BK26">
            <v>94.7</v>
          </cell>
          <cell r="BL26">
            <v>91.5</v>
          </cell>
          <cell r="BM26">
            <v>90.5</v>
          </cell>
          <cell r="BN26">
            <v>92.5</v>
          </cell>
          <cell r="BO26">
            <v>58.4</v>
          </cell>
          <cell r="BP26">
            <v>53.9</v>
          </cell>
          <cell r="BQ26">
            <v>63.3</v>
          </cell>
          <cell r="BR26">
            <v>48.6</v>
          </cell>
          <cell r="BS26">
            <v>43</v>
          </cell>
          <cell r="BT26">
            <v>54.7</v>
          </cell>
          <cell r="BU26">
            <v>27</v>
          </cell>
          <cell r="BV26">
            <v>21.2</v>
          </cell>
          <cell r="BW26">
            <v>33.4</v>
          </cell>
        </row>
        <row r="27">
          <cell r="A27" t="str">
            <v>E08000011</v>
          </cell>
          <cell r="B27" t="str">
            <v>Knowsley</v>
          </cell>
          <cell r="C27" t="str">
            <v>North West</v>
          </cell>
          <cell r="D27">
            <v>1227</v>
          </cell>
          <cell r="E27" t="str">
            <v>x</v>
          </cell>
          <cell r="F27" t="str">
            <v>x</v>
          </cell>
          <cell r="G27">
            <v>45.6</v>
          </cell>
          <cell r="H27" t="str">
            <v>x</v>
          </cell>
          <cell r="I27" t="str">
            <v>x</v>
          </cell>
          <cell r="J27">
            <v>37.200000000000003</v>
          </cell>
          <cell r="K27" t="str">
            <v>x</v>
          </cell>
          <cell r="L27" t="str">
            <v>x</v>
          </cell>
          <cell r="M27" t="str">
            <v>x</v>
          </cell>
          <cell r="N27" t="str">
            <v>x</v>
          </cell>
          <cell r="O27" t="str">
            <v>x</v>
          </cell>
          <cell r="P27">
            <v>81.599999999999994</v>
          </cell>
          <cell r="Q27" t="str">
            <v>x</v>
          </cell>
          <cell r="R27" t="str">
            <v>x</v>
          </cell>
          <cell r="S27">
            <v>39.200000000000003</v>
          </cell>
          <cell r="T27" t="str">
            <v>x</v>
          </cell>
          <cell r="U27" t="str">
            <v>x</v>
          </cell>
          <cell r="V27">
            <v>18.899999999999999</v>
          </cell>
          <cell r="W27" t="str">
            <v>x</v>
          </cell>
          <cell r="X27" t="str">
            <v>x</v>
          </cell>
          <cell r="Y27">
            <v>9.4</v>
          </cell>
          <cell r="Z27" t="str">
            <v>x</v>
          </cell>
          <cell r="AA27" t="str">
            <v>x</v>
          </cell>
          <cell r="AB27">
            <v>9</v>
          </cell>
          <cell r="AC27">
            <v>5</v>
          </cell>
          <cell r="AD27">
            <v>4</v>
          </cell>
          <cell r="AE27">
            <v>66.7</v>
          </cell>
          <cell r="AF27" t="str">
            <v>x</v>
          </cell>
          <cell r="AG27" t="str">
            <v>x</v>
          </cell>
          <cell r="AH27">
            <v>55.6</v>
          </cell>
          <cell r="AI27" t="str">
            <v>x</v>
          </cell>
          <cell r="AJ27" t="str">
            <v>x</v>
          </cell>
          <cell r="AK27" t="str">
            <v>x</v>
          </cell>
          <cell r="AL27" t="str">
            <v>x</v>
          </cell>
          <cell r="AM27" t="str">
            <v>x</v>
          </cell>
          <cell r="AN27" t="str">
            <v>x</v>
          </cell>
          <cell r="AO27" t="str">
            <v>x</v>
          </cell>
          <cell r="AP27" t="str">
            <v>x</v>
          </cell>
          <cell r="AQ27">
            <v>66.7</v>
          </cell>
          <cell r="AR27" t="str">
            <v>x</v>
          </cell>
          <cell r="AS27" t="str">
            <v>x</v>
          </cell>
          <cell r="AT27">
            <v>33.299999999999997</v>
          </cell>
          <cell r="AU27" t="str">
            <v>x</v>
          </cell>
          <cell r="AV27" t="str">
            <v>x</v>
          </cell>
          <cell r="AW27" t="str">
            <v>x</v>
          </cell>
          <cell r="AX27" t="str">
            <v>x</v>
          </cell>
          <cell r="AY27" t="str">
            <v>x</v>
          </cell>
          <cell r="AZ27">
            <v>1237</v>
          </cell>
          <cell r="BA27">
            <v>642</v>
          </cell>
          <cell r="BB27">
            <v>595</v>
          </cell>
          <cell r="BC27">
            <v>45.8</v>
          </cell>
          <cell r="BD27">
            <v>40.799999999999997</v>
          </cell>
          <cell r="BE27">
            <v>51.1</v>
          </cell>
          <cell r="BF27">
            <v>37.4</v>
          </cell>
          <cell r="BG27">
            <v>33.6</v>
          </cell>
          <cell r="BH27">
            <v>41.5</v>
          </cell>
          <cell r="BI27">
            <v>85</v>
          </cell>
          <cell r="BJ27">
            <v>82.9</v>
          </cell>
          <cell r="BK27">
            <v>87.4</v>
          </cell>
          <cell r="BL27">
            <v>81.599999999999994</v>
          </cell>
          <cell r="BM27">
            <v>80.099999999999994</v>
          </cell>
          <cell r="BN27">
            <v>83.4</v>
          </cell>
          <cell r="BO27">
            <v>39.5</v>
          </cell>
          <cell r="BP27">
            <v>35</v>
          </cell>
          <cell r="BQ27">
            <v>44.2</v>
          </cell>
          <cell r="BR27">
            <v>19</v>
          </cell>
          <cell r="BS27">
            <v>13.4</v>
          </cell>
          <cell r="BT27">
            <v>25</v>
          </cell>
          <cell r="BU27">
            <v>9.5</v>
          </cell>
          <cell r="BV27">
            <v>5.9</v>
          </cell>
          <cell r="BW27">
            <v>13.4</v>
          </cell>
        </row>
        <row r="28">
          <cell r="A28" t="str">
            <v>E10000017</v>
          </cell>
          <cell r="B28" t="str">
            <v>Lancashire</v>
          </cell>
          <cell r="C28" t="str">
            <v>North West</v>
          </cell>
          <cell r="D28">
            <v>11560</v>
          </cell>
          <cell r="E28">
            <v>5888</v>
          </cell>
          <cell r="F28">
            <v>5672</v>
          </cell>
          <cell r="G28">
            <v>67.8</v>
          </cell>
          <cell r="H28">
            <v>62.2</v>
          </cell>
          <cell r="I28">
            <v>73.7</v>
          </cell>
          <cell r="J28">
            <v>59.5</v>
          </cell>
          <cell r="K28">
            <v>54.9</v>
          </cell>
          <cell r="L28">
            <v>64.3</v>
          </cell>
          <cell r="M28">
            <v>94</v>
          </cell>
          <cell r="N28">
            <v>92.4</v>
          </cell>
          <cell r="O28">
            <v>95.8</v>
          </cell>
          <cell r="P28">
            <v>92.3</v>
          </cell>
          <cell r="Q28">
            <v>90.6</v>
          </cell>
          <cell r="R28">
            <v>94</v>
          </cell>
          <cell r="S28">
            <v>61.7</v>
          </cell>
          <cell r="T28">
            <v>57.6</v>
          </cell>
          <cell r="U28">
            <v>66</v>
          </cell>
          <cell r="V28">
            <v>34.799999999999997</v>
          </cell>
          <cell r="W28">
            <v>29.4</v>
          </cell>
          <cell r="X28">
            <v>40.4</v>
          </cell>
          <cell r="Y28">
            <v>22.9</v>
          </cell>
          <cell r="Z28">
            <v>17.600000000000001</v>
          </cell>
          <cell r="AA28">
            <v>28.5</v>
          </cell>
          <cell r="AB28">
            <v>1070</v>
          </cell>
          <cell r="AC28">
            <v>595</v>
          </cell>
          <cell r="AD28">
            <v>475</v>
          </cell>
          <cell r="AE28">
            <v>63.3</v>
          </cell>
          <cell r="AF28">
            <v>58.3</v>
          </cell>
          <cell r="AG28">
            <v>69.5</v>
          </cell>
          <cell r="AH28">
            <v>51.1</v>
          </cell>
          <cell r="AI28">
            <v>47.2</v>
          </cell>
          <cell r="AJ28">
            <v>56</v>
          </cell>
          <cell r="AK28">
            <v>95</v>
          </cell>
          <cell r="AL28">
            <v>93.9</v>
          </cell>
          <cell r="AM28">
            <v>96.2</v>
          </cell>
          <cell r="AN28">
            <v>92.2</v>
          </cell>
          <cell r="AO28">
            <v>91.3</v>
          </cell>
          <cell r="AP28">
            <v>93.5</v>
          </cell>
          <cell r="AQ28">
            <v>52.8</v>
          </cell>
          <cell r="AR28">
            <v>49.7</v>
          </cell>
          <cell r="AS28">
            <v>56.6</v>
          </cell>
          <cell r="AT28">
            <v>30.7</v>
          </cell>
          <cell r="AU28">
            <v>24.2</v>
          </cell>
          <cell r="AV28">
            <v>38.700000000000003</v>
          </cell>
          <cell r="AW28">
            <v>19.7</v>
          </cell>
          <cell r="AX28">
            <v>14.1</v>
          </cell>
          <cell r="AY28">
            <v>26.7</v>
          </cell>
          <cell r="AZ28">
            <v>12631</v>
          </cell>
          <cell r="BA28">
            <v>6483</v>
          </cell>
          <cell r="BB28">
            <v>6148</v>
          </cell>
          <cell r="BC28">
            <v>67.400000000000006</v>
          </cell>
          <cell r="BD28">
            <v>61.8</v>
          </cell>
          <cell r="BE28">
            <v>73.400000000000006</v>
          </cell>
          <cell r="BF28">
            <v>58.8</v>
          </cell>
          <cell r="BG28">
            <v>54.2</v>
          </cell>
          <cell r="BH28">
            <v>63.6</v>
          </cell>
          <cell r="BI28">
            <v>94.1</v>
          </cell>
          <cell r="BJ28">
            <v>92.5</v>
          </cell>
          <cell r="BK28">
            <v>95.8</v>
          </cell>
          <cell r="BL28">
            <v>92.3</v>
          </cell>
          <cell r="BM28">
            <v>90.7</v>
          </cell>
          <cell r="BN28">
            <v>94</v>
          </cell>
          <cell r="BO28">
            <v>61</v>
          </cell>
          <cell r="BP28">
            <v>56.9</v>
          </cell>
          <cell r="BQ28">
            <v>65.3</v>
          </cell>
          <cell r="BR28">
            <v>34.4</v>
          </cell>
          <cell r="BS28">
            <v>28.9</v>
          </cell>
          <cell r="BT28">
            <v>40.200000000000003</v>
          </cell>
          <cell r="BU28">
            <v>22.7</v>
          </cell>
          <cell r="BV28">
            <v>17.2</v>
          </cell>
          <cell r="BW28">
            <v>28.4</v>
          </cell>
        </row>
        <row r="29">
          <cell r="A29" t="str">
            <v>E08000012</v>
          </cell>
          <cell r="B29" t="str">
            <v>Liverpool</v>
          </cell>
          <cell r="C29" t="str">
            <v>North West</v>
          </cell>
          <cell r="D29">
            <v>4422</v>
          </cell>
          <cell r="E29">
            <v>2148</v>
          </cell>
          <cell r="F29">
            <v>2274</v>
          </cell>
          <cell r="G29">
            <v>58.3</v>
          </cell>
          <cell r="H29">
            <v>52.5</v>
          </cell>
          <cell r="I29">
            <v>63.8</v>
          </cell>
          <cell r="J29">
            <v>48.7</v>
          </cell>
          <cell r="K29">
            <v>44.6</v>
          </cell>
          <cell r="L29">
            <v>52.6</v>
          </cell>
          <cell r="M29">
            <v>91.8</v>
          </cell>
          <cell r="N29">
            <v>89.8</v>
          </cell>
          <cell r="O29">
            <v>93.7</v>
          </cell>
          <cell r="P29">
            <v>88.4</v>
          </cell>
          <cell r="Q29">
            <v>87</v>
          </cell>
          <cell r="R29">
            <v>89.8</v>
          </cell>
          <cell r="S29">
            <v>51.4</v>
          </cell>
          <cell r="T29">
            <v>47.7</v>
          </cell>
          <cell r="U29">
            <v>55</v>
          </cell>
          <cell r="V29">
            <v>43</v>
          </cell>
          <cell r="W29">
            <v>40.6</v>
          </cell>
          <cell r="X29">
            <v>45.3</v>
          </cell>
          <cell r="Y29">
            <v>22.9</v>
          </cell>
          <cell r="Z29">
            <v>20.6</v>
          </cell>
          <cell r="AA29">
            <v>25.1</v>
          </cell>
          <cell r="AB29">
            <v>385</v>
          </cell>
          <cell r="AC29">
            <v>191</v>
          </cell>
          <cell r="AD29">
            <v>194</v>
          </cell>
          <cell r="AE29">
            <v>57.7</v>
          </cell>
          <cell r="AF29">
            <v>52.9</v>
          </cell>
          <cell r="AG29">
            <v>62.4</v>
          </cell>
          <cell r="AH29">
            <v>48.1</v>
          </cell>
          <cell r="AI29">
            <v>42.9</v>
          </cell>
          <cell r="AJ29">
            <v>53.1</v>
          </cell>
          <cell r="AK29">
            <v>90.6</v>
          </cell>
          <cell r="AL29">
            <v>90.6</v>
          </cell>
          <cell r="AM29">
            <v>90.7</v>
          </cell>
          <cell r="AN29">
            <v>86.5</v>
          </cell>
          <cell r="AO29">
            <v>85.9</v>
          </cell>
          <cell r="AP29">
            <v>87.1</v>
          </cell>
          <cell r="AQ29">
            <v>51.2</v>
          </cell>
          <cell r="AR29">
            <v>47.1</v>
          </cell>
          <cell r="AS29">
            <v>55.2</v>
          </cell>
          <cell r="AT29">
            <v>41.8</v>
          </cell>
          <cell r="AU29">
            <v>41.9</v>
          </cell>
          <cell r="AV29">
            <v>41.8</v>
          </cell>
          <cell r="AW29">
            <v>26</v>
          </cell>
          <cell r="AX29">
            <v>21.5</v>
          </cell>
          <cell r="AY29">
            <v>30.4</v>
          </cell>
          <cell r="AZ29">
            <v>4808</v>
          </cell>
          <cell r="BA29">
            <v>2340</v>
          </cell>
          <cell r="BB29">
            <v>2468</v>
          </cell>
          <cell r="BC29">
            <v>58.3</v>
          </cell>
          <cell r="BD29">
            <v>52.5</v>
          </cell>
          <cell r="BE29">
            <v>63.7</v>
          </cell>
          <cell r="BF29">
            <v>48.6</v>
          </cell>
          <cell r="BG29">
            <v>44.4</v>
          </cell>
          <cell r="BH29">
            <v>52.6</v>
          </cell>
          <cell r="BI29">
            <v>91.7</v>
          </cell>
          <cell r="BJ29">
            <v>89.8</v>
          </cell>
          <cell r="BK29">
            <v>93.4</v>
          </cell>
          <cell r="BL29">
            <v>88.3</v>
          </cell>
          <cell r="BM29">
            <v>86.9</v>
          </cell>
          <cell r="BN29">
            <v>89.6</v>
          </cell>
          <cell r="BO29">
            <v>51.4</v>
          </cell>
          <cell r="BP29">
            <v>47.6</v>
          </cell>
          <cell r="BQ29">
            <v>55</v>
          </cell>
          <cell r="BR29">
            <v>42.9</v>
          </cell>
          <cell r="BS29">
            <v>40.700000000000003</v>
          </cell>
          <cell r="BT29">
            <v>45</v>
          </cell>
          <cell r="BU29">
            <v>23.1</v>
          </cell>
          <cell r="BV29">
            <v>20.6</v>
          </cell>
          <cell r="BW29">
            <v>25.5</v>
          </cell>
        </row>
        <row r="30">
          <cell r="A30" t="str">
            <v>E08000003</v>
          </cell>
          <cell r="B30" t="str">
            <v>Manchester</v>
          </cell>
          <cell r="C30" t="str">
            <v>North West</v>
          </cell>
          <cell r="D30">
            <v>3200</v>
          </cell>
          <cell r="E30">
            <v>1645</v>
          </cell>
          <cell r="F30">
            <v>1555</v>
          </cell>
          <cell r="G30">
            <v>56.1</v>
          </cell>
          <cell r="H30">
            <v>51.7</v>
          </cell>
          <cell r="I30">
            <v>60.6</v>
          </cell>
          <cell r="J30">
            <v>45.9</v>
          </cell>
          <cell r="K30">
            <v>43.3</v>
          </cell>
          <cell r="L30">
            <v>48.7</v>
          </cell>
          <cell r="M30">
            <v>88.7</v>
          </cell>
          <cell r="N30">
            <v>86.3</v>
          </cell>
          <cell r="O30">
            <v>91.3</v>
          </cell>
          <cell r="P30">
            <v>85.2</v>
          </cell>
          <cell r="Q30">
            <v>83</v>
          </cell>
          <cell r="R30">
            <v>87.5</v>
          </cell>
          <cell r="S30">
            <v>47.8</v>
          </cell>
          <cell r="T30">
            <v>45.4</v>
          </cell>
          <cell r="U30">
            <v>50.4</v>
          </cell>
          <cell r="V30">
            <v>33.799999999999997</v>
          </cell>
          <cell r="W30">
            <v>28.9</v>
          </cell>
          <cell r="X30">
            <v>39</v>
          </cell>
          <cell r="Y30">
            <v>18.3</v>
          </cell>
          <cell r="Z30">
            <v>14.5</v>
          </cell>
          <cell r="AA30">
            <v>22.3</v>
          </cell>
          <cell r="AB30">
            <v>1494</v>
          </cell>
          <cell r="AC30">
            <v>721</v>
          </cell>
          <cell r="AD30">
            <v>773</v>
          </cell>
          <cell r="AE30">
            <v>66.3</v>
          </cell>
          <cell r="AF30">
            <v>61.2</v>
          </cell>
          <cell r="AG30">
            <v>71.2</v>
          </cell>
          <cell r="AH30">
            <v>50.7</v>
          </cell>
          <cell r="AI30">
            <v>47.7</v>
          </cell>
          <cell r="AJ30">
            <v>53.6</v>
          </cell>
          <cell r="AK30">
            <v>95.1</v>
          </cell>
          <cell r="AL30">
            <v>93.9</v>
          </cell>
          <cell r="AM30">
            <v>96.2</v>
          </cell>
          <cell r="AN30">
            <v>91.2</v>
          </cell>
          <cell r="AO30">
            <v>90.6</v>
          </cell>
          <cell r="AP30">
            <v>91.7</v>
          </cell>
          <cell r="AQ30">
            <v>51.9</v>
          </cell>
          <cell r="AR30">
            <v>49.5</v>
          </cell>
          <cell r="AS30">
            <v>54.1</v>
          </cell>
          <cell r="AT30">
            <v>43.4</v>
          </cell>
          <cell r="AU30">
            <v>35.5</v>
          </cell>
          <cell r="AV30">
            <v>50.8</v>
          </cell>
          <cell r="AW30">
            <v>25.2</v>
          </cell>
          <cell r="AX30">
            <v>19.399999999999999</v>
          </cell>
          <cell r="AY30">
            <v>30.7</v>
          </cell>
          <cell r="AZ30">
            <v>4695</v>
          </cell>
          <cell r="BA30">
            <v>2367</v>
          </cell>
          <cell r="BB30">
            <v>2328</v>
          </cell>
          <cell r="BC30">
            <v>59.3</v>
          </cell>
          <cell r="BD30">
            <v>54.6</v>
          </cell>
          <cell r="BE30">
            <v>64.099999999999994</v>
          </cell>
          <cell r="BF30">
            <v>47.5</v>
          </cell>
          <cell r="BG30">
            <v>44.7</v>
          </cell>
          <cell r="BH30">
            <v>50.3</v>
          </cell>
          <cell r="BI30">
            <v>90.7</v>
          </cell>
          <cell r="BJ30">
            <v>88.6</v>
          </cell>
          <cell r="BK30">
            <v>92.9</v>
          </cell>
          <cell r="BL30">
            <v>87.1</v>
          </cell>
          <cell r="BM30">
            <v>85.3</v>
          </cell>
          <cell r="BN30">
            <v>88.9</v>
          </cell>
          <cell r="BO30">
            <v>49.1</v>
          </cell>
          <cell r="BP30">
            <v>46.6</v>
          </cell>
          <cell r="BQ30">
            <v>51.6</v>
          </cell>
          <cell r="BR30">
            <v>36.799999999999997</v>
          </cell>
          <cell r="BS30">
            <v>30.9</v>
          </cell>
          <cell r="BT30">
            <v>42.9</v>
          </cell>
          <cell r="BU30">
            <v>20.5</v>
          </cell>
          <cell r="BV30">
            <v>16</v>
          </cell>
          <cell r="BW30">
            <v>25.1</v>
          </cell>
        </row>
        <row r="31">
          <cell r="A31" t="str">
            <v>E08000004</v>
          </cell>
          <cell r="B31" t="str">
            <v>Oldham</v>
          </cell>
          <cell r="C31" t="str">
            <v>North West</v>
          </cell>
          <cell r="D31">
            <v>2133</v>
          </cell>
          <cell r="E31">
            <v>1106</v>
          </cell>
          <cell r="F31">
            <v>1027</v>
          </cell>
          <cell r="G31">
            <v>61.4</v>
          </cell>
          <cell r="H31">
            <v>55.4</v>
          </cell>
          <cell r="I31">
            <v>67.900000000000006</v>
          </cell>
          <cell r="J31">
            <v>53</v>
          </cell>
          <cell r="K31">
            <v>47.2</v>
          </cell>
          <cell r="L31">
            <v>59.2</v>
          </cell>
          <cell r="M31">
            <v>91.2</v>
          </cell>
          <cell r="N31">
            <v>89.8</v>
          </cell>
          <cell r="O31">
            <v>92.7</v>
          </cell>
          <cell r="P31">
            <v>87.5</v>
          </cell>
          <cell r="Q31">
            <v>86.2</v>
          </cell>
          <cell r="R31">
            <v>88.9</v>
          </cell>
          <cell r="S31">
            <v>54.9</v>
          </cell>
          <cell r="T31">
            <v>50.1</v>
          </cell>
          <cell r="U31">
            <v>60.1</v>
          </cell>
          <cell r="V31">
            <v>25.3</v>
          </cell>
          <cell r="W31">
            <v>20.100000000000001</v>
          </cell>
          <cell r="X31">
            <v>30.9</v>
          </cell>
          <cell r="Y31">
            <v>14.4</v>
          </cell>
          <cell r="Z31">
            <v>9.5</v>
          </cell>
          <cell r="AA31">
            <v>19.7</v>
          </cell>
          <cell r="AB31">
            <v>799</v>
          </cell>
          <cell r="AC31">
            <v>429</v>
          </cell>
          <cell r="AD31">
            <v>370</v>
          </cell>
          <cell r="AE31">
            <v>57.2</v>
          </cell>
          <cell r="AF31">
            <v>50.6</v>
          </cell>
          <cell r="AG31">
            <v>64.900000000000006</v>
          </cell>
          <cell r="AH31">
            <v>44.1</v>
          </cell>
          <cell r="AI31">
            <v>39.4</v>
          </cell>
          <cell r="AJ31">
            <v>49.5</v>
          </cell>
          <cell r="AK31">
            <v>92.4</v>
          </cell>
          <cell r="AL31">
            <v>88.3</v>
          </cell>
          <cell r="AM31">
            <v>97</v>
          </cell>
          <cell r="AN31">
            <v>88</v>
          </cell>
          <cell r="AO31">
            <v>84.8</v>
          </cell>
          <cell r="AP31">
            <v>91.6</v>
          </cell>
          <cell r="AQ31">
            <v>45.7</v>
          </cell>
          <cell r="AR31">
            <v>41</v>
          </cell>
          <cell r="AS31">
            <v>51.1</v>
          </cell>
          <cell r="AT31">
            <v>23</v>
          </cell>
          <cell r="AU31">
            <v>19.3</v>
          </cell>
          <cell r="AV31">
            <v>27.3</v>
          </cell>
          <cell r="AW31">
            <v>11.6</v>
          </cell>
          <cell r="AX31">
            <v>5.4</v>
          </cell>
          <cell r="AY31">
            <v>18.899999999999999</v>
          </cell>
          <cell r="AZ31">
            <v>2935</v>
          </cell>
          <cell r="BA31">
            <v>1536</v>
          </cell>
          <cell r="BB31">
            <v>1399</v>
          </cell>
          <cell r="BC31">
            <v>60.2</v>
          </cell>
          <cell r="BD31">
            <v>54</v>
          </cell>
          <cell r="BE31">
            <v>67</v>
          </cell>
          <cell r="BF31">
            <v>50.5</v>
          </cell>
          <cell r="BG31">
            <v>45</v>
          </cell>
          <cell r="BH31">
            <v>56.6</v>
          </cell>
          <cell r="BI31">
            <v>91.5</v>
          </cell>
          <cell r="BJ31">
            <v>89.4</v>
          </cell>
          <cell r="BK31">
            <v>93.9</v>
          </cell>
          <cell r="BL31">
            <v>87.6</v>
          </cell>
          <cell r="BM31">
            <v>85.8</v>
          </cell>
          <cell r="BN31">
            <v>89.6</v>
          </cell>
          <cell r="BO31">
            <v>52.4</v>
          </cell>
          <cell r="BP31">
            <v>47.5</v>
          </cell>
          <cell r="BQ31">
            <v>57.7</v>
          </cell>
          <cell r="BR31">
            <v>24.7</v>
          </cell>
          <cell r="BS31">
            <v>19.899999999999999</v>
          </cell>
          <cell r="BT31">
            <v>29.9</v>
          </cell>
          <cell r="BU31">
            <v>13.6</v>
          </cell>
          <cell r="BV31">
            <v>8.3000000000000007</v>
          </cell>
          <cell r="BW31">
            <v>19.399999999999999</v>
          </cell>
        </row>
        <row r="32">
          <cell r="A32" t="str">
            <v>E08000005</v>
          </cell>
          <cell r="B32" t="str">
            <v>Rochdale</v>
          </cell>
          <cell r="C32" t="str">
            <v>North West</v>
          </cell>
          <cell r="D32">
            <v>1806</v>
          </cell>
          <cell r="E32">
            <v>911</v>
          </cell>
          <cell r="F32">
            <v>895</v>
          </cell>
          <cell r="G32">
            <v>61.7</v>
          </cell>
          <cell r="H32">
            <v>54.7</v>
          </cell>
          <cell r="I32">
            <v>68.8</v>
          </cell>
          <cell r="J32">
            <v>48</v>
          </cell>
          <cell r="K32">
            <v>42.7</v>
          </cell>
          <cell r="L32">
            <v>53.4</v>
          </cell>
          <cell r="M32">
            <v>92.5</v>
          </cell>
          <cell r="N32">
            <v>89.5</v>
          </cell>
          <cell r="O32">
            <v>95.6</v>
          </cell>
          <cell r="P32">
            <v>81.599999999999994</v>
          </cell>
          <cell r="Q32">
            <v>79.400000000000006</v>
          </cell>
          <cell r="R32">
            <v>83.8</v>
          </cell>
          <cell r="S32">
            <v>50.1</v>
          </cell>
          <cell r="T32">
            <v>45.7</v>
          </cell>
          <cell r="U32">
            <v>54.6</v>
          </cell>
          <cell r="V32">
            <v>25.1</v>
          </cell>
          <cell r="W32">
            <v>21.6</v>
          </cell>
          <cell r="X32">
            <v>28.7</v>
          </cell>
          <cell r="Y32">
            <v>15.7</v>
          </cell>
          <cell r="Z32">
            <v>12.7</v>
          </cell>
          <cell r="AA32">
            <v>18.7</v>
          </cell>
          <cell r="AB32">
            <v>542</v>
          </cell>
          <cell r="AC32">
            <v>295</v>
          </cell>
          <cell r="AD32">
            <v>247</v>
          </cell>
          <cell r="AE32">
            <v>62.5</v>
          </cell>
          <cell r="AF32">
            <v>53.9</v>
          </cell>
          <cell r="AG32">
            <v>72.900000000000006</v>
          </cell>
          <cell r="AH32">
            <v>49.6</v>
          </cell>
          <cell r="AI32">
            <v>41.7</v>
          </cell>
          <cell r="AJ32">
            <v>59.1</v>
          </cell>
          <cell r="AK32">
            <v>96.7</v>
          </cell>
          <cell r="AL32">
            <v>95.6</v>
          </cell>
          <cell r="AM32">
            <v>98</v>
          </cell>
          <cell r="AN32">
            <v>91.3</v>
          </cell>
          <cell r="AO32">
            <v>90.8</v>
          </cell>
          <cell r="AP32">
            <v>91.9</v>
          </cell>
          <cell r="AQ32">
            <v>50.4</v>
          </cell>
          <cell r="AR32">
            <v>43.1</v>
          </cell>
          <cell r="AS32">
            <v>59.1</v>
          </cell>
          <cell r="AT32">
            <v>32.299999999999997</v>
          </cell>
          <cell r="AU32">
            <v>24.4</v>
          </cell>
          <cell r="AV32">
            <v>41.7</v>
          </cell>
          <cell r="AW32">
            <v>19.399999999999999</v>
          </cell>
          <cell r="AX32">
            <v>12.9</v>
          </cell>
          <cell r="AY32">
            <v>27.1</v>
          </cell>
          <cell r="AZ32">
            <v>2350</v>
          </cell>
          <cell r="BA32">
            <v>1208</v>
          </cell>
          <cell r="BB32">
            <v>1142</v>
          </cell>
          <cell r="BC32">
            <v>61.9</v>
          </cell>
          <cell r="BD32">
            <v>54.6</v>
          </cell>
          <cell r="BE32">
            <v>69.7</v>
          </cell>
          <cell r="BF32">
            <v>48.4</v>
          </cell>
          <cell r="BG32">
            <v>42.5</v>
          </cell>
          <cell r="BH32">
            <v>54.6</v>
          </cell>
          <cell r="BI32">
            <v>93.5</v>
          </cell>
          <cell r="BJ32">
            <v>91</v>
          </cell>
          <cell r="BK32">
            <v>96.1</v>
          </cell>
          <cell r="BL32">
            <v>83.8</v>
          </cell>
          <cell r="BM32">
            <v>82.2</v>
          </cell>
          <cell r="BN32">
            <v>85.6</v>
          </cell>
          <cell r="BO32">
            <v>50.2</v>
          </cell>
          <cell r="BP32">
            <v>45.1</v>
          </cell>
          <cell r="BQ32">
            <v>55.6</v>
          </cell>
          <cell r="BR32">
            <v>26.8</v>
          </cell>
          <cell r="BS32">
            <v>22.4</v>
          </cell>
          <cell r="BT32">
            <v>31.5</v>
          </cell>
          <cell r="BU32">
            <v>16.600000000000001</v>
          </cell>
          <cell r="BV32">
            <v>12.8</v>
          </cell>
          <cell r="BW32">
            <v>20.5</v>
          </cell>
        </row>
        <row r="33">
          <cell r="A33" t="str">
            <v>E08000006</v>
          </cell>
          <cell r="B33" t="str">
            <v>Salford</v>
          </cell>
          <cell r="C33" t="str">
            <v>North West</v>
          </cell>
          <cell r="D33">
            <v>1914</v>
          </cell>
          <cell r="E33">
            <v>905</v>
          </cell>
          <cell r="F33">
            <v>1009</v>
          </cell>
          <cell r="G33">
            <v>60.1</v>
          </cell>
          <cell r="H33">
            <v>54.8</v>
          </cell>
          <cell r="I33">
            <v>64.8</v>
          </cell>
          <cell r="J33">
            <v>48.2</v>
          </cell>
          <cell r="K33">
            <v>44.1</v>
          </cell>
          <cell r="L33">
            <v>51.8</v>
          </cell>
          <cell r="M33">
            <v>92.5</v>
          </cell>
          <cell r="N33">
            <v>89.7</v>
          </cell>
          <cell r="O33">
            <v>94.9</v>
          </cell>
          <cell r="P33">
            <v>84.9</v>
          </cell>
          <cell r="Q33">
            <v>82.8</v>
          </cell>
          <cell r="R33">
            <v>86.8</v>
          </cell>
          <cell r="S33">
            <v>50.2</v>
          </cell>
          <cell r="T33">
            <v>46.3</v>
          </cell>
          <cell r="U33">
            <v>53.7</v>
          </cell>
          <cell r="V33">
            <v>35.700000000000003</v>
          </cell>
          <cell r="W33">
            <v>30.8</v>
          </cell>
          <cell r="X33">
            <v>40.1</v>
          </cell>
          <cell r="Y33">
            <v>17.7</v>
          </cell>
          <cell r="Z33">
            <v>12</v>
          </cell>
          <cell r="AA33">
            <v>22.8</v>
          </cell>
          <cell r="AB33">
            <v>210</v>
          </cell>
          <cell r="AC33">
            <v>106</v>
          </cell>
          <cell r="AD33">
            <v>104</v>
          </cell>
          <cell r="AE33">
            <v>60</v>
          </cell>
          <cell r="AF33">
            <v>54.7</v>
          </cell>
          <cell r="AG33">
            <v>65.400000000000006</v>
          </cell>
          <cell r="AH33">
            <v>45.7</v>
          </cell>
          <cell r="AI33">
            <v>37.700000000000003</v>
          </cell>
          <cell r="AJ33">
            <v>53.8</v>
          </cell>
          <cell r="AK33">
            <v>94.8</v>
          </cell>
          <cell r="AL33" t="str">
            <v>x</v>
          </cell>
          <cell r="AM33" t="str">
            <v>x</v>
          </cell>
          <cell r="AN33">
            <v>89.5</v>
          </cell>
          <cell r="AO33">
            <v>89.6</v>
          </cell>
          <cell r="AP33">
            <v>89.4</v>
          </cell>
          <cell r="AQ33">
            <v>46.7</v>
          </cell>
          <cell r="AR33">
            <v>39.6</v>
          </cell>
          <cell r="AS33">
            <v>53.8</v>
          </cell>
          <cell r="AT33">
            <v>35.200000000000003</v>
          </cell>
          <cell r="AU33">
            <v>32.1</v>
          </cell>
          <cell r="AV33">
            <v>38.5</v>
          </cell>
          <cell r="AW33">
            <v>21.4</v>
          </cell>
          <cell r="AX33">
            <v>16</v>
          </cell>
          <cell r="AY33">
            <v>26.9</v>
          </cell>
          <cell r="AZ33">
            <v>2127</v>
          </cell>
          <cell r="BA33">
            <v>1013</v>
          </cell>
          <cell r="BB33">
            <v>1114</v>
          </cell>
          <cell r="BC33">
            <v>60.1</v>
          </cell>
          <cell r="BD33">
            <v>54.8</v>
          </cell>
          <cell r="BE33">
            <v>64.900000000000006</v>
          </cell>
          <cell r="BF33">
            <v>48</v>
          </cell>
          <cell r="BG33">
            <v>43.4</v>
          </cell>
          <cell r="BH33">
            <v>52.1</v>
          </cell>
          <cell r="BI33">
            <v>92.7</v>
          </cell>
          <cell r="BJ33">
            <v>89.8</v>
          </cell>
          <cell r="BK33">
            <v>95.2</v>
          </cell>
          <cell r="BL33">
            <v>85.3</v>
          </cell>
          <cell r="BM33">
            <v>83.4</v>
          </cell>
          <cell r="BN33">
            <v>87.1</v>
          </cell>
          <cell r="BO33">
            <v>49.9</v>
          </cell>
          <cell r="BP33">
            <v>45.6</v>
          </cell>
          <cell r="BQ33">
            <v>53.8</v>
          </cell>
          <cell r="BR33">
            <v>35.700000000000003</v>
          </cell>
          <cell r="BS33">
            <v>31</v>
          </cell>
          <cell r="BT33">
            <v>40</v>
          </cell>
          <cell r="BU33">
            <v>18.100000000000001</v>
          </cell>
          <cell r="BV33">
            <v>12.4</v>
          </cell>
          <cell r="BW33">
            <v>23.2</v>
          </cell>
        </row>
        <row r="34">
          <cell r="A34" t="str">
            <v>E08000014</v>
          </cell>
          <cell r="B34" t="str">
            <v>Sefton</v>
          </cell>
          <cell r="C34" t="str">
            <v>North West</v>
          </cell>
          <cell r="D34">
            <v>3073</v>
          </cell>
          <cell r="E34">
            <v>1616</v>
          </cell>
          <cell r="F34">
            <v>1457</v>
          </cell>
          <cell r="G34">
            <v>69</v>
          </cell>
          <cell r="H34">
            <v>64</v>
          </cell>
          <cell r="I34">
            <v>74.599999999999994</v>
          </cell>
          <cell r="J34">
            <v>55.3</v>
          </cell>
          <cell r="K34">
            <v>50.3</v>
          </cell>
          <cell r="L34">
            <v>60.8</v>
          </cell>
          <cell r="M34">
            <v>94.3</v>
          </cell>
          <cell r="N34">
            <v>92.6</v>
          </cell>
          <cell r="O34">
            <v>96.2</v>
          </cell>
          <cell r="P34">
            <v>91.7</v>
          </cell>
          <cell r="Q34" t="str">
            <v>x</v>
          </cell>
          <cell r="R34" t="str">
            <v>x</v>
          </cell>
          <cell r="S34">
            <v>56.9</v>
          </cell>
          <cell r="T34">
            <v>52.2</v>
          </cell>
          <cell r="U34">
            <v>62</v>
          </cell>
          <cell r="V34">
            <v>40.4</v>
          </cell>
          <cell r="W34">
            <v>33.200000000000003</v>
          </cell>
          <cell r="X34">
            <v>48.4</v>
          </cell>
          <cell r="Y34">
            <v>23.9</v>
          </cell>
          <cell r="Z34">
            <v>19</v>
          </cell>
          <cell r="AA34">
            <v>29.3</v>
          </cell>
          <cell r="AB34">
            <v>69</v>
          </cell>
          <cell r="AC34">
            <v>43</v>
          </cell>
          <cell r="AD34">
            <v>26</v>
          </cell>
          <cell r="AE34">
            <v>60.9</v>
          </cell>
          <cell r="AF34">
            <v>55.8</v>
          </cell>
          <cell r="AG34">
            <v>69.2</v>
          </cell>
          <cell r="AH34">
            <v>39.1</v>
          </cell>
          <cell r="AI34">
            <v>37.200000000000003</v>
          </cell>
          <cell r="AJ34">
            <v>42.3</v>
          </cell>
          <cell r="AK34" t="str">
            <v>x</v>
          </cell>
          <cell r="AL34" t="str">
            <v>x</v>
          </cell>
          <cell r="AM34">
            <v>100</v>
          </cell>
          <cell r="AN34">
            <v>88.4</v>
          </cell>
          <cell r="AO34" t="str">
            <v>x</v>
          </cell>
          <cell r="AP34" t="str">
            <v>x</v>
          </cell>
          <cell r="AQ34">
            <v>39.1</v>
          </cell>
          <cell r="AR34">
            <v>37.200000000000003</v>
          </cell>
          <cell r="AS34">
            <v>42.3</v>
          </cell>
          <cell r="AT34">
            <v>31.9</v>
          </cell>
          <cell r="AU34">
            <v>27.9</v>
          </cell>
          <cell r="AV34">
            <v>38.5</v>
          </cell>
          <cell r="AW34">
            <v>24.6</v>
          </cell>
          <cell r="AX34">
            <v>20.9</v>
          </cell>
          <cell r="AY34">
            <v>30.8</v>
          </cell>
          <cell r="AZ34">
            <v>3143</v>
          </cell>
          <cell r="BA34">
            <v>1660</v>
          </cell>
          <cell r="BB34">
            <v>1483</v>
          </cell>
          <cell r="BC34">
            <v>68.8</v>
          </cell>
          <cell r="BD34">
            <v>63.7</v>
          </cell>
          <cell r="BE34">
            <v>74.5</v>
          </cell>
          <cell r="BF34">
            <v>54.9</v>
          </cell>
          <cell r="BG34">
            <v>49.9</v>
          </cell>
          <cell r="BH34">
            <v>60.5</v>
          </cell>
          <cell r="BI34">
            <v>94.3</v>
          </cell>
          <cell r="BJ34">
            <v>92.6</v>
          </cell>
          <cell r="BK34">
            <v>96.2</v>
          </cell>
          <cell r="BL34">
            <v>91.6</v>
          </cell>
          <cell r="BM34">
            <v>89.8</v>
          </cell>
          <cell r="BN34">
            <v>93.7</v>
          </cell>
          <cell r="BO34">
            <v>56.5</v>
          </cell>
          <cell r="BP34">
            <v>51.8</v>
          </cell>
          <cell r="BQ34">
            <v>61.7</v>
          </cell>
          <cell r="BR34">
            <v>40.200000000000003</v>
          </cell>
          <cell r="BS34">
            <v>33.1</v>
          </cell>
          <cell r="BT34">
            <v>48.2</v>
          </cell>
          <cell r="BU34">
            <v>23.9</v>
          </cell>
          <cell r="BV34">
            <v>19</v>
          </cell>
          <cell r="BW34">
            <v>29.3</v>
          </cell>
        </row>
        <row r="35">
          <cell r="A35" t="str">
            <v>E08000013</v>
          </cell>
          <cell r="B35" t="str">
            <v>St. Helens</v>
          </cell>
          <cell r="C35" t="str">
            <v>North West</v>
          </cell>
          <cell r="D35">
            <v>1807</v>
          </cell>
          <cell r="E35">
            <v>929</v>
          </cell>
          <cell r="F35">
            <v>878</v>
          </cell>
          <cell r="G35">
            <v>65.2</v>
          </cell>
          <cell r="H35">
            <v>60.7</v>
          </cell>
          <cell r="I35">
            <v>69.900000000000006</v>
          </cell>
          <cell r="J35">
            <v>54.7</v>
          </cell>
          <cell r="K35">
            <v>49.4</v>
          </cell>
          <cell r="L35">
            <v>60.4</v>
          </cell>
          <cell r="M35" t="str">
            <v>x</v>
          </cell>
          <cell r="N35" t="str">
            <v>x</v>
          </cell>
          <cell r="O35">
            <v>93.5</v>
          </cell>
          <cell r="P35" t="str">
            <v>x</v>
          </cell>
          <cell r="Q35" t="str">
            <v>x</v>
          </cell>
          <cell r="R35">
            <v>91.3</v>
          </cell>
          <cell r="S35">
            <v>56.5</v>
          </cell>
          <cell r="T35">
            <v>51.6</v>
          </cell>
          <cell r="U35">
            <v>61.7</v>
          </cell>
          <cell r="V35">
            <v>31.5</v>
          </cell>
          <cell r="W35" t="str">
            <v>x</v>
          </cell>
          <cell r="X35" t="str">
            <v>x</v>
          </cell>
          <cell r="Y35">
            <v>21</v>
          </cell>
          <cell r="Z35" t="str">
            <v>x</v>
          </cell>
          <cell r="AA35" t="str">
            <v>x</v>
          </cell>
          <cell r="AB35">
            <v>26</v>
          </cell>
          <cell r="AC35">
            <v>12</v>
          </cell>
          <cell r="AD35">
            <v>14</v>
          </cell>
          <cell r="AE35">
            <v>57.7</v>
          </cell>
          <cell r="AF35">
            <v>41.7</v>
          </cell>
          <cell r="AG35">
            <v>71.400000000000006</v>
          </cell>
          <cell r="AH35">
            <v>50</v>
          </cell>
          <cell r="AI35">
            <v>41.7</v>
          </cell>
          <cell r="AJ35">
            <v>57.1</v>
          </cell>
          <cell r="AK35" t="str">
            <v>x</v>
          </cell>
          <cell r="AL35" t="str">
            <v>x</v>
          </cell>
          <cell r="AM35">
            <v>100</v>
          </cell>
          <cell r="AN35" t="str">
            <v>x</v>
          </cell>
          <cell r="AO35" t="str">
            <v>x</v>
          </cell>
          <cell r="AP35">
            <v>100</v>
          </cell>
          <cell r="AQ35">
            <v>53.8</v>
          </cell>
          <cell r="AR35">
            <v>50</v>
          </cell>
          <cell r="AS35">
            <v>57.1</v>
          </cell>
          <cell r="AT35">
            <v>19.2</v>
          </cell>
          <cell r="AU35" t="str">
            <v>x</v>
          </cell>
          <cell r="AV35" t="str">
            <v>x</v>
          </cell>
          <cell r="AW35">
            <v>15.4</v>
          </cell>
          <cell r="AX35" t="str">
            <v>x</v>
          </cell>
          <cell r="AY35" t="str">
            <v>x</v>
          </cell>
          <cell r="AZ35">
            <v>1833</v>
          </cell>
          <cell r="BA35">
            <v>941</v>
          </cell>
          <cell r="BB35">
            <v>892</v>
          </cell>
          <cell r="BC35">
            <v>65.099999999999994</v>
          </cell>
          <cell r="BD35">
            <v>60.5</v>
          </cell>
          <cell r="BE35">
            <v>70</v>
          </cell>
          <cell r="BF35">
            <v>54.7</v>
          </cell>
          <cell r="BG35">
            <v>49.3</v>
          </cell>
          <cell r="BH35">
            <v>60.3</v>
          </cell>
          <cell r="BI35">
            <v>92.3</v>
          </cell>
          <cell r="BJ35">
            <v>91</v>
          </cell>
          <cell r="BK35">
            <v>93.6</v>
          </cell>
          <cell r="BL35">
            <v>90</v>
          </cell>
          <cell r="BM35">
            <v>88.5</v>
          </cell>
          <cell r="BN35">
            <v>91.5</v>
          </cell>
          <cell r="BO35">
            <v>56.5</v>
          </cell>
          <cell r="BP35">
            <v>51.5</v>
          </cell>
          <cell r="BQ35">
            <v>61.7</v>
          </cell>
          <cell r="BR35">
            <v>31.4</v>
          </cell>
          <cell r="BS35">
            <v>23.8</v>
          </cell>
          <cell r="BT35">
            <v>39.299999999999997</v>
          </cell>
          <cell r="BU35">
            <v>20.9</v>
          </cell>
          <cell r="BV35">
            <v>13.8</v>
          </cell>
          <cell r="BW35">
            <v>28.4</v>
          </cell>
        </row>
        <row r="36">
          <cell r="A36" t="str">
            <v>E08000007</v>
          </cell>
          <cell r="B36" t="str">
            <v>Stockport</v>
          </cell>
          <cell r="C36" t="str">
            <v>North West</v>
          </cell>
          <cell r="D36">
            <v>2595</v>
          </cell>
          <cell r="E36">
            <v>1305</v>
          </cell>
          <cell r="F36">
            <v>1290</v>
          </cell>
          <cell r="G36">
            <v>71.599999999999994</v>
          </cell>
          <cell r="H36">
            <v>66.7</v>
          </cell>
          <cell r="I36">
            <v>76.7</v>
          </cell>
          <cell r="J36">
            <v>58.4</v>
          </cell>
          <cell r="K36">
            <v>54.1</v>
          </cell>
          <cell r="L36">
            <v>62.8</v>
          </cell>
          <cell r="M36">
            <v>95</v>
          </cell>
          <cell r="N36">
            <v>94.1</v>
          </cell>
          <cell r="O36">
            <v>95.9</v>
          </cell>
          <cell r="P36">
            <v>91.2</v>
          </cell>
          <cell r="Q36">
            <v>90.5</v>
          </cell>
          <cell r="R36">
            <v>91.9</v>
          </cell>
          <cell r="S36">
            <v>59.1</v>
          </cell>
          <cell r="T36">
            <v>54.9</v>
          </cell>
          <cell r="U36">
            <v>63.3</v>
          </cell>
          <cell r="V36">
            <v>46</v>
          </cell>
          <cell r="W36">
            <v>42.1</v>
          </cell>
          <cell r="X36">
            <v>49.9</v>
          </cell>
          <cell r="Y36">
            <v>29.7</v>
          </cell>
          <cell r="Z36">
            <v>25</v>
          </cell>
          <cell r="AA36">
            <v>34.4</v>
          </cell>
          <cell r="AB36">
            <v>175</v>
          </cell>
          <cell r="AC36">
            <v>91</v>
          </cell>
          <cell r="AD36">
            <v>84</v>
          </cell>
          <cell r="AE36">
            <v>78.3</v>
          </cell>
          <cell r="AF36">
            <v>71.400000000000006</v>
          </cell>
          <cell r="AG36">
            <v>85.7</v>
          </cell>
          <cell r="AH36">
            <v>58.9</v>
          </cell>
          <cell r="AI36">
            <v>51.6</v>
          </cell>
          <cell r="AJ36">
            <v>66.7</v>
          </cell>
          <cell r="AK36">
            <v>96</v>
          </cell>
          <cell r="AL36" t="str">
            <v>x</v>
          </cell>
          <cell r="AM36" t="str">
            <v>x</v>
          </cell>
          <cell r="AN36">
            <v>92</v>
          </cell>
          <cell r="AO36">
            <v>91.2</v>
          </cell>
          <cell r="AP36">
            <v>92.9</v>
          </cell>
          <cell r="AQ36">
            <v>59.4</v>
          </cell>
          <cell r="AR36">
            <v>52.7</v>
          </cell>
          <cell r="AS36">
            <v>66.7</v>
          </cell>
          <cell r="AT36">
            <v>51.4</v>
          </cell>
          <cell r="AU36">
            <v>46.2</v>
          </cell>
          <cell r="AV36">
            <v>57.1</v>
          </cell>
          <cell r="AW36">
            <v>34.299999999999997</v>
          </cell>
          <cell r="AX36">
            <v>26.4</v>
          </cell>
          <cell r="AY36">
            <v>42.9</v>
          </cell>
          <cell r="AZ36">
            <v>2779</v>
          </cell>
          <cell r="BA36">
            <v>1402</v>
          </cell>
          <cell r="BB36">
            <v>1377</v>
          </cell>
          <cell r="BC36">
            <v>71.900000000000006</v>
          </cell>
          <cell r="BD36">
            <v>66.8</v>
          </cell>
          <cell r="BE36">
            <v>77.2</v>
          </cell>
          <cell r="BF36">
            <v>58.3</v>
          </cell>
          <cell r="BG36">
            <v>53.7</v>
          </cell>
          <cell r="BH36">
            <v>63</v>
          </cell>
          <cell r="BI36">
            <v>95</v>
          </cell>
          <cell r="BJ36">
            <v>94</v>
          </cell>
          <cell r="BK36">
            <v>96.1</v>
          </cell>
          <cell r="BL36">
            <v>91.2</v>
          </cell>
          <cell r="BM36">
            <v>90.4</v>
          </cell>
          <cell r="BN36">
            <v>91.9</v>
          </cell>
          <cell r="BO36">
            <v>59</v>
          </cell>
          <cell r="BP36">
            <v>54.6</v>
          </cell>
          <cell r="BQ36">
            <v>63.5</v>
          </cell>
          <cell r="BR36">
            <v>46.2</v>
          </cell>
          <cell r="BS36">
            <v>42.2</v>
          </cell>
          <cell r="BT36">
            <v>50.3</v>
          </cell>
          <cell r="BU36">
            <v>29.9</v>
          </cell>
          <cell r="BV36">
            <v>25</v>
          </cell>
          <cell r="BW36">
            <v>34.9</v>
          </cell>
        </row>
        <row r="37">
          <cell r="A37" t="str">
            <v>E08000008</v>
          </cell>
          <cell r="B37" t="str">
            <v>Tameside</v>
          </cell>
          <cell r="C37" t="str">
            <v>North West</v>
          </cell>
          <cell r="D37">
            <v>2332</v>
          </cell>
          <cell r="E37">
            <v>1195</v>
          </cell>
          <cell r="F37">
            <v>1137</v>
          </cell>
          <cell r="G37">
            <v>65.400000000000006</v>
          </cell>
          <cell r="H37">
            <v>61.2</v>
          </cell>
          <cell r="I37">
            <v>69.7</v>
          </cell>
          <cell r="J37">
            <v>57.5</v>
          </cell>
          <cell r="K37">
            <v>53.6</v>
          </cell>
          <cell r="L37">
            <v>61.6</v>
          </cell>
          <cell r="M37">
            <v>92.5</v>
          </cell>
          <cell r="N37">
            <v>91.5</v>
          </cell>
          <cell r="O37">
            <v>93.6</v>
          </cell>
          <cell r="P37">
            <v>89.9</v>
          </cell>
          <cell r="Q37">
            <v>89</v>
          </cell>
          <cell r="R37">
            <v>90.9</v>
          </cell>
          <cell r="S37">
            <v>60.4</v>
          </cell>
          <cell r="T37">
            <v>56.8</v>
          </cell>
          <cell r="U37">
            <v>64.2</v>
          </cell>
          <cell r="V37">
            <v>38.4</v>
          </cell>
          <cell r="W37">
            <v>36.1</v>
          </cell>
          <cell r="X37">
            <v>40.9</v>
          </cell>
          <cell r="Y37">
            <v>22.3</v>
          </cell>
          <cell r="Z37">
            <v>17.600000000000001</v>
          </cell>
          <cell r="AA37">
            <v>27.2</v>
          </cell>
          <cell r="AB37">
            <v>245</v>
          </cell>
          <cell r="AC37">
            <v>119</v>
          </cell>
          <cell r="AD37">
            <v>126</v>
          </cell>
          <cell r="AE37">
            <v>63.3</v>
          </cell>
          <cell r="AF37">
            <v>55.5</v>
          </cell>
          <cell r="AG37">
            <v>70.599999999999994</v>
          </cell>
          <cell r="AH37">
            <v>55.5</v>
          </cell>
          <cell r="AI37">
            <v>48.7</v>
          </cell>
          <cell r="AJ37">
            <v>61.9</v>
          </cell>
          <cell r="AK37">
            <v>95.1</v>
          </cell>
          <cell r="AL37">
            <v>92.4</v>
          </cell>
          <cell r="AM37">
            <v>97.6</v>
          </cell>
          <cell r="AN37">
            <v>93.1</v>
          </cell>
          <cell r="AO37">
            <v>89.9</v>
          </cell>
          <cell r="AP37">
            <v>96</v>
          </cell>
          <cell r="AQ37">
            <v>57.6</v>
          </cell>
          <cell r="AR37">
            <v>52.9</v>
          </cell>
          <cell r="AS37">
            <v>61.9</v>
          </cell>
          <cell r="AT37">
            <v>28.6</v>
          </cell>
          <cell r="AU37">
            <v>23.5</v>
          </cell>
          <cell r="AV37">
            <v>33.299999999999997</v>
          </cell>
          <cell r="AW37">
            <v>21.2</v>
          </cell>
          <cell r="AX37">
            <v>15.1</v>
          </cell>
          <cell r="AY37">
            <v>27</v>
          </cell>
          <cell r="AZ37">
            <v>2578</v>
          </cell>
          <cell r="BA37">
            <v>1314</v>
          </cell>
          <cell r="BB37">
            <v>1264</v>
          </cell>
          <cell r="BC37">
            <v>65.099999999999994</v>
          </cell>
          <cell r="BD37">
            <v>60.7</v>
          </cell>
          <cell r="BE37">
            <v>69.8</v>
          </cell>
          <cell r="BF37">
            <v>57.3</v>
          </cell>
          <cell r="BG37">
            <v>53.1</v>
          </cell>
          <cell r="BH37">
            <v>61.6</v>
          </cell>
          <cell r="BI37">
            <v>92.7</v>
          </cell>
          <cell r="BJ37">
            <v>91.6</v>
          </cell>
          <cell r="BK37">
            <v>94</v>
          </cell>
          <cell r="BL37">
            <v>90.2</v>
          </cell>
          <cell r="BM37">
            <v>89</v>
          </cell>
          <cell r="BN37">
            <v>91.4</v>
          </cell>
          <cell r="BO37">
            <v>60.1</v>
          </cell>
          <cell r="BP37">
            <v>56.5</v>
          </cell>
          <cell r="BQ37">
            <v>63.9</v>
          </cell>
          <cell r="BR37">
            <v>37.5</v>
          </cell>
          <cell r="BS37">
            <v>34.9</v>
          </cell>
          <cell r="BT37">
            <v>40.1</v>
          </cell>
          <cell r="BU37">
            <v>22.1</v>
          </cell>
          <cell r="BV37">
            <v>17.399999999999999</v>
          </cell>
          <cell r="BW37">
            <v>27.1</v>
          </cell>
        </row>
        <row r="38">
          <cell r="A38" t="str">
            <v>E08000009</v>
          </cell>
          <cell r="B38" t="str">
            <v>Trafford</v>
          </cell>
          <cell r="C38" t="str">
            <v>North West</v>
          </cell>
          <cell r="D38">
            <v>2593</v>
          </cell>
          <cell r="E38">
            <v>1324</v>
          </cell>
          <cell r="F38">
            <v>1269</v>
          </cell>
          <cell r="G38">
            <v>78.8</v>
          </cell>
          <cell r="H38">
            <v>75.8</v>
          </cell>
          <cell r="I38">
            <v>81.8</v>
          </cell>
          <cell r="J38">
            <v>71.2</v>
          </cell>
          <cell r="K38">
            <v>68.5</v>
          </cell>
          <cell r="L38">
            <v>74</v>
          </cell>
          <cell r="M38">
            <v>96.8</v>
          </cell>
          <cell r="N38">
            <v>96.2</v>
          </cell>
          <cell r="O38">
            <v>97.5</v>
          </cell>
          <cell r="P38">
            <v>95.3</v>
          </cell>
          <cell r="Q38">
            <v>94.6</v>
          </cell>
          <cell r="R38">
            <v>96.1</v>
          </cell>
          <cell r="S38">
            <v>72</v>
          </cell>
          <cell r="T38">
            <v>69.5</v>
          </cell>
          <cell r="U38">
            <v>74.5</v>
          </cell>
          <cell r="V38">
            <v>47.1</v>
          </cell>
          <cell r="W38">
            <v>42.7</v>
          </cell>
          <cell r="X38">
            <v>51.7</v>
          </cell>
          <cell r="Y38">
            <v>37.299999999999997</v>
          </cell>
          <cell r="Z38">
            <v>30.7</v>
          </cell>
          <cell r="AA38">
            <v>44.1</v>
          </cell>
          <cell r="AB38">
            <v>259</v>
          </cell>
          <cell r="AC38">
            <v>133</v>
          </cell>
          <cell r="AD38">
            <v>126</v>
          </cell>
          <cell r="AE38">
            <v>76.099999999999994</v>
          </cell>
          <cell r="AF38">
            <v>70.7</v>
          </cell>
          <cell r="AG38">
            <v>81.7</v>
          </cell>
          <cell r="AH38">
            <v>65.599999999999994</v>
          </cell>
          <cell r="AI38">
            <v>60.2</v>
          </cell>
          <cell r="AJ38">
            <v>71.400000000000006</v>
          </cell>
          <cell r="AK38">
            <v>96.9</v>
          </cell>
          <cell r="AL38">
            <v>96.2</v>
          </cell>
          <cell r="AM38">
            <v>97.6</v>
          </cell>
          <cell r="AN38">
            <v>95.8</v>
          </cell>
          <cell r="AO38">
            <v>94.7</v>
          </cell>
          <cell r="AP38">
            <v>96.8</v>
          </cell>
          <cell r="AQ38">
            <v>67.2</v>
          </cell>
          <cell r="AR38">
            <v>63.2</v>
          </cell>
          <cell r="AS38">
            <v>71.400000000000006</v>
          </cell>
          <cell r="AT38">
            <v>35.5</v>
          </cell>
          <cell r="AU38">
            <v>26.3</v>
          </cell>
          <cell r="AV38">
            <v>45.2</v>
          </cell>
          <cell r="AW38">
            <v>28.6</v>
          </cell>
          <cell r="AX38">
            <v>18.8</v>
          </cell>
          <cell r="AY38">
            <v>38.9</v>
          </cell>
          <cell r="AZ38">
            <v>2854</v>
          </cell>
          <cell r="BA38">
            <v>1457</v>
          </cell>
          <cell r="BB38">
            <v>1397</v>
          </cell>
          <cell r="BC38">
            <v>78.5</v>
          </cell>
          <cell r="BD38">
            <v>75.400000000000006</v>
          </cell>
          <cell r="BE38">
            <v>81.8</v>
          </cell>
          <cell r="BF38">
            <v>70.7</v>
          </cell>
          <cell r="BG38">
            <v>67.7</v>
          </cell>
          <cell r="BH38">
            <v>73.8</v>
          </cell>
          <cell r="BI38">
            <v>96.8</v>
          </cell>
          <cell r="BJ38">
            <v>96.2</v>
          </cell>
          <cell r="BK38">
            <v>97.5</v>
          </cell>
          <cell r="BL38">
            <v>95.4</v>
          </cell>
          <cell r="BM38">
            <v>94.6</v>
          </cell>
          <cell r="BN38">
            <v>96.2</v>
          </cell>
          <cell r="BO38">
            <v>71.5</v>
          </cell>
          <cell r="BP38">
            <v>68.900000000000006</v>
          </cell>
          <cell r="BQ38">
            <v>74.3</v>
          </cell>
          <cell r="BR38">
            <v>46</v>
          </cell>
          <cell r="BS38">
            <v>41.2</v>
          </cell>
          <cell r="BT38">
            <v>51.1</v>
          </cell>
          <cell r="BU38">
            <v>36.5</v>
          </cell>
          <cell r="BV38">
            <v>29.6</v>
          </cell>
          <cell r="BW38">
            <v>43.6</v>
          </cell>
        </row>
        <row r="39">
          <cell r="A39" t="str">
            <v>E06000007</v>
          </cell>
          <cell r="B39" t="str">
            <v>Warrington</v>
          </cell>
          <cell r="C39" t="str">
            <v>North West</v>
          </cell>
          <cell r="D39">
            <v>2361</v>
          </cell>
          <cell r="E39">
            <v>1203</v>
          </cell>
          <cell r="F39">
            <v>1158</v>
          </cell>
          <cell r="G39">
            <v>66</v>
          </cell>
          <cell r="H39">
            <v>60.3</v>
          </cell>
          <cell r="I39">
            <v>71.900000000000006</v>
          </cell>
          <cell r="J39">
            <v>58.4</v>
          </cell>
          <cell r="K39">
            <v>54.2</v>
          </cell>
          <cell r="L39">
            <v>62.7</v>
          </cell>
          <cell r="M39" t="str">
            <v>x</v>
          </cell>
          <cell r="N39" t="str">
            <v>x</v>
          </cell>
          <cell r="O39">
            <v>95.8</v>
          </cell>
          <cell r="P39">
            <v>93.1</v>
          </cell>
          <cell r="Q39" t="str">
            <v>x</v>
          </cell>
          <cell r="R39" t="str">
            <v>x</v>
          </cell>
          <cell r="S39">
            <v>61.9</v>
          </cell>
          <cell r="T39">
            <v>58.4</v>
          </cell>
          <cell r="U39">
            <v>65.5</v>
          </cell>
          <cell r="V39">
            <v>47.5</v>
          </cell>
          <cell r="W39">
            <v>43.8</v>
          </cell>
          <cell r="X39">
            <v>51.3</v>
          </cell>
          <cell r="Y39">
            <v>29.4</v>
          </cell>
          <cell r="Z39">
            <v>23.7</v>
          </cell>
          <cell r="AA39">
            <v>35.200000000000003</v>
          </cell>
          <cell r="AB39">
            <v>75</v>
          </cell>
          <cell r="AC39">
            <v>38</v>
          </cell>
          <cell r="AD39">
            <v>37</v>
          </cell>
          <cell r="AE39">
            <v>68</v>
          </cell>
          <cell r="AF39">
            <v>63.2</v>
          </cell>
          <cell r="AG39">
            <v>73</v>
          </cell>
          <cell r="AH39">
            <v>62.7</v>
          </cell>
          <cell r="AI39">
            <v>57.9</v>
          </cell>
          <cell r="AJ39">
            <v>67.599999999999994</v>
          </cell>
          <cell r="AK39" t="str">
            <v>x</v>
          </cell>
          <cell r="AL39" t="str">
            <v>x</v>
          </cell>
          <cell r="AM39">
            <v>100</v>
          </cell>
          <cell r="AN39">
            <v>94.7</v>
          </cell>
          <cell r="AO39" t="str">
            <v>x</v>
          </cell>
          <cell r="AP39" t="str">
            <v>x</v>
          </cell>
          <cell r="AQ39">
            <v>62.7</v>
          </cell>
          <cell r="AR39">
            <v>57.9</v>
          </cell>
          <cell r="AS39">
            <v>67.599999999999994</v>
          </cell>
          <cell r="AT39">
            <v>42.7</v>
          </cell>
          <cell r="AU39">
            <v>42.1</v>
          </cell>
          <cell r="AV39">
            <v>43.2</v>
          </cell>
          <cell r="AW39">
            <v>24</v>
          </cell>
          <cell r="AX39">
            <v>21.1</v>
          </cell>
          <cell r="AY39">
            <v>27</v>
          </cell>
          <cell r="AZ39">
            <v>2436</v>
          </cell>
          <cell r="BA39">
            <v>1241</v>
          </cell>
          <cell r="BB39">
            <v>1195</v>
          </cell>
          <cell r="BC39">
            <v>66.099999999999994</v>
          </cell>
          <cell r="BD39">
            <v>60.4</v>
          </cell>
          <cell r="BE39">
            <v>72</v>
          </cell>
          <cell r="BF39">
            <v>58.5</v>
          </cell>
          <cell r="BG39">
            <v>54.3</v>
          </cell>
          <cell r="BH39">
            <v>62.8</v>
          </cell>
          <cell r="BI39">
            <v>95</v>
          </cell>
          <cell r="BJ39">
            <v>94</v>
          </cell>
          <cell r="BK39">
            <v>95.9</v>
          </cell>
          <cell r="BL39">
            <v>93.1</v>
          </cell>
          <cell r="BM39">
            <v>92.4</v>
          </cell>
          <cell r="BN39">
            <v>93.9</v>
          </cell>
          <cell r="BO39">
            <v>61.9</v>
          </cell>
          <cell r="BP39">
            <v>58.3</v>
          </cell>
          <cell r="BQ39">
            <v>65.599999999999994</v>
          </cell>
          <cell r="BR39">
            <v>47.3</v>
          </cell>
          <cell r="BS39">
            <v>43.8</v>
          </cell>
          <cell r="BT39">
            <v>51</v>
          </cell>
          <cell r="BU39">
            <v>29.2</v>
          </cell>
          <cell r="BV39">
            <v>23.6</v>
          </cell>
          <cell r="BW39">
            <v>35</v>
          </cell>
        </row>
        <row r="40">
          <cell r="A40" t="str">
            <v>E08000010</v>
          </cell>
          <cell r="B40" t="str">
            <v>Wigan</v>
          </cell>
          <cell r="C40" t="str">
            <v>North West</v>
          </cell>
          <cell r="D40">
            <v>3505</v>
          </cell>
          <cell r="E40">
            <v>1821</v>
          </cell>
          <cell r="F40">
            <v>1684</v>
          </cell>
          <cell r="G40">
            <v>68.900000000000006</v>
          </cell>
          <cell r="H40">
            <v>62.8</v>
          </cell>
          <cell r="I40">
            <v>75.400000000000006</v>
          </cell>
          <cell r="J40">
            <v>57.7</v>
          </cell>
          <cell r="K40">
            <v>52.4</v>
          </cell>
          <cell r="L40">
            <v>63.3</v>
          </cell>
          <cell r="M40">
            <v>95.4</v>
          </cell>
          <cell r="N40">
            <v>93.7</v>
          </cell>
          <cell r="O40">
            <v>97.3</v>
          </cell>
          <cell r="P40">
            <v>93</v>
          </cell>
          <cell r="Q40">
            <v>91</v>
          </cell>
          <cell r="R40">
            <v>95.1</v>
          </cell>
          <cell r="S40">
            <v>59.4</v>
          </cell>
          <cell r="T40">
            <v>54.7</v>
          </cell>
          <cell r="U40">
            <v>64.400000000000006</v>
          </cell>
          <cell r="V40">
            <v>34.5</v>
          </cell>
          <cell r="W40">
            <v>29.2</v>
          </cell>
          <cell r="X40">
            <v>40.200000000000003</v>
          </cell>
          <cell r="Y40">
            <v>21.9</v>
          </cell>
          <cell r="Z40">
            <v>16.899999999999999</v>
          </cell>
          <cell r="AA40">
            <v>27.2</v>
          </cell>
          <cell r="AB40">
            <v>78</v>
          </cell>
          <cell r="AC40">
            <v>35</v>
          </cell>
          <cell r="AD40">
            <v>43</v>
          </cell>
          <cell r="AE40">
            <v>62.8</v>
          </cell>
          <cell r="AF40">
            <v>65.7</v>
          </cell>
          <cell r="AG40">
            <v>60.5</v>
          </cell>
          <cell r="AH40">
            <v>53.8</v>
          </cell>
          <cell r="AI40">
            <v>51.4</v>
          </cell>
          <cell r="AJ40">
            <v>55.8</v>
          </cell>
          <cell r="AK40">
            <v>96.2</v>
          </cell>
          <cell r="AL40" t="str">
            <v>x</v>
          </cell>
          <cell r="AM40" t="str">
            <v>x</v>
          </cell>
          <cell r="AN40">
            <v>89.7</v>
          </cell>
          <cell r="AO40" t="str">
            <v>x</v>
          </cell>
          <cell r="AP40" t="str">
            <v>x</v>
          </cell>
          <cell r="AQ40">
            <v>55.1</v>
          </cell>
          <cell r="AR40">
            <v>51.4</v>
          </cell>
          <cell r="AS40">
            <v>58.1</v>
          </cell>
          <cell r="AT40">
            <v>34.6</v>
          </cell>
          <cell r="AU40">
            <v>25.7</v>
          </cell>
          <cell r="AV40">
            <v>41.9</v>
          </cell>
          <cell r="AW40">
            <v>26.9</v>
          </cell>
          <cell r="AX40">
            <v>22.9</v>
          </cell>
          <cell r="AY40">
            <v>30.2</v>
          </cell>
          <cell r="AZ40">
            <v>3586</v>
          </cell>
          <cell r="BA40">
            <v>1857</v>
          </cell>
          <cell r="BB40">
            <v>1729</v>
          </cell>
          <cell r="BC40">
            <v>68.8</v>
          </cell>
          <cell r="BD40">
            <v>62.9</v>
          </cell>
          <cell r="BE40">
            <v>75.099999999999994</v>
          </cell>
          <cell r="BF40">
            <v>57.6</v>
          </cell>
          <cell r="BG40">
            <v>52.5</v>
          </cell>
          <cell r="BH40">
            <v>63.2</v>
          </cell>
          <cell r="BI40">
            <v>95.5</v>
          </cell>
          <cell r="BJ40">
            <v>93.8</v>
          </cell>
          <cell r="BK40">
            <v>97.3</v>
          </cell>
          <cell r="BL40">
            <v>92.9</v>
          </cell>
          <cell r="BM40">
            <v>91.1</v>
          </cell>
          <cell r="BN40">
            <v>94.9</v>
          </cell>
          <cell r="BO40">
            <v>59.3</v>
          </cell>
          <cell r="BP40">
            <v>54.7</v>
          </cell>
          <cell r="BQ40">
            <v>64.3</v>
          </cell>
          <cell r="BR40">
            <v>34.5</v>
          </cell>
          <cell r="BS40">
            <v>29.1</v>
          </cell>
          <cell r="BT40">
            <v>40.299999999999997</v>
          </cell>
          <cell r="BU40">
            <v>22</v>
          </cell>
          <cell r="BV40">
            <v>17</v>
          </cell>
          <cell r="BW40">
            <v>27.3</v>
          </cell>
        </row>
        <row r="41">
          <cell r="A41" t="str">
            <v>E08000015</v>
          </cell>
          <cell r="B41" t="str">
            <v>Wirral</v>
          </cell>
          <cell r="C41" t="str">
            <v>North West</v>
          </cell>
          <cell r="D41">
            <v>3428</v>
          </cell>
          <cell r="E41">
            <v>1701</v>
          </cell>
          <cell r="F41">
            <v>1727</v>
          </cell>
          <cell r="G41">
            <v>72.099999999999994</v>
          </cell>
          <cell r="H41">
            <v>66.2</v>
          </cell>
          <cell r="I41">
            <v>77.900000000000006</v>
          </cell>
          <cell r="J41">
            <v>61.4</v>
          </cell>
          <cell r="K41">
            <v>57.4</v>
          </cell>
          <cell r="L41">
            <v>65.400000000000006</v>
          </cell>
          <cell r="M41">
            <v>93.7</v>
          </cell>
          <cell r="N41">
            <v>91.9</v>
          </cell>
          <cell r="O41">
            <v>95.4</v>
          </cell>
          <cell r="P41">
            <v>91.6</v>
          </cell>
          <cell r="Q41">
            <v>90.1</v>
          </cell>
          <cell r="R41">
            <v>93.2</v>
          </cell>
          <cell r="S41">
            <v>62.8</v>
          </cell>
          <cell r="T41">
            <v>59.6</v>
          </cell>
          <cell r="U41">
            <v>65.900000000000006</v>
          </cell>
          <cell r="V41">
            <v>42.7</v>
          </cell>
          <cell r="W41">
            <v>40.299999999999997</v>
          </cell>
          <cell r="X41">
            <v>45.1</v>
          </cell>
          <cell r="Y41">
            <v>31.7</v>
          </cell>
          <cell r="Z41">
            <v>28.9</v>
          </cell>
          <cell r="AA41">
            <v>34.4</v>
          </cell>
          <cell r="AB41">
            <v>83</v>
          </cell>
          <cell r="AC41">
            <v>48</v>
          </cell>
          <cell r="AD41">
            <v>35</v>
          </cell>
          <cell r="AE41">
            <v>88</v>
          </cell>
          <cell r="AF41">
            <v>87.5</v>
          </cell>
          <cell r="AG41">
            <v>88.6</v>
          </cell>
          <cell r="AH41">
            <v>79.5</v>
          </cell>
          <cell r="AI41">
            <v>81.3</v>
          </cell>
          <cell r="AJ41">
            <v>77.099999999999994</v>
          </cell>
          <cell r="AK41" t="str">
            <v>x</v>
          </cell>
          <cell r="AL41">
            <v>100</v>
          </cell>
          <cell r="AM41" t="str">
            <v>x</v>
          </cell>
          <cell r="AN41">
            <v>96.4</v>
          </cell>
          <cell r="AO41" t="str">
            <v>x</v>
          </cell>
          <cell r="AP41" t="str">
            <v>x</v>
          </cell>
          <cell r="AQ41">
            <v>81.900000000000006</v>
          </cell>
          <cell r="AR41">
            <v>85.4</v>
          </cell>
          <cell r="AS41">
            <v>77.099999999999994</v>
          </cell>
          <cell r="AT41">
            <v>56.6</v>
          </cell>
          <cell r="AU41">
            <v>54.2</v>
          </cell>
          <cell r="AV41">
            <v>60</v>
          </cell>
          <cell r="AW41">
            <v>45.8</v>
          </cell>
          <cell r="AX41">
            <v>41.7</v>
          </cell>
          <cell r="AY41">
            <v>51.4</v>
          </cell>
          <cell r="AZ41">
            <v>3513</v>
          </cell>
          <cell r="BA41">
            <v>1750</v>
          </cell>
          <cell r="BB41">
            <v>1763</v>
          </cell>
          <cell r="BC41">
            <v>72.5</v>
          </cell>
          <cell r="BD41">
            <v>66.7</v>
          </cell>
          <cell r="BE41">
            <v>78.2</v>
          </cell>
          <cell r="BF41">
            <v>61.8</v>
          </cell>
          <cell r="BG41">
            <v>58</v>
          </cell>
          <cell r="BH41">
            <v>65.599999999999994</v>
          </cell>
          <cell r="BI41">
            <v>93.8</v>
          </cell>
          <cell r="BJ41">
            <v>92.1</v>
          </cell>
          <cell r="BK41">
            <v>95.5</v>
          </cell>
          <cell r="BL41">
            <v>91.7</v>
          </cell>
          <cell r="BM41">
            <v>90.2</v>
          </cell>
          <cell r="BN41">
            <v>93.2</v>
          </cell>
          <cell r="BO41">
            <v>63.2</v>
          </cell>
          <cell r="BP41">
            <v>60.3</v>
          </cell>
          <cell r="BQ41">
            <v>66.099999999999994</v>
          </cell>
          <cell r="BR41">
            <v>43</v>
          </cell>
          <cell r="BS41">
            <v>40.700000000000003</v>
          </cell>
          <cell r="BT41">
            <v>45.4</v>
          </cell>
          <cell r="BU41">
            <v>32</v>
          </cell>
          <cell r="BV41">
            <v>29.2</v>
          </cell>
          <cell r="BW41">
            <v>34.700000000000003</v>
          </cell>
        </row>
        <row r="42">
          <cell r="A42" t="str">
            <v>E08000016</v>
          </cell>
          <cell r="B42" t="str">
            <v>Barnsley</v>
          </cell>
          <cell r="C42" t="str">
            <v>Yorkshire and the Humber</v>
          </cell>
          <cell r="D42">
            <v>2212</v>
          </cell>
          <cell r="E42">
            <v>1130</v>
          </cell>
          <cell r="F42">
            <v>1082</v>
          </cell>
          <cell r="G42">
            <v>57.7</v>
          </cell>
          <cell r="H42">
            <v>50.8</v>
          </cell>
          <cell r="I42">
            <v>65</v>
          </cell>
          <cell r="J42">
            <v>49.4</v>
          </cell>
          <cell r="K42">
            <v>44.9</v>
          </cell>
          <cell r="L42">
            <v>54.1</v>
          </cell>
          <cell r="M42" t="str">
            <v>x</v>
          </cell>
          <cell r="N42" t="str">
            <v>x</v>
          </cell>
          <cell r="O42" t="str">
            <v>x</v>
          </cell>
          <cell r="P42">
            <v>90.3</v>
          </cell>
          <cell r="Q42">
            <v>88.6</v>
          </cell>
          <cell r="R42">
            <v>92.1</v>
          </cell>
          <cell r="S42">
            <v>52.2</v>
          </cell>
          <cell r="T42">
            <v>48.1</v>
          </cell>
          <cell r="U42">
            <v>56.4</v>
          </cell>
          <cell r="V42">
            <v>25.3</v>
          </cell>
          <cell r="W42">
            <v>19.3</v>
          </cell>
          <cell r="X42">
            <v>31.6</v>
          </cell>
          <cell r="Y42">
            <v>14.5</v>
          </cell>
          <cell r="Z42">
            <v>10.199999999999999</v>
          </cell>
          <cell r="AA42">
            <v>19</v>
          </cell>
          <cell r="AB42">
            <v>57</v>
          </cell>
          <cell r="AC42">
            <v>29</v>
          </cell>
          <cell r="AD42">
            <v>28</v>
          </cell>
          <cell r="AE42">
            <v>63.2</v>
          </cell>
          <cell r="AF42">
            <v>51.7</v>
          </cell>
          <cell r="AG42">
            <v>75</v>
          </cell>
          <cell r="AH42">
            <v>52.6</v>
          </cell>
          <cell r="AI42">
            <v>44.8</v>
          </cell>
          <cell r="AJ42">
            <v>60.7</v>
          </cell>
          <cell r="AK42" t="str">
            <v>x</v>
          </cell>
          <cell r="AL42" t="str">
            <v>x</v>
          </cell>
          <cell r="AM42" t="str">
            <v>x</v>
          </cell>
          <cell r="AN42">
            <v>89.5</v>
          </cell>
          <cell r="AO42">
            <v>89.7</v>
          </cell>
          <cell r="AP42">
            <v>89.3</v>
          </cell>
          <cell r="AQ42">
            <v>52.6</v>
          </cell>
          <cell r="AR42">
            <v>44.8</v>
          </cell>
          <cell r="AS42">
            <v>60.7</v>
          </cell>
          <cell r="AT42">
            <v>28.1</v>
          </cell>
          <cell r="AU42">
            <v>24.1</v>
          </cell>
          <cell r="AV42">
            <v>32.1</v>
          </cell>
          <cell r="AW42">
            <v>17.5</v>
          </cell>
          <cell r="AX42">
            <v>10.3</v>
          </cell>
          <cell r="AY42">
            <v>25</v>
          </cell>
          <cell r="AZ42">
            <v>2269</v>
          </cell>
          <cell r="BA42">
            <v>1159</v>
          </cell>
          <cell r="BB42">
            <v>1110</v>
          </cell>
          <cell r="BC42">
            <v>57.9</v>
          </cell>
          <cell r="BD42">
            <v>50.8</v>
          </cell>
          <cell r="BE42">
            <v>65.2</v>
          </cell>
          <cell r="BF42">
            <v>49.4</v>
          </cell>
          <cell r="BG42">
            <v>44.9</v>
          </cell>
          <cell r="BH42">
            <v>54.2</v>
          </cell>
          <cell r="BI42">
            <v>93.1</v>
          </cell>
          <cell r="BJ42">
            <v>91</v>
          </cell>
          <cell r="BK42">
            <v>95.2</v>
          </cell>
          <cell r="BL42">
            <v>90.3</v>
          </cell>
          <cell r="BM42">
            <v>88.6</v>
          </cell>
          <cell r="BN42">
            <v>92.1</v>
          </cell>
          <cell r="BO42">
            <v>52.2</v>
          </cell>
          <cell r="BP42">
            <v>48.1</v>
          </cell>
          <cell r="BQ42">
            <v>56.5</v>
          </cell>
          <cell r="BR42">
            <v>25.4</v>
          </cell>
          <cell r="BS42">
            <v>19.399999999999999</v>
          </cell>
          <cell r="BT42">
            <v>31.6</v>
          </cell>
          <cell r="BU42">
            <v>14.6</v>
          </cell>
          <cell r="BV42">
            <v>10.199999999999999</v>
          </cell>
          <cell r="BW42">
            <v>19.2</v>
          </cell>
        </row>
        <row r="43">
          <cell r="A43" t="str">
            <v>E08000032</v>
          </cell>
          <cell r="B43" t="str">
            <v>Bradford</v>
          </cell>
          <cell r="C43" t="str">
            <v>Yorkshire and the Humber</v>
          </cell>
          <cell r="D43">
            <v>3858</v>
          </cell>
          <cell r="E43">
            <v>1969</v>
          </cell>
          <cell r="F43">
            <v>1889</v>
          </cell>
          <cell r="G43">
            <v>56.9</v>
          </cell>
          <cell r="H43">
            <v>49.7</v>
          </cell>
          <cell r="I43">
            <v>64.3</v>
          </cell>
          <cell r="J43">
            <v>48.8</v>
          </cell>
          <cell r="K43">
            <v>43.3</v>
          </cell>
          <cell r="L43">
            <v>54.6</v>
          </cell>
          <cell r="M43">
            <v>91.6</v>
          </cell>
          <cell r="N43">
            <v>89.4</v>
          </cell>
          <cell r="O43">
            <v>93.9</v>
          </cell>
          <cell r="P43">
            <v>87.6</v>
          </cell>
          <cell r="Q43">
            <v>85.8</v>
          </cell>
          <cell r="R43">
            <v>89.5</v>
          </cell>
          <cell r="S43">
            <v>51.2</v>
          </cell>
          <cell r="T43">
            <v>46.4</v>
          </cell>
          <cell r="U43">
            <v>56.1</v>
          </cell>
          <cell r="V43">
            <v>32.6</v>
          </cell>
          <cell r="W43">
            <v>27.8</v>
          </cell>
          <cell r="X43">
            <v>37.6</v>
          </cell>
          <cell r="Y43">
            <v>19.399999999999999</v>
          </cell>
          <cell r="Z43">
            <v>14.3</v>
          </cell>
          <cell r="AA43">
            <v>24.8</v>
          </cell>
          <cell r="AB43">
            <v>2024</v>
          </cell>
          <cell r="AC43">
            <v>979</v>
          </cell>
          <cell r="AD43">
            <v>1045</v>
          </cell>
          <cell r="AE43">
            <v>50.2</v>
          </cell>
          <cell r="AF43">
            <v>42.4</v>
          </cell>
          <cell r="AG43">
            <v>57.5</v>
          </cell>
          <cell r="AH43">
            <v>39.200000000000003</v>
          </cell>
          <cell r="AI43">
            <v>33.4</v>
          </cell>
          <cell r="AJ43">
            <v>44.7</v>
          </cell>
          <cell r="AK43">
            <v>89.7</v>
          </cell>
          <cell r="AL43">
            <v>88</v>
          </cell>
          <cell r="AM43">
            <v>91.3</v>
          </cell>
          <cell r="AN43">
            <v>83.8</v>
          </cell>
          <cell r="AO43">
            <v>83.5</v>
          </cell>
          <cell r="AP43">
            <v>84.1</v>
          </cell>
          <cell r="AQ43">
            <v>41.3</v>
          </cell>
          <cell r="AR43">
            <v>36.4</v>
          </cell>
          <cell r="AS43">
            <v>45.9</v>
          </cell>
          <cell r="AT43">
            <v>24.7</v>
          </cell>
          <cell r="AU43">
            <v>19.5</v>
          </cell>
          <cell r="AV43">
            <v>29.5</v>
          </cell>
          <cell r="AW43">
            <v>13.4</v>
          </cell>
          <cell r="AX43">
            <v>8.8000000000000007</v>
          </cell>
          <cell r="AY43">
            <v>17.7</v>
          </cell>
          <cell r="AZ43">
            <v>5883</v>
          </cell>
          <cell r="BA43">
            <v>2949</v>
          </cell>
          <cell r="BB43">
            <v>2934</v>
          </cell>
          <cell r="BC43">
            <v>54.6</v>
          </cell>
          <cell r="BD43">
            <v>47.3</v>
          </cell>
          <cell r="BE43">
            <v>61.9</v>
          </cell>
          <cell r="BF43">
            <v>45.5</v>
          </cell>
          <cell r="BG43">
            <v>40</v>
          </cell>
          <cell r="BH43">
            <v>51.1</v>
          </cell>
          <cell r="BI43">
            <v>91</v>
          </cell>
          <cell r="BJ43">
            <v>89</v>
          </cell>
          <cell r="BK43">
            <v>93</v>
          </cell>
          <cell r="BL43">
            <v>86.3</v>
          </cell>
          <cell r="BM43">
            <v>85</v>
          </cell>
          <cell r="BN43">
            <v>87.6</v>
          </cell>
          <cell r="BO43">
            <v>47.8</v>
          </cell>
          <cell r="BP43">
            <v>43.1</v>
          </cell>
          <cell r="BQ43">
            <v>52.5</v>
          </cell>
          <cell r="BR43">
            <v>29.9</v>
          </cell>
          <cell r="BS43">
            <v>25</v>
          </cell>
          <cell r="BT43">
            <v>34.700000000000003</v>
          </cell>
          <cell r="BU43">
            <v>17.3</v>
          </cell>
          <cell r="BV43">
            <v>12.4</v>
          </cell>
          <cell r="BW43">
            <v>22.3</v>
          </cell>
        </row>
        <row r="44">
          <cell r="A44" t="str">
            <v>E08000033</v>
          </cell>
          <cell r="B44" t="str">
            <v>Calderdale</v>
          </cell>
          <cell r="C44" t="str">
            <v>Yorkshire and the Humber</v>
          </cell>
          <cell r="D44">
            <v>2231</v>
          </cell>
          <cell r="E44">
            <v>1184</v>
          </cell>
          <cell r="F44">
            <v>1047</v>
          </cell>
          <cell r="G44">
            <v>72.3</v>
          </cell>
          <cell r="H44">
            <v>67.7</v>
          </cell>
          <cell r="I44">
            <v>77.599999999999994</v>
          </cell>
          <cell r="J44">
            <v>63.6</v>
          </cell>
          <cell r="K44">
            <v>60.8</v>
          </cell>
          <cell r="L44">
            <v>66.8</v>
          </cell>
          <cell r="M44">
            <v>95.7</v>
          </cell>
          <cell r="N44">
            <v>95.2</v>
          </cell>
          <cell r="O44">
            <v>96.4</v>
          </cell>
          <cell r="P44">
            <v>94.4</v>
          </cell>
          <cell r="Q44">
            <v>93.9</v>
          </cell>
          <cell r="R44">
            <v>94.8</v>
          </cell>
          <cell r="S44">
            <v>65.400000000000006</v>
          </cell>
          <cell r="T44">
            <v>63.3</v>
          </cell>
          <cell r="U44">
            <v>67.8</v>
          </cell>
          <cell r="V44">
            <v>32.9</v>
          </cell>
          <cell r="W44">
            <v>29.3</v>
          </cell>
          <cell r="X44">
            <v>37</v>
          </cell>
          <cell r="Y44">
            <v>25.1</v>
          </cell>
          <cell r="Z44">
            <v>20.9</v>
          </cell>
          <cell r="AA44">
            <v>29.7</v>
          </cell>
          <cell r="AB44">
            <v>353</v>
          </cell>
          <cell r="AC44">
            <v>195</v>
          </cell>
          <cell r="AD44">
            <v>158</v>
          </cell>
          <cell r="AE44">
            <v>59.8</v>
          </cell>
          <cell r="AF44">
            <v>53.8</v>
          </cell>
          <cell r="AG44">
            <v>67.099999999999994</v>
          </cell>
          <cell r="AH44">
            <v>50.1</v>
          </cell>
          <cell r="AI44">
            <v>45.1</v>
          </cell>
          <cell r="AJ44">
            <v>56.3</v>
          </cell>
          <cell r="AK44">
            <v>94.3</v>
          </cell>
          <cell r="AL44">
            <v>93.8</v>
          </cell>
          <cell r="AM44">
            <v>94.9</v>
          </cell>
          <cell r="AN44">
            <v>89</v>
          </cell>
          <cell r="AO44">
            <v>87.7</v>
          </cell>
          <cell r="AP44">
            <v>90.5</v>
          </cell>
          <cell r="AQ44">
            <v>53</v>
          </cell>
          <cell r="AR44">
            <v>47.7</v>
          </cell>
          <cell r="AS44">
            <v>59.5</v>
          </cell>
          <cell r="AT44">
            <v>32.299999999999997</v>
          </cell>
          <cell r="AU44">
            <v>26.7</v>
          </cell>
          <cell r="AV44">
            <v>39.200000000000003</v>
          </cell>
          <cell r="AW44">
            <v>19.8</v>
          </cell>
          <cell r="AX44">
            <v>15.4</v>
          </cell>
          <cell r="AY44">
            <v>25.3</v>
          </cell>
          <cell r="AZ44">
            <v>2584</v>
          </cell>
          <cell r="BA44">
            <v>1379</v>
          </cell>
          <cell r="BB44">
            <v>1205</v>
          </cell>
          <cell r="BC44">
            <v>70.599999999999994</v>
          </cell>
          <cell r="BD44">
            <v>65.7</v>
          </cell>
          <cell r="BE44">
            <v>76.2</v>
          </cell>
          <cell r="BF44">
            <v>61.8</v>
          </cell>
          <cell r="BG44">
            <v>58.6</v>
          </cell>
          <cell r="BH44">
            <v>65.400000000000006</v>
          </cell>
          <cell r="BI44">
            <v>95.5</v>
          </cell>
          <cell r="BJ44">
            <v>95</v>
          </cell>
          <cell r="BK44">
            <v>96.2</v>
          </cell>
          <cell r="BL44">
            <v>93.6</v>
          </cell>
          <cell r="BM44">
            <v>93</v>
          </cell>
          <cell r="BN44">
            <v>94.3</v>
          </cell>
          <cell r="BO44">
            <v>63.7</v>
          </cell>
          <cell r="BP44">
            <v>61.1</v>
          </cell>
          <cell r="BQ44">
            <v>66.7</v>
          </cell>
          <cell r="BR44">
            <v>32.799999999999997</v>
          </cell>
          <cell r="BS44">
            <v>28.9</v>
          </cell>
          <cell r="BT44">
            <v>37.299999999999997</v>
          </cell>
          <cell r="BU44">
            <v>24.3</v>
          </cell>
          <cell r="BV44">
            <v>20.2</v>
          </cell>
          <cell r="BW44">
            <v>29.1</v>
          </cell>
        </row>
        <row r="45">
          <cell r="A45" t="str">
            <v>E08000017</v>
          </cell>
          <cell r="B45" t="str">
            <v>Doncaster</v>
          </cell>
          <cell r="C45" t="str">
            <v>Yorkshire and the Humber</v>
          </cell>
          <cell r="D45">
            <v>3077</v>
          </cell>
          <cell r="E45">
            <v>1560</v>
          </cell>
          <cell r="F45">
            <v>1517</v>
          </cell>
          <cell r="G45">
            <v>59.5</v>
          </cell>
          <cell r="H45">
            <v>53.5</v>
          </cell>
          <cell r="I45">
            <v>65.7</v>
          </cell>
          <cell r="J45">
            <v>50.7</v>
          </cell>
          <cell r="K45">
            <v>45.4</v>
          </cell>
          <cell r="L45">
            <v>56.1</v>
          </cell>
          <cell r="M45">
            <v>93.1</v>
          </cell>
          <cell r="N45">
            <v>91.2</v>
          </cell>
          <cell r="O45">
            <v>95.1</v>
          </cell>
          <cell r="P45">
            <v>91.1</v>
          </cell>
          <cell r="Q45">
            <v>89.4</v>
          </cell>
          <cell r="R45">
            <v>92.8</v>
          </cell>
          <cell r="S45">
            <v>53.6</v>
          </cell>
          <cell r="T45">
            <v>49.2</v>
          </cell>
          <cell r="U45">
            <v>58.1</v>
          </cell>
          <cell r="V45">
            <v>26.3</v>
          </cell>
          <cell r="W45">
            <v>22.4</v>
          </cell>
          <cell r="X45">
            <v>30.3</v>
          </cell>
          <cell r="Y45">
            <v>13.9</v>
          </cell>
          <cell r="Z45">
            <v>11</v>
          </cell>
          <cell r="AA45">
            <v>16.899999999999999</v>
          </cell>
          <cell r="AB45">
            <v>181</v>
          </cell>
          <cell r="AC45">
            <v>91</v>
          </cell>
          <cell r="AD45">
            <v>90</v>
          </cell>
          <cell r="AE45">
            <v>54.1</v>
          </cell>
          <cell r="AF45">
            <v>47.3</v>
          </cell>
          <cell r="AG45">
            <v>61.1</v>
          </cell>
          <cell r="AH45">
            <v>39.799999999999997</v>
          </cell>
          <cell r="AI45">
            <v>37.4</v>
          </cell>
          <cell r="AJ45">
            <v>42.2</v>
          </cell>
          <cell r="AK45">
            <v>91.2</v>
          </cell>
          <cell r="AL45">
            <v>92.3</v>
          </cell>
          <cell r="AM45">
            <v>90</v>
          </cell>
          <cell r="AN45">
            <v>87.3</v>
          </cell>
          <cell r="AO45">
            <v>87.9</v>
          </cell>
          <cell r="AP45">
            <v>86.7</v>
          </cell>
          <cell r="AQ45">
            <v>40.299999999999997</v>
          </cell>
          <cell r="AR45">
            <v>38.5</v>
          </cell>
          <cell r="AS45">
            <v>42.2</v>
          </cell>
          <cell r="AT45">
            <v>24.9</v>
          </cell>
          <cell r="AU45">
            <v>29.7</v>
          </cell>
          <cell r="AV45">
            <v>20</v>
          </cell>
          <cell r="AW45">
            <v>13.8</v>
          </cell>
          <cell r="AX45">
            <v>18.7</v>
          </cell>
          <cell r="AY45">
            <v>8.9</v>
          </cell>
          <cell r="AZ45">
            <v>3259</v>
          </cell>
          <cell r="BA45">
            <v>1651</v>
          </cell>
          <cell r="BB45">
            <v>1608</v>
          </cell>
          <cell r="BC45">
            <v>59.2</v>
          </cell>
          <cell r="BD45">
            <v>53.2</v>
          </cell>
          <cell r="BE45">
            <v>65.400000000000006</v>
          </cell>
          <cell r="BF45">
            <v>50</v>
          </cell>
          <cell r="BG45">
            <v>44.9</v>
          </cell>
          <cell r="BH45">
            <v>55.3</v>
          </cell>
          <cell r="BI45">
            <v>93</v>
          </cell>
          <cell r="BJ45">
            <v>91.3</v>
          </cell>
          <cell r="BK45">
            <v>94.8</v>
          </cell>
          <cell r="BL45">
            <v>90.9</v>
          </cell>
          <cell r="BM45">
            <v>89.3</v>
          </cell>
          <cell r="BN45">
            <v>92.5</v>
          </cell>
          <cell r="BO45">
            <v>52.9</v>
          </cell>
          <cell r="BP45">
            <v>48.6</v>
          </cell>
          <cell r="BQ45">
            <v>57.2</v>
          </cell>
          <cell r="BR45">
            <v>26.2</v>
          </cell>
          <cell r="BS45">
            <v>22.8</v>
          </cell>
          <cell r="BT45">
            <v>29.7</v>
          </cell>
          <cell r="BU45">
            <v>13.9</v>
          </cell>
          <cell r="BV45">
            <v>11.4</v>
          </cell>
          <cell r="BW45">
            <v>16.5</v>
          </cell>
        </row>
        <row r="46">
          <cell r="A46" t="str">
            <v>E06000011</v>
          </cell>
          <cell r="B46" t="str">
            <v>East Riding of Yorkshire</v>
          </cell>
          <cell r="C46" t="str">
            <v>Yorkshire and the Humber</v>
          </cell>
          <cell r="D46">
            <v>3652</v>
          </cell>
          <cell r="E46">
            <v>1853</v>
          </cell>
          <cell r="F46">
            <v>1799</v>
          </cell>
          <cell r="G46">
            <v>66.599999999999994</v>
          </cell>
          <cell r="H46">
            <v>59.8</v>
          </cell>
          <cell r="I46">
            <v>73.599999999999994</v>
          </cell>
          <cell r="J46">
            <v>56.4</v>
          </cell>
          <cell r="K46">
            <v>49.2</v>
          </cell>
          <cell r="L46">
            <v>63.7</v>
          </cell>
          <cell r="M46">
            <v>95.4</v>
          </cell>
          <cell r="N46" t="str">
            <v>x</v>
          </cell>
          <cell r="O46" t="str">
            <v>x</v>
          </cell>
          <cell r="P46">
            <v>93.2</v>
          </cell>
          <cell r="Q46" t="str">
            <v>x</v>
          </cell>
          <cell r="R46" t="str">
            <v>x</v>
          </cell>
          <cell r="S46">
            <v>58.3</v>
          </cell>
          <cell r="T46">
            <v>52.1</v>
          </cell>
          <cell r="U46">
            <v>64.599999999999994</v>
          </cell>
          <cell r="V46">
            <v>32.9</v>
          </cell>
          <cell r="W46">
            <v>25.6</v>
          </cell>
          <cell r="X46">
            <v>40.5</v>
          </cell>
          <cell r="Y46">
            <v>21.8</v>
          </cell>
          <cell r="Z46">
            <v>14.9</v>
          </cell>
          <cell r="AA46">
            <v>28.9</v>
          </cell>
          <cell r="AB46">
            <v>56</v>
          </cell>
          <cell r="AC46">
            <v>32</v>
          </cell>
          <cell r="AD46">
            <v>24</v>
          </cell>
          <cell r="AE46">
            <v>60.7</v>
          </cell>
          <cell r="AF46">
            <v>50</v>
          </cell>
          <cell r="AG46">
            <v>75</v>
          </cell>
          <cell r="AH46">
            <v>55.4</v>
          </cell>
          <cell r="AI46">
            <v>43.8</v>
          </cell>
          <cell r="AJ46">
            <v>70.8</v>
          </cell>
          <cell r="AK46">
            <v>94.6</v>
          </cell>
          <cell r="AL46" t="str">
            <v>x</v>
          </cell>
          <cell r="AM46" t="str">
            <v>x</v>
          </cell>
          <cell r="AN46">
            <v>91.1</v>
          </cell>
          <cell r="AO46" t="str">
            <v>x</v>
          </cell>
          <cell r="AP46" t="str">
            <v>x</v>
          </cell>
          <cell r="AQ46">
            <v>55.4</v>
          </cell>
          <cell r="AR46">
            <v>43.8</v>
          </cell>
          <cell r="AS46">
            <v>70.8</v>
          </cell>
          <cell r="AT46">
            <v>30.4</v>
          </cell>
          <cell r="AU46">
            <v>21.9</v>
          </cell>
          <cell r="AV46">
            <v>41.7</v>
          </cell>
          <cell r="AW46">
            <v>21.4</v>
          </cell>
          <cell r="AX46">
            <v>9.4</v>
          </cell>
          <cell r="AY46">
            <v>37.5</v>
          </cell>
          <cell r="AZ46">
            <v>3708</v>
          </cell>
          <cell r="BA46">
            <v>1885</v>
          </cell>
          <cell r="BB46">
            <v>1823</v>
          </cell>
          <cell r="BC46">
            <v>66.5</v>
          </cell>
          <cell r="BD46">
            <v>59.7</v>
          </cell>
          <cell r="BE46">
            <v>73.599999999999994</v>
          </cell>
          <cell r="BF46">
            <v>56.3</v>
          </cell>
          <cell r="BG46">
            <v>49.1</v>
          </cell>
          <cell r="BH46">
            <v>63.8</v>
          </cell>
          <cell r="BI46">
            <v>95.4</v>
          </cell>
          <cell r="BJ46">
            <v>94.4</v>
          </cell>
          <cell r="BK46">
            <v>96.5</v>
          </cell>
          <cell r="BL46">
            <v>93.1</v>
          </cell>
          <cell r="BM46">
            <v>91.9</v>
          </cell>
          <cell r="BN46">
            <v>94.5</v>
          </cell>
          <cell r="BO46">
            <v>58.2</v>
          </cell>
          <cell r="BP46">
            <v>52</v>
          </cell>
          <cell r="BQ46">
            <v>64.7</v>
          </cell>
          <cell r="BR46">
            <v>32.9</v>
          </cell>
          <cell r="BS46">
            <v>25.5</v>
          </cell>
          <cell r="BT46">
            <v>40.5</v>
          </cell>
          <cell r="BU46">
            <v>21.8</v>
          </cell>
          <cell r="BV46">
            <v>14.8</v>
          </cell>
          <cell r="BW46">
            <v>29</v>
          </cell>
        </row>
        <row r="47">
          <cell r="A47" t="str">
            <v>E06000010</v>
          </cell>
          <cell r="B47" t="str">
            <v>Kingston Upon Hull, City of</v>
          </cell>
          <cell r="C47" t="str">
            <v>Yorkshire and the Humber</v>
          </cell>
          <cell r="D47">
            <v>2028</v>
          </cell>
          <cell r="E47">
            <v>1058</v>
          </cell>
          <cell r="F47">
            <v>970</v>
          </cell>
          <cell r="G47">
            <v>57.1</v>
          </cell>
          <cell r="H47">
            <v>52.6</v>
          </cell>
          <cell r="I47">
            <v>62</v>
          </cell>
          <cell r="J47">
            <v>48.9</v>
          </cell>
          <cell r="K47">
            <v>45.4</v>
          </cell>
          <cell r="L47">
            <v>52.7</v>
          </cell>
          <cell r="M47">
            <v>93.7</v>
          </cell>
          <cell r="N47">
            <v>91.8</v>
          </cell>
          <cell r="O47">
            <v>95.9</v>
          </cell>
          <cell r="P47">
            <v>89.7</v>
          </cell>
          <cell r="Q47">
            <v>89</v>
          </cell>
          <cell r="R47">
            <v>90.5</v>
          </cell>
          <cell r="S47">
            <v>51.4</v>
          </cell>
          <cell r="T47">
            <v>48.9</v>
          </cell>
          <cell r="U47">
            <v>54.1</v>
          </cell>
          <cell r="V47">
            <v>28</v>
          </cell>
          <cell r="W47">
            <v>26</v>
          </cell>
          <cell r="X47">
            <v>30.1</v>
          </cell>
          <cell r="Y47">
            <v>14.1</v>
          </cell>
          <cell r="Z47">
            <v>11.8</v>
          </cell>
          <cell r="AA47">
            <v>16.600000000000001</v>
          </cell>
          <cell r="AB47">
            <v>214</v>
          </cell>
          <cell r="AC47">
            <v>115</v>
          </cell>
          <cell r="AD47">
            <v>99</v>
          </cell>
          <cell r="AE47">
            <v>53.7</v>
          </cell>
          <cell r="AF47">
            <v>47.8</v>
          </cell>
          <cell r="AG47">
            <v>60.6</v>
          </cell>
          <cell r="AH47">
            <v>42.1</v>
          </cell>
          <cell r="AI47">
            <v>36.5</v>
          </cell>
          <cell r="AJ47">
            <v>48.5</v>
          </cell>
          <cell r="AK47">
            <v>93.5</v>
          </cell>
          <cell r="AL47">
            <v>92.2</v>
          </cell>
          <cell r="AM47">
            <v>94.9</v>
          </cell>
          <cell r="AN47">
            <v>83.6</v>
          </cell>
          <cell r="AO47">
            <v>80</v>
          </cell>
          <cell r="AP47">
            <v>87.9</v>
          </cell>
          <cell r="AQ47">
            <v>43.5</v>
          </cell>
          <cell r="AR47">
            <v>39.1</v>
          </cell>
          <cell r="AS47">
            <v>48.5</v>
          </cell>
          <cell r="AT47">
            <v>29.9</v>
          </cell>
          <cell r="AU47">
            <v>26.1</v>
          </cell>
          <cell r="AV47">
            <v>34.299999999999997</v>
          </cell>
          <cell r="AW47">
            <v>17.8</v>
          </cell>
          <cell r="AX47">
            <v>14.8</v>
          </cell>
          <cell r="AY47">
            <v>21.2</v>
          </cell>
          <cell r="AZ47">
            <v>2336</v>
          </cell>
          <cell r="BA47">
            <v>1214</v>
          </cell>
          <cell r="BB47">
            <v>1122</v>
          </cell>
          <cell r="BC47">
            <v>55.1</v>
          </cell>
          <cell r="BD47">
            <v>51</v>
          </cell>
          <cell r="BE47">
            <v>59.6</v>
          </cell>
          <cell r="BF47">
            <v>46.7</v>
          </cell>
          <cell r="BG47">
            <v>43.3</v>
          </cell>
          <cell r="BH47">
            <v>50.4</v>
          </cell>
          <cell r="BI47">
            <v>93</v>
          </cell>
          <cell r="BJ47">
            <v>91.3</v>
          </cell>
          <cell r="BK47">
            <v>94.9</v>
          </cell>
          <cell r="BL47">
            <v>88.5</v>
          </cell>
          <cell r="BM47">
            <v>87.5</v>
          </cell>
          <cell r="BN47">
            <v>89.6</v>
          </cell>
          <cell r="BO47">
            <v>49</v>
          </cell>
          <cell r="BP47">
            <v>46.6</v>
          </cell>
          <cell r="BQ47">
            <v>51.6</v>
          </cell>
          <cell r="BR47">
            <v>27.1</v>
          </cell>
          <cell r="BS47">
            <v>25.2</v>
          </cell>
          <cell r="BT47">
            <v>29.2</v>
          </cell>
          <cell r="BU47">
            <v>13.9</v>
          </cell>
          <cell r="BV47">
            <v>11.7</v>
          </cell>
          <cell r="BW47">
            <v>16.2</v>
          </cell>
        </row>
        <row r="48">
          <cell r="A48" t="str">
            <v>E08000034</v>
          </cell>
          <cell r="B48" t="str">
            <v>Kirklees</v>
          </cell>
          <cell r="C48" t="str">
            <v>Yorkshire and the Humber</v>
          </cell>
          <cell r="D48">
            <v>3694</v>
          </cell>
          <cell r="E48">
            <v>1906</v>
          </cell>
          <cell r="F48">
            <v>1788</v>
          </cell>
          <cell r="G48">
            <v>65.599999999999994</v>
          </cell>
          <cell r="H48">
            <v>59.3</v>
          </cell>
          <cell r="I48">
            <v>72.400000000000006</v>
          </cell>
          <cell r="J48">
            <v>57.4</v>
          </cell>
          <cell r="K48">
            <v>51.6</v>
          </cell>
          <cell r="L48">
            <v>63.6</v>
          </cell>
          <cell r="M48">
            <v>95.2</v>
          </cell>
          <cell r="N48">
            <v>93.5</v>
          </cell>
          <cell r="O48">
            <v>97</v>
          </cell>
          <cell r="P48">
            <v>93.2</v>
          </cell>
          <cell r="Q48">
            <v>91.5</v>
          </cell>
          <cell r="R48">
            <v>95.1</v>
          </cell>
          <cell r="S48">
            <v>59.7</v>
          </cell>
          <cell r="T48">
            <v>54</v>
          </cell>
          <cell r="U48">
            <v>65.7</v>
          </cell>
          <cell r="V48">
            <v>34.1</v>
          </cell>
          <cell r="W48">
            <v>29.5</v>
          </cell>
          <cell r="X48">
            <v>38.9</v>
          </cell>
          <cell r="Y48">
            <v>20</v>
          </cell>
          <cell r="Z48">
            <v>14.8</v>
          </cell>
          <cell r="AA48">
            <v>25.4</v>
          </cell>
          <cell r="AB48">
            <v>911</v>
          </cell>
          <cell r="AC48">
            <v>429</v>
          </cell>
          <cell r="AD48">
            <v>482</v>
          </cell>
          <cell r="AE48">
            <v>64.7</v>
          </cell>
          <cell r="AF48">
            <v>56.9</v>
          </cell>
          <cell r="AG48">
            <v>71.599999999999994</v>
          </cell>
          <cell r="AH48">
            <v>54.3</v>
          </cell>
          <cell r="AI48">
            <v>49.2</v>
          </cell>
          <cell r="AJ48">
            <v>58.9</v>
          </cell>
          <cell r="AK48">
            <v>96.6</v>
          </cell>
          <cell r="AL48">
            <v>94.9</v>
          </cell>
          <cell r="AM48">
            <v>98.1</v>
          </cell>
          <cell r="AN48">
            <v>92.1</v>
          </cell>
          <cell r="AO48">
            <v>89.7</v>
          </cell>
          <cell r="AP48">
            <v>94.2</v>
          </cell>
          <cell r="AQ48">
            <v>56</v>
          </cell>
          <cell r="AR48">
            <v>50.6</v>
          </cell>
          <cell r="AS48">
            <v>60.8</v>
          </cell>
          <cell r="AT48">
            <v>39</v>
          </cell>
          <cell r="AU48">
            <v>36.4</v>
          </cell>
          <cell r="AV48">
            <v>41.3</v>
          </cell>
          <cell r="AW48">
            <v>22.2</v>
          </cell>
          <cell r="AX48">
            <v>18.399999999999999</v>
          </cell>
          <cell r="AY48">
            <v>25.5</v>
          </cell>
          <cell r="AZ48">
            <v>4605</v>
          </cell>
          <cell r="BA48">
            <v>2335</v>
          </cell>
          <cell r="BB48">
            <v>2270</v>
          </cell>
          <cell r="BC48">
            <v>65.5</v>
          </cell>
          <cell r="BD48">
            <v>58.8</v>
          </cell>
          <cell r="BE48">
            <v>72.2</v>
          </cell>
          <cell r="BF48">
            <v>56.8</v>
          </cell>
          <cell r="BG48">
            <v>51.1</v>
          </cell>
          <cell r="BH48">
            <v>62.6</v>
          </cell>
          <cell r="BI48">
            <v>95.5</v>
          </cell>
          <cell r="BJ48">
            <v>93.7</v>
          </cell>
          <cell r="BK48">
            <v>97.3</v>
          </cell>
          <cell r="BL48">
            <v>93</v>
          </cell>
          <cell r="BM48">
            <v>91.2</v>
          </cell>
          <cell r="BN48">
            <v>94.9</v>
          </cell>
          <cell r="BO48">
            <v>58.9</v>
          </cell>
          <cell r="BP48">
            <v>53.4</v>
          </cell>
          <cell r="BQ48">
            <v>64.7</v>
          </cell>
          <cell r="BR48">
            <v>35</v>
          </cell>
          <cell r="BS48">
            <v>30.7</v>
          </cell>
          <cell r="BT48">
            <v>39.4</v>
          </cell>
          <cell r="BU48">
            <v>20.399999999999999</v>
          </cell>
          <cell r="BV48">
            <v>15.5</v>
          </cell>
          <cell r="BW48">
            <v>25.5</v>
          </cell>
        </row>
        <row r="49">
          <cell r="A49" t="str">
            <v>E08000035</v>
          </cell>
          <cell r="B49" t="str">
            <v>Leeds</v>
          </cell>
          <cell r="C49" t="str">
            <v>Yorkshire and the Humber</v>
          </cell>
          <cell r="D49">
            <v>6841</v>
          </cell>
          <cell r="E49">
            <v>3520</v>
          </cell>
          <cell r="F49">
            <v>3321</v>
          </cell>
          <cell r="G49">
            <v>64.5</v>
          </cell>
          <cell r="H49">
            <v>59.1</v>
          </cell>
          <cell r="I49">
            <v>70.099999999999994</v>
          </cell>
          <cell r="J49">
            <v>57</v>
          </cell>
          <cell r="K49">
            <v>51.5</v>
          </cell>
          <cell r="L49">
            <v>62.9</v>
          </cell>
          <cell r="M49">
            <v>92.1</v>
          </cell>
          <cell r="N49">
            <v>90.1</v>
          </cell>
          <cell r="O49">
            <v>94.1</v>
          </cell>
          <cell r="P49">
            <v>89.6</v>
          </cell>
          <cell r="Q49">
            <v>87.9</v>
          </cell>
          <cell r="R49">
            <v>91.5</v>
          </cell>
          <cell r="S49">
            <v>59.4</v>
          </cell>
          <cell r="T49">
            <v>54.4</v>
          </cell>
          <cell r="U49">
            <v>64.599999999999994</v>
          </cell>
          <cell r="V49">
            <v>41.7</v>
          </cell>
          <cell r="W49">
            <v>36.700000000000003</v>
          </cell>
          <cell r="X49">
            <v>47</v>
          </cell>
          <cell r="Y49">
            <v>25.1</v>
          </cell>
          <cell r="Z49">
            <v>20.2</v>
          </cell>
          <cell r="AA49">
            <v>30.2</v>
          </cell>
          <cell r="AB49">
            <v>936</v>
          </cell>
          <cell r="AC49">
            <v>466</v>
          </cell>
          <cell r="AD49">
            <v>470</v>
          </cell>
          <cell r="AE49">
            <v>57.4</v>
          </cell>
          <cell r="AF49">
            <v>51.1</v>
          </cell>
          <cell r="AG49">
            <v>63.6</v>
          </cell>
          <cell r="AH49">
            <v>48.2</v>
          </cell>
          <cell r="AI49">
            <v>44.8</v>
          </cell>
          <cell r="AJ49">
            <v>51.5</v>
          </cell>
          <cell r="AK49">
            <v>92.3</v>
          </cell>
          <cell r="AL49">
            <v>91.2</v>
          </cell>
          <cell r="AM49">
            <v>93.4</v>
          </cell>
          <cell r="AN49">
            <v>87.8</v>
          </cell>
          <cell r="AO49">
            <v>87.6</v>
          </cell>
          <cell r="AP49">
            <v>88.1</v>
          </cell>
          <cell r="AQ49">
            <v>49.1</v>
          </cell>
          <cell r="AR49">
            <v>46.6</v>
          </cell>
          <cell r="AS49">
            <v>51.7</v>
          </cell>
          <cell r="AT49">
            <v>35.6</v>
          </cell>
          <cell r="AU49">
            <v>35.799999999999997</v>
          </cell>
          <cell r="AV49">
            <v>35.299999999999997</v>
          </cell>
          <cell r="AW49">
            <v>20</v>
          </cell>
          <cell r="AX49">
            <v>18.5</v>
          </cell>
          <cell r="AY49">
            <v>21.5</v>
          </cell>
          <cell r="AZ49">
            <v>7850</v>
          </cell>
          <cell r="BA49">
            <v>4025</v>
          </cell>
          <cell r="BB49">
            <v>3825</v>
          </cell>
          <cell r="BC49">
            <v>63.1</v>
          </cell>
          <cell r="BD49">
            <v>57.7</v>
          </cell>
          <cell r="BE49">
            <v>68.8</v>
          </cell>
          <cell r="BF49">
            <v>55.5</v>
          </cell>
          <cell r="BG49">
            <v>50.3</v>
          </cell>
          <cell r="BH49">
            <v>61</v>
          </cell>
          <cell r="BI49">
            <v>91.5</v>
          </cell>
          <cell r="BJ49">
            <v>89.7</v>
          </cell>
          <cell r="BK49">
            <v>93.5</v>
          </cell>
          <cell r="BL49">
            <v>88.9</v>
          </cell>
          <cell r="BM49">
            <v>87.3</v>
          </cell>
          <cell r="BN49">
            <v>90.5</v>
          </cell>
          <cell r="BO49">
            <v>57.7</v>
          </cell>
          <cell r="BP49">
            <v>53.1</v>
          </cell>
          <cell r="BQ49">
            <v>62.5</v>
          </cell>
          <cell r="BR49">
            <v>40.6</v>
          </cell>
          <cell r="BS49">
            <v>36.200000000000003</v>
          </cell>
          <cell r="BT49">
            <v>45.1</v>
          </cell>
          <cell r="BU49">
            <v>24.2</v>
          </cell>
          <cell r="BV49">
            <v>19.8</v>
          </cell>
          <cell r="BW49">
            <v>28.9</v>
          </cell>
        </row>
        <row r="50">
          <cell r="A50" t="str">
            <v>E06000012</v>
          </cell>
          <cell r="B50" t="str">
            <v>North East Lincolnshire</v>
          </cell>
          <cell r="C50" t="str">
            <v>Yorkshire and the Humber</v>
          </cell>
          <cell r="D50">
            <v>1773</v>
          </cell>
          <cell r="E50">
            <v>915</v>
          </cell>
          <cell r="F50">
            <v>858</v>
          </cell>
          <cell r="G50">
            <v>60.6</v>
          </cell>
          <cell r="H50">
            <v>54.8</v>
          </cell>
          <cell r="I50">
            <v>66.900000000000006</v>
          </cell>
          <cell r="J50">
            <v>52.2</v>
          </cell>
          <cell r="K50">
            <v>46.3</v>
          </cell>
          <cell r="L50">
            <v>58.5</v>
          </cell>
          <cell r="M50" t="str">
            <v>x</v>
          </cell>
          <cell r="N50" t="str">
            <v>x</v>
          </cell>
          <cell r="O50">
            <v>94.6</v>
          </cell>
          <cell r="P50" t="str">
            <v>x</v>
          </cell>
          <cell r="Q50" t="str">
            <v>x</v>
          </cell>
          <cell r="R50" t="str">
            <v>x</v>
          </cell>
          <cell r="S50">
            <v>54</v>
          </cell>
          <cell r="T50">
            <v>48.4</v>
          </cell>
          <cell r="U50">
            <v>59.9</v>
          </cell>
          <cell r="V50">
            <v>38.700000000000003</v>
          </cell>
          <cell r="W50">
            <v>32.6</v>
          </cell>
          <cell r="X50">
            <v>45.3</v>
          </cell>
          <cell r="Y50">
            <v>22</v>
          </cell>
          <cell r="Z50">
            <v>16.8</v>
          </cell>
          <cell r="AA50">
            <v>27.5</v>
          </cell>
          <cell r="AB50">
            <v>48</v>
          </cell>
          <cell r="AC50">
            <v>25</v>
          </cell>
          <cell r="AD50">
            <v>23</v>
          </cell>
          <cell r="AE50">
            <v>50</v>
          </cell>
          <cell r="AF50">
            <v>36</v>
          </cell>
          <cell r="AG50">
            <v>65.2</v>
          </cell>
          <cell r="AH50">
            <v>45.8</v>
          </cell>
          <cell r="AI50">
            <v>28</v>
          </cell>
          <cell r="AJ50">
            <v>65.2</v>
          </cell>
          <cell r="AK50" t="str">
            <v>x</v>
          </cell>
          <cell r="AL50" t="str">
            <v>x</v>
          </cell>
          <cell r="AM50">
            <v>100</v>
          </cell>
          <cell r="AN50" t="str">
            <v>x</v>
          </cell>
          <cell r="AO50" t="str">
            <v>x</v>
          </cell>
          <cell r="AP50" t="str">
            <v>x</v>
          </cell>
          <cell r="AQ50">
            <v>45.8</v>
          </cell>
          <cell r="AR50">
            <v>28</v>
          </cell>
          <cell r="AS50">
            <v>65.2</v>
          </cell>
          <cell r="AT50">
            <v>33.299999999999997</v>
          </cell>
          <cell r="AU50">
            <v>20</v>
          </cell>
          <cell r="AV50">
            <v>47.8</v>
          </cell>
          <cell r="AW50">
            <v>27.1</v>
          </cell>
          <cell r="AX50">
            <v>20</v>
          </cell>
          <cell r="AY50">
            <v>34.799999999999997</v>
          </cell>
          <cell r="AZ50">
            <v>1821</v>
          </cell>
          <cell r="BA50">
            <v>940</v>
          </cell>
          <cell r="BB50">
            <v>881</v>
          </cell>
          <cell r="BC50">
            <v>60.4</v>
          </cell>
          <cell r="BD50">
            <v>54.3</v>
          </cell>
          <cell r="BE50">
            <v>66.900000000000006</v>
          </cell>
          <cell r="BF50">
            <v>52.1</v>
          </cell>
          <cell r="BG50">
            <v>45.9</v>
          </cell>
          <cell r="BH50">
            <v>58.7</v>
          </cell>
          <cell r="BI50">
            <v>93.9</v>
          </cell>
          <cell r="BJ50">
            <v>93.1</v>
          </cell>
          <cell r="BK50">
            <v>94.8</v>
          </cell>
          <cell r="BL50">
            <v>91.7</v>
          </cell>
          <cell r="BM50">
            <v>91.1</v>
          </cell>
          <cell r="BN50">
            <v>92.4</v>
          </cell>
          <cell r="BO50">
            <v>53.8</v>
          </cell>
          <cell r="BP50">
            <v>47.9</v>
          </cell>
          <cell r="BQ50">
            <v>60</v>
          </cell>
          <cell r="BR50">
            <v>38.6</v>
          </cell>
          <cell r="BS50">
            <v>32.200000000000003</v>
          </cell>
          <cell r="BT50">
            <v>45.4</v>
          </cell>
          <cell r="BU50">
            <v>22.1</v>
          </cell>
          <cell r="BV50">
            <v>16.899999999999999</v>
          </cell>
          <cell r="BW50">
            <v>27.7</v>
          </cell>
        </row>
        <row r="51">
          <cell r="A51" t="str">
            <v>E06000013</v>
          </cell>
          <cell r="B51" t="str">
            <v>North Lincolnshire</v>
          </cell>
          <cell r="C51" t="str">
            <v>Yorkshire and the Humber</v>
          </cell>
          <cell r="D51">
            <v>1684</v>
          </cell>
          <cell r="E51">
            <v>879</v>
          </cell>
          <cell r="F51">
            <v>805</v>
          </cell>
          <cell r="G51">
            <v>62.7</v>
          </cell>
          <cell r="H51">
            <v>57</v>
          </cell>
          <cell r="I51">
            <v>68.900000000000006</v>
          </cell>
          <cell r="J51">
            <v>57.7</v>
          </cell>
          <cell r="K51">
            <v>52.1</v>
          </cell>
          <cell r="L51">
            <v>63.7</v>
          </cell>
          <cell r="M51">
            <v>93.6</v>
          </cell>
          <cell r="N51" t="str">
            <v>x</v>
          </cell>
          <cell r="O51" t="str">
            <v>x</v>
          </cell>
          <cell r="P51">
            <v>92.6</v>
          </cell>
          <cell r="Q51">
            <v>91.1</v>
          </cell>
          <cell r="R51">
            <v>94.2</v>
          </cell>
          <cell r="S51">
            <v>61.9</v>
          </cell>
          <cell r="T51">
            <v>58.2</v>
          </cell>
          <cell r="U51">
            <v>65.8</v>
          </cell>
          <cell r="V51">
            <v>35</v>
          </cell>
          <cell r="W51">
            <v>31.5</v>
          </cell>
          <cell r="X51">
            <v>38.9</v>
          </cell>
          <cell r="Y51">
            <v>20.399999999999999</v>
          </cell>
          <cell r="Z51">
            <v>15.5</v>
          </cell>
          <cell r="AA51">
            <v>25.7</v>
          </cell>
          <cell r="AB51">
            <v>110</v>
          </cell>
          <cell r="AC51">
            <v>47</v>
          </cell>
          <cell r="AD51">
            <v>63</v>
          </cell>
          <cell r="AE51">
            <v>65.5</v>
          </cell>
          <cell r="AF51">
            <v>61.7</v>
          </cell>
          <cell r="AG51">
            <v>68.3</v>
          </cell>
          <cell r="AH51">
            <v>57.3</v>
          </cell>
          <cell r="AI51">
            <v>48.9</v>
          </cell>
          <cell r="AJ51">
            <v>63.5</v>
          </cell>
          <cell r="AK51">
            <v>93.6</v>
          </cell>
          <cell r="AL51" t="str">
            <v>x</v>
          </cell>
          <cell r="AM51" t="str">
            <v>x</v>
          </cell>
          <cell r="AN51">
            <v>92.7</v>
          </cell>
          <cell r="AO51">
            <v>89.4</v>
          </cell>
          <cell r="AP51">
            <v>95.2</v>
          </cell>
          <cell r="AQ51">
            <v>60</v>
          </cell>
          <cell r="AR51">
            <v>51.1</v>
          </cell>
          <cell r="AS51">
            <v>66.7</v>
          </cell>
          <cell r="AT51">
            <v>32.700000000000003</v>
          </cell>
          <cell r="AU51">
            <v>21.3</v>
          </cell>
          <cell r="AV51">
            <v>41.3</v>
          </cell>
          <cell r="AW51">
            <v>19.100000000000001</v>
          </cell>
          <cell r="AX51">
            <v>12.8</v>
          </cell>
          <cell r="AY51">
            <v>23.8</v>
          </cell>
          <cell r="AZ51">
            <v>1795</v>
          </cell>
          <cell r="BA51">
            <v>927</v>
          </cell>
          <cell r="BB51">
            <v>868</v>
          </cell>
          <cell r="BC51">
            <v>62.9</v>
          </cell>
          <cell r="BD51">
            <v>57.3</v>
          </cell>
          <cell r="BE51">
            <v>68.900000000000006</v>
          </cell>
          <cell r="BF51">
            <v>57.6</v>
          </cell>
          <cell r="BG51">
            <v>51.9</v>
          </cell>
          <cell r="BH51">
            <v>63.7</v>
          </cell>
          <cell r="BI51">
            <v>93.6</v>
          </cell>
          <cell r="BJ51">
            <v>91.9</v>
          </cell>
          <cell r="BK51">
            <v>95.5</v>
          </cell>
          <cell r="BL51">
            <v>92.6</v>
          </cell>
          <cell r="BM51">
            <v>91</v>
          </cell>
          <cell r="BN51">
            <v>94.2</v>
          </cell>
          <cell r="BO51">
            <v>61.7</v>
          </cell>
          <cell r="BP51">
            <v>57.8</v>
          </cell>
          <cell r="BQ51">
            <v>65.900000000000006</v>
          </cell>
          <cell r="BR51">
            <v>34.9</v>
          </cell>
          <cell r="BS51">
            <v>31</v>
          </cell>
          <cell r="BT51">
            <v>39.1</v>
          </cell>
          <cell r="BU51">
            <v>20.3</v>
          </cell>
          <cell r="BV51">
            <v>15.3</v>
          </cell>
          <cell r="BW51">
            <v>25.6</v>
          </cell>
        </row>
        <row r="52">
          <cell r="A52" t="str">
            <v>E10000023</v>
          </cell>
          <cell r="B52" t="str">
            <v>North Yorkshire</v>
          </cell>
          <cell r="C52" t="str">
            <v>Yorkshire and the Humber</v>
          </cell>
          <cell r="D52">
            <v>6255</v>
          </cell>
          <cell r="E52">
            <v>3236</v>
          </cell>
          <cell r="F52">
            <v>3019</v>
          </cell>
          <cell r="G52">
            <v>70.8</v>
          </cell>
          <cell r="H52">
            <v>65.900000000000006</v>
          </cell>
          <cell r="I52">
            <v>76.099999999999994</v>
          </cell>
          <cell r="J52">
            <v>62.7</v>
          </cell>
          <cell r="K52">
            <v>58</v>
          </cell>
          <cell r="L52">
            <v>67.8</v>
          </cell>
          <cell r="M52">
            <v>95.2</v>
          </cell>
          <cell r="N52">
            <v>94.6</v>
          </cell>
          <cell r="O52">
            <v>95.8</v>
          </cell>
          <cell r="P52">
            <v>93.9</v>
          </cell>
          <cell r="Q52">
            <v>93.1</v>
          </cell>
          <cell r="R52">
            <v>94.9</v>
          </cell>
          <cell r="S52">
            <v>65.2</v>
          </cell>
          <cell r="T52">
            <v>60.9</v>
          </cell>
          <cell r="U52">
            <v>69.900000000000006</v>
          </cell>
          <cell r="V52">
            <v>42.5</v>
          </cell>
          <cell r="W52">
            <v>36.1</v>
          </cell>
          <cell r="X52">
            <v>49.3</v>
          </cell>
          <cell r="Y52">
            <v>28.6</v>
          </cell>
          <cell r="Z52">
            <v>22.9</v>
          </cell>
          <cell r="AA52">
            <v>34.799999999999997</v>
          </cell>
          <cell r="AB52">
            <v>160</v>
          </cell>
          <cell r="AC52">
            <v>85</v>
          </cell>
          <cell r="AD52">
            <v>75</v>
          </cell>
          <cell r="AE52">
            <v>67.5</v>
          </cell>
          <cell r="AF52">
            <v>62.4</v>
          </cell>
          <cell r="AG52">
            <v>73.3</v>
          </cell>
          <cell r="AH52">
            <v>55.6</v>
          </cell>
          <cell r="AI52">
            <v>48.2</v>
          </cell>
          <cell r="AJ52">
            <v>64</v>
          </cell>
          <cell r="AK52">
            <v>96.3</v>
          </cell>
          <cell r="AL52" t="str">
            <v>x</v>
          </cell>
          <cell r="AM52" t="str">
            <v>x</v>
          </cell>
          <cell r="AN52">
            <v>92.5</v>
          </cell>
          <cell r="AO52">
            <v>89.4</v>
          </cell>
          <cell r="AP52">
            <v>96</v>
          </cell>
          <cell r="AQ52">
            <v>57.5</v>
          </cell>
          <cell r="AR52">
            <v>50.6</v>
          </cell>
          <cell r="AS52">
            <v>65.3</v>
          </cell>
          <cell r="AT52">
            <v>35</v>
          </cell>
          <cell r="AU52">
            <v>30.6</v>
          </cell>
          <cell r="AV52">
            <v>40</v>
          </cell>
          <cell r="AW52">
            <v>27.5</v>
          </cell>
          <cell r="AX52">
            <v>25.9</v>
          </cell>
          <cell r="AY52">
            <v>29.3</v>
          </cell>
          <cell r="AZ52">
            <v>6451</v>
          </cell>
          <cell r="BA52">
            <v>3338</v>
          </cell>
          <cell r="BB52">
            <v>3113</v>
          </cell>
          <cell r="BC52">
            <v>70.599999999999994</v>
          </cell>
          <cell r="BD52">
            <v>65.599999999999994</v>
          </cell>
          <cell r="BE52">
            <v>75.900000000000006</v>
          </cell>
          <cell r="BF52">
            <v>62.4</v>
          </cell>
          <cell r="BG52">
            <v>57.6</v>
          </cell>
          <cell r="BH52">
            <v>67.599999999999994</v>
          </cell>
          <cell r="BI52">
            <v>95.2</v>
          </cell>
          <cell r="BJ52">
            <v>94.6</v>
          </cell>
          <cell r="BK52">
            <v>95.8</v>
          </cell>
          <cell r="BL52">
            <v>93.8</v>
          </cell>
          <cell r="BM52">
            <v>92.9</v>
          </cell>
          <cell r="BN52">
            <v>94.8</v>
          </cell>
          <cell r="BO52">
            <v>64.900000000000006</v>
          </cell>
          <cell r="BP52">
            <v>60.5</v>
          </cell>
          <cell r="BQ52">
            <v>69.599999999999994</v>
          </cell>
          <cell r="BR52">
            <v>42.1</v>
          </cell>
          <cell r="BS52">
            <v>35.799999999999997</v>
          </cell>
          <cell r="BT52">
            <v>48.9</v>
          </cell>
          <cell r="BU52">
            <v>28.5</v>
          </cell>
          <cell r="BV52">
            <v>22.9</v>
          </cell>
          <cell r="BW52">
            <v>34.5</v>
          </cell>
        </row>
        <row r="53">
          <cell r="A53" t="str">
            <v>E08000018</v>
          </cell>
          <cell r="B53" t="str">
            <v>Rotherham</v>
          </cell>
          <cell r="C53" t="str">
            <v>Yorkshire and the Humber</v>
          </cell>
          <cell r="D53">
            <v>3052</v>
          </cell>
          <cell r="E53">
            <v>1500</v>
          </cell>
          <cell r="F53">
            <v>1552</v>
          </cell>
          <cell r="G53">
            <v>65.599999999999994</v>
          </cell>
          <cell r="H53">
            <v>61.7</v>
          </cell>
          <cell r="I53">
            <v>69.3</v>
          </cell>
          <cell r="J53">
            <v>56.2</v>
          </cell>
          <cell r="K53">
            <v>53.3</v>
          </cell>
          <cell r="L53">
            <v>58.9</v>
          </cell>
          <cell r="M53">
            <v>93.6</v>
          </cell>
          <cell r="N53">
            <v>92.3</v>
          </cell>
          <cell r="O53">
            <v>94.9</v>
          </cell>
          <cell r="P53">
            <v>90.7</v>
          </cell>
          <cell r="Q53">
            <v>89.7</v>
          </cell>
          <cell r="R53">
            <v>91.7</v>
          </cell>
          <cell r="S53">
            <v>59.1</v>
          </cell>
          <cell r="T53">
            <v>57.4</v>
          </cell>
          <cell r="U53">
            <v>60.7</v>
          </cell>
          <cell r="V53">
            <v>29.8</v>
          </cell>
          <cell r="W53">
            <v>25.7</v>
          </cell>
          <cell r="X53">
            <v>33.799999999999997</v>
          </cell>
          <cell r="Y53">
            <v>17.7</v>
          </cell>
          <cell r="Z53">
            <v>14.4</v>
          </cell>
          <cell r="AA53">
            <v>20.9</v>
          </cell>
          <cell r="AB53">
            <v>262</v>
          </cell>
          <cell r="AC53">
            <v>111</v>
          </cell>
          <cell r="AD53">
            <v>151</v>
          </cell>
          <cell r="AE53">
            <v>54.2</v>
          </cell>
          <cell r="AF53">
            <v>48.6</v>
          </cell>
          <cell r="AG53">
            <v>58.3</v>
          </cell>
          <cell r="AH53">
            <v>44.3</v>
          </cell>
          <cell r="AI53">
            <v>44.1</v>
          </cell>
          <cell r="AJ53">
            <v>44.4</v>
          </cell>
          <cell r="AK53">
            <v>89.3</v>
          </cell>
          <cell r="AL53">
            <v>92.8</v>
          </cell>
          <cell r="AM53">
            <v>86.8</v>
          </cell>
          <cell r="AN53">
            <v>82.4</v>
          </cell>
          <cell r="AO53">
            <v>84.7</v>
          </cell>
          <cell r="AP53">
            <v>80.8</v>
          </cell>
          <cell r="AQ53">
            <v>45</v>
          </cell>
          <cell r="AR53">
            <v>45</v>
          </cell>
          <cell r="AS53">
            <v>45</v>
          </cell>
          <cell r="AT53">
            <v>18.7</v>
          </cell>
          <cell r="AU53">
            <v>18</v>
          </cell>
          <cell r="AV53">
            <v>19.2</v>
          </cell>
          <cell r="AW53">
            <v>12.6</v>
          </cell>
          <cell r="AX53">
            <v>10.8</v>
          </cell>
          <cell r="AY53">
            <v>13.9</v>
          </cell>
          <cell r="AZ53">
            <v>3315</v>
          </cell>
          <cell r="BA53">
            <v>1612</v>
          </cell>
          <cell r="BB53">
            <v>1703</v>
          </cell>
          <cell r="BC53">
            <v>64.599999999999994</v>
          </cell>
          <cell r="BD53">
            <v>60.8</v>
          </cell>
          <cell r="BE53">
            <v>68.3</v>
          </cell>
          <cell r="BF53">
            <v>55.2</v>
          </cell>
          <cell r="BG53">
            <v>52.7</v>
          </cell>
          <cell r="BH53">
            <v>57.6</v>
          </cell>
          <cell r="BI53">
            <v>93.3</v>
          </cell>
          <cell r="BJ53">
            <v>92.3</v>
          </cell>
          <cell r="BK53">
            <v>94.2</v>
          </cell>
          <cell r="BL53">
            <v>90.1</v>
          </cell>
          <cell r="BM53">
            <v>89.4</v>
          </cell>
          <cell r="BN53">
            <v>90.7</v>
          </cell>
          <cell r="BO53">
            <v>57.9</v>
          </cell>
          <cell r="BP53">
            <v>56.5</v>
          </cell>
          <cell r="BQ53">
            <v>59.3</v>
          </cell>
          <cell r="BR53">
            <v>29</v>
          </cell>
          <cell r="BS53">
            <v>25.2</v>
          </cell>
          <cell r="BT53">
            <v>32.5</v>
          </cell>
          <cell r="BU53">
            <v>17.3</v>
          </cell>
          <cell r="BV53">
            <v>14.1</v>
          </cell>
          <cell r="BW53">
            <v>20.3</v>
          </cell>
        </row>
        <row r="54">
          <cell r="A54" t="str">
            <v>E08000019</v>
          </cell>
          <cell r="B54" t="str">
            <v>Sheffield</v>
          </cell>
          <cell r="C54" t="str">
            <v>Yorkshire and the Humber</v>
          </cell>
          <cell r="D54">
            <v>4479</v>
          </cell>
          <cell r="E54">
            <v>2300</v>
          </cell>
          <cell r="F54">
            <v>2179</v>
          </cell>
          <cell r="G54">
            <v>64.900000000000006</v>
          </cell>
          <cell r="H54">
            <v>59.9</v>
          </cell>
          <cell r="I54">
            <v>70.099999999999994</v>
          </cell>
          <cell r="J54">
            <v>55.8</v>
          </cell>
          <cell r="K54">
            <v>51</v>
          </cell>
          <cell r="L54">
            <v>60.9</v>
          </cell>
          <cell r="M54">
            <v>93.6</v>
          </cell>
          <cell r="N54">
            <v>92.5</v>
          </cell>
          <cell r="O54">
            <v>94.9</v>
          </cell>
          <cell r="P54">
            <v>91.7</v>
          </cell>
          <cell r="Q54">
            <v>90.6</v>
          </cell>
          <cell r="R54">
            <v>92.8</v>
          </cell>
          <cell r="S54">
            <v>57.6</v>
          </cell>
          <cell r="T54">
            <v>53.3</v>
          </cell>
          <cell r="U54">
            <v>62.2</v>
          </cell>
          <cell r="V54">
            <v>39.4</v>
          </cell>
          <cell r="W54">
            <v>34.299999999999997</v>
          </cell>
          <cell r="X54">
            <v>44.8</v>
          </cell>
          <cell r="Y54">
            <v>23.5</v>
          </cell>
          <cell r="Z54">
            <v>18.3</v>
          </cell>
          <cell r="AA54">
            <v>29.1</v>
          </cell>
          <cell r="AB54">
            <v>818</v>
          </cell>
          <cell r="AC54">
            <v>426</v>
          </cell>
          <cell r="AD54">
            <v>392</v>
          </cell>
          <cell r="AE54">
            <v>57.6</v>
          </cell>
          <cell r="AF54">
            <v>54.5</v>
          </cell>
          <cell r="AG54">
            <v>61</v>
          </cell>
          <cell r="AH54">
            <v>44.1</v>
          </cell>
          <cell r="AI54">
            <v>41.8</v>
          </cell>
          <cell r="AJ54">
            <v>46.7</v>
          </cell>
          <cell r="AK54">
            <v>87</v>
          </cell>
          <cell r="AL54">
            <v>87.3</v>
          </cell>
          <cell r="AM54">
            <v>86.7</v>
          </cell>
          <cell r="AN54">
            <v>83.1</v>
          </cell>
          <cell r="AO54">
            <v>83.8</v>
          </cell>
          <cell r="AP54">
            <v>82.4</v>
          </cell>
          <cell r="AQ54">
            <v>45.1</v>
          </cell>
          <cell r="AR54">
            <v>43.4</v>
          </cell>
          <cell r="AS54">
            <v>46.9</v>
          </cell>
          <cell r="AT54">
            <v>35.5</v>
          </cell>
          <cell r="AU54">
            <v>31.9</v>
          </cell>
          <cell r="AV54">
            <v>39.299999999999997</v>
          </cell>
          <cell r="AW54">
            <v>18</v>
          </cell>
          <cell r="AX54">
            <v>15.3</v>
          </cell>
          <cell r="AY54">
            <v>20.9</v>
          </cell>
          <cell r="AZ54">
            <v>5298</v>
          </cell>
          <cell r="BA54">
            <v>2727</v>
          </cell>
          <cell r="BB54">
            <v>2571</v>
          </cell>
          <cell r="BC54">
            <v>63.7</v>
          </cell>
          <cell r="BD54">
            <v>59</v>
          </cell>
          <cell r="BE54">
            <v>68.7</v>
          </cell>
          <cell r="BF54">
            <v>54</v>
          </cell>
          <cell r="BG54">
            <v>49.6</v>
          </cell>
          <cell r="BH54">
            <v>58.7</v>
          </cell>
          <cell r="BI54">
            <v>92.6</v>
          </cell>
          <cell r="BJ54">
            <v>91.7</v>
          </cell>
          <cell r="BK54">
            <v>93.6</v>
          </cell>
          <cell r="BL54">
            <v>90.4</v>
          </cell>
          <cell r="BM54">
            <v>89.5</v>
          </cell>
          <cell r="BN54">
            <v>91.2</v>
          </cell>
          <cell r="BO54">
            <v>55.7</v>
          </cell>
          <cell r="BP54">
            <v>51.7</v>
          </cell>
          <cell r="BQ54">
            <v>59.9</v>
          </cell>
          <cell r="BR54">
            <v>38.799999999999997</v>
          </cell>
          <cell r="BS54">
            <v>33.9</v>
          </cell>
          <cell r="BT54">
            <v>44</v>
          </cell>
          <cell r="BU54">
            <v>22.7</v>
          </cell>
          <cell r="BV54">
            <v>17.8</v>
          </cell>
          <cell r="BW54">
            <v>27.8</v>
          </cell>
        </row>
        <row r="55">
          <cell r="A55" t="str">
            <v>E08000036</v>
          </cell>
          <cell r="B55" t="str">
            <v>Wakefield</v>
          </cell>
          <cell r="C55" t="str">
            <v>Yorkshire and the Humber</v>
          </cell>
          <cell r="D55">
            <v>3596</v>
          </cell>
          <cell r="E55">
            <v>1796</v>
          </cell>
          <cell r="F55">
            <v>1800</v>
          </cell>
          <cell r="G55">
            <v>68.5</v>
          </cell>
          <cell r="H55">
            <v>63.3</v>
          </cell>
          <cell r="I55">
            <v>73.8</v>
          </cell>
          <cell r="J55">
            <v>60</v>
          </cell>
          <cell r="K55">
            <v>55.3</v>
          </cell>
          <cell r="L55">
            <v>64.7</v>
          </cell>
          <cell r="M55">
            <v>94.4</v>
          </cell>
          <cell r="N55">
            <v>92.5</v>
          </cell>
          <cell r="O55">
            <v>96.3</v>
          </cell>
          <cell r="P55">
            <v>92.9</v>
          </cell>
          <cell r="Q55">
            <v>91</v>
          </cell>
          <cell r="R55">
            <v>94.8</v>
          </cell>
          <cell r="S55">
            <v>62.1</v>
          </cell>
          <cell r="T55">
            <v>57.5</v>
          </cell>
          <cell r="U55">
            <v>66.599999999999994</v>
          </cell>
          <cell r="V55">
            <v>33</v>
          </cell>
          <cell r="W55">
            <v>27.6</v>
          </cell>
          <cell r="X55">
            <v>38.4</v>
          </cell>
          <cell r="Y55">
            <v>21.6</v>
          </cell>
          <cell r="Z55">
            <v>16.3</v>
          </cell>
          <cell r="AA55">
            <v>26.9</v>
          </cell>
          <cell r="AB55">
            <v>173</v>
          </cell>
          <cell r="AC55">
            <v>86</v>
          </cell>
          <cell r="AD55">
            <v>87</v>
          </cell>
          <cell r="AE55">
            <v>63.6</v>
          </cell>
          <cell r="AF55">
            <v>51.2</v>
          </cell>
          <cell r="AG55">
            <v>75.900000000000006</v>
          </cell>
          <cell r="AH55">
            <v>54.3</v>
          </cell>
          <cell r="AI55">
            <v>41.9</v>
          </cell>
          <cell r="AJ55">
            <v>66.7</v>
          </cell>
          <cell r="AK55">
            <v>93.6</v>
          </cell>
          <cell r="AL55">
            <v>93</v>
          </cell>
          <cell r="AM55">
            <v>94.3</v>
          </cell>
          <cell r="AN55">
            <v>90.2</v>
          </cell>
          <cell r="AO55">
            <v>88.4</v>
          </cell>
          <cell r="AP55">
            <v>92</v>
          </cell>
          <cell r="AQ55">
            <v>56.1</v>
          </cell>
          <cell r="AR55">
            <v>43</v>
          </cell>
          <cell r="AS55">
            <v>69</v>
          </cell>
          <cell r="AT55">
            <v>27.7</v>
          </cell>
          <cell r="AU55">
            <v>19.8</v>
          </cell>
          <cell r="AV55">
            <v>35.6</v>
          </cell>
          <cell r="AW55">
            <v>22</v>
          </cell>
          <cell r="AX55">
            <v>14</v>
          </cell>
          <cell r="AY55">
            <v>29.9</v>
          </cell>
          <cell r="AZ55">
            <v>3770</v>
          </cell>
          <cell r="BA55">
            <v>1882</v>
          </cell>
          <cell r="BB55">
            <v>1888</v>
          </cell>
          <cell r="BC55">
            <v>68.3</v>
          </cell>
          <cell r="BD55">
            <v>62.7</v>
          </cell>
          <cell r="BE55">
            <v>73.900000000000006</v>
          </cell>
          <cell r="BF55">
            <v>59.8</v>
          </cell>
          <cell r="BG55">
            <v>54.7</v>
          </cell>
          <cell r="BH55">
            <v>64.8</v>
          </cell>
          <cell r="BI55">
            <v>94.4</v>
          </cell>
          <cell r="BJ55">
            <v>92.5</v>
          </cell>
          <cell r="BK55">
            <v>96.2</v>
          </cell>
          <cell r="BL55">
            <v>92.8</v>
          </cell>
          <cell r="BM55">
            <v>90.9</v>
          </cell>
          <cell r="BN55">
            <v>94.7</v>
          </cell>
          <cell r="BO55">
            <v>61.8</v>
          </cell>
          <cell r="BP55">
            <v>56.9</v>
          </cell>
          <cell r="BQ55">
            <v>66.7</v>
          </cell>
          <cell r="BR55">
            <v>32.799999999999997</v>
          </cell>
          <cell r="BS55">
            <v>27.3</v>
          </cell>
          <cell r="BT55">
            <v>38.200000000000003</v>
          </cell>
          <cell r="BU55">
            <v>21.6</v>
          </cell>
          <cell r="BV55">
            <v>16.2</v>
          </cell>
          <cell r="BW55">
            <v>27</v>
          </cell>
        </row>
        <row r="56">
          <cell r="A56" t="str">
            <v>E06000014</v>
          </cell>
          <cell r="B56" t="str">
            <v>York</v>
          </cell>
          <cell r="C56" t="str">
            <v>Yorkshire and the Humber</v>
          </cell>
          <cell r="D56">
            <v>1648</v>
          </cell>
          <cell r="E56">
            <v>850</v>
          </cell>
          <cell r="F56">
            <v>798</v>
          </cell>
          <cell r="G56">
            <v>73.2</v>
          </cell>
          <cell r="H56">
            <v>67.2</v>
          </cell>
          <cell r="I56">
            <v>79.599999999999994</v>
          </cell>
          <cell r="J56">
            <v>63.4</v>
          </cell>
          <cell r="K56">
            <v>58</v>
          </cell>
          <cell r="L56">
            <v>69.2</v>
          </cell>
          <cell r="M56">
            <v>96.5</v>
          </cell>
          <cell r="N56">
            <v>95.2</v>
          </cell>
          <cell r="O56">
            <v>97.9</v>
          </cell>
          <cell r="P56" t="str">
            <v>x</v>
          </cell>
          <cell r="Q56" t="str">
            <v>x</v>
          </cell>
          <cell r="R56">
            <v>96.6</v>
          </cell>
          <cell r="S56">
            <v>64.599999999999994</v>
          </cell>
          <cell r="T56">
            <v>59.1</v>
          </cell>
          <cell r="U56">
            <v>70.599999999999994</v>
          </cell>
          <cell r="V56">
            <v>54.4</v>
          </cell>
          <cell r="W56">
            <v>52.2</v>
          </cell>
          <cell r="X56">
            <v>56.6</v>
          </cell>
          <cell r="Y56">
            <v>32</v>
          </cell>
          <cell r="Z56">
            <v>26.9</v>
          </cell>
          <cell r="AA56">
            <v>37.5</v>
          </cell>
          <cell r="AB56">
            <v>67</v>
          </cell>
          <cell r="AC56">
            <v>28</v>
          </cell>
          <cell r="AD56">
            <v>39</v>
          </cell>
          <cell r="AE56">
            <v>77.599999999999994</v>
          </cell>
          <cell r="AF56">
            <v>60.7</v>
          </cell>
          <cell r="AG56">
            <v>89.7</v>
          </cell>
          <cell r="AH56">
            <v>68.7</v>
          </cell>
          <cell r="AI56">
            <v>46.4</v>
          </cell>
          <cell r="AJ56">
            <v>84.6</v>
          </cell>
          <cell r="AK56" t="str">
            <v>x</v>
          </cell>
          <cell r="AL56" t="str">
            <v>x</v>
          </cell>
          <cell r="AM56">
            <v>100</v>
          </cell>
          <cell r="AN56" t="str">
            <v>x</v>
          </cell>
          <cell r="AO56" t="str">
            <v>x</v>
          </cell>
          <cell r="AP56" t="str">
            <v>x</v>
          </cell>
          <cell r="AQ56">
            <v>68.7</v>
          </cell>
          <cell r="AR56">
            <v>46.4</v>
          </cell>
          <cell r="AS56">
            <v>84.6</v>
          </cell>
          <cell r="AT56">
            <v>52.2</v>
          </cell>
          <cell r="AU56">
            <v>50</v>
          </cell>
          <cell r="AV56">
            <v>53.8</v>
          </cell>
          <cell r="AW56">
            <v>34.299999999999997</v>
          </cell>
          <cell r="AX56">
            <v>17.899999999999999</v>
          </cell>
          <cell r="AY56">
            <v>46.2</v>
          </cell>
          <cell r="AZ56">
            <v>1718</v>
          </cell>
          <cell r="BA56">
            <v>879</v>
          </cell>
          <cell r="BB56">
            <v>839</v>
          </cell>
          <cell r="BC56">
            <v>73.400000000000006</v>
          </cell>
          <cell r="BD56">
            <v>67</v>
          </cell>
          <cell r="BE56">
            <v>80.099999999999994</v>
          </cell>
          <cell r="BF56">
            <v>63.7</v>
          </cell>
          <cell r="BG56">
            <v>57.7</v>
          </cell>
          <cell r="BH56">
            <v>70</v>
          </cell>
          <cell r="BI56">
            <v>96.6</v>
          </cell>
          <cell r="BJ56">
            <v>95.2</v>
          </cell>
          <cell r="BK56">
            <v>98</v>
          </cell>
          <cell r="BL56">
            <v>95.1</v>
          </cell>
          <cell r="BM56">
            <v>93.4</v>
          </cell>
          <cell r="BN56">
            <v>96.8</v>
          </cell>
          <cell r="BO56">
            <v>64.8</v>
          </cell>
          <cell r="BP56">
            <v>58.7</v>
          </cell>
          <cell r="BQ56">
            <v>71.3</v>
          </cell>
          <cell r="BR56">
            <v>54.4</v>
          </cell>
          <cell r="BS56">
            <v>52.2</v>
          </cell>
          <cell r="BT56">
            <v>56.6</v>
          </cell>
          <cell r="BU56">
            <v>32.1</v>
          </cell>
          <cell r="BV56">
            <v>26.7</v>
          </cell>
          <cell r="BW56">
            <v>37.799999999999997</v>
          </cell>
        </row>
        <row r="57">
          <cell r="A57" t="str">
            <v>E06000015</v>
          </cell>
          <cell r="B57" t="str">
            <v>Derby</v>
          </cell>
          <cell r="C57" t="str">
            <v>East Midlands</v>
          </cell>
          <cell r="D57">
            <v>2369</v>
          </cell>
          <cell r="E57">
            <v>1211</v>
          </cell>
          <cell r="F57">
            <v>1158</v>
          </cell>
          <cell r="G57">
            <v>57.4</v>
          </cell>
          <cell r="H57">
            <v>51.4</v>
          </cell>
          <cell r="I57">
            <v>63.6</v>
          </cell>
          <cell r="J57">
            <v>49.1</v>
          </cell>
          <cell r="K57">
            <v>43.6</v>
          </cell>
          <cell r="L57">
            <v>54.7</v>
          </cell>
          <cell r="M57">
            <v>92.2</v>
          </cell>
          <cell r="N57">
            <v>90.2</v>
          </cell>
          <cell r="O57">
            <v>94.3</v>
          </cell>
          <cell r="P57">
            <v>90</v>
          </cell>
          <cell r="Q57">
            <v>88.6</v>
          </cell>
          <cell r="R57">
            <v>91.4</v>
          </cell>
          <cell r="S57">
            <v>52</v>
          </cell>
          <cell r="T57">
            <v>46.8</v>
          </cell>
          <cell r="U57">
            <v>57.4</v>
          </cell>
          <cell r="V57">
            <v>28.7</v>
          </cell>
          <cell r="W57">
            <v>25.3</v>
          </cell>
          <cell r="X57">
            <v>32.4</v>
          </cell>
          <cell r="Y57">
            <v>18.399999999999999</v>
          </cell>
          <cell r="Z57">
            <v>14.6</v>
          </cell>
          <cell r="AA57">
            <v>22.5</v>
          </cell>
          <cell r="AB57">
            <v>538</v>
          </cell>
          <cell r="AC57">
            <v>276</v>
          </cell>
          <cell r="AD57">
            <v>262</v>
          </cell>
          <cell r="AE57">
            <v>49.6</v>
          </cell>
          <cell r="AF57">
            <v>44.9</v>
          </cell>
          <cell r="AG57">
            <v>54.6</v>
          </cell>
          <cell r="AH57">
            <v>41.1</v>
          </cell>
          <cell r="AI57">
            <v>38</v>
          </cell>
          <cell r="AJ57">
            <v>44.3</v>
          </cell>
          <cell r="AK57">
            <v>89.2</v>
          </cell>
          <cell r="AL57">
            <v>90.6</v>
          </cell>
          <cell r="AM57">
            <v>87.8</v>
          </cell>
          <cell r="AN57">
            <v>85.1</v>
          </cell>
          <cell r="AO57">
            <v>87.3</v>
          </cell>
          <cell r="AP57">
            <v>82.8</v>
          </cell>
          <cell r="AQ57">
            <v>43.9</v>
          </cell>
          <cell r="AR57">
            <v>41.3</v>
          </cell>
          <cell r="AS57">
            <v>46.6</v>
          </cell>
          <cell r="AT57">
            <v>33.799999999999997</v>
          </cell>
          <cell r="AU57">
            <v>29.7</v>
          </cell>
          <cell r="AV57">
            <v>38.200000000000003</v>
          </cell>
          <cell r="AW57">
            <v>16</v>
          </cell>
          <cell r="AX57">
            <v>12</v>
          </cell>
          <cell r="AY57">
            <v>20.2</v>
          </cell>
          <cell r="AZ57">
            <v>2911</v>
          </cell>
          <cell r="BA57">
            <v>1490</v>
          </cell>
          <cell r="BB57">
            <v>1421</v>
          </cell>
          <cell r="BC57">
            <v>55.9</v>
          </cell>
          <cell r="BD57">
            <v>50.1</v>
          </cell>
          <cell r="BE57">
            <v>62</v>
          </cell>
          <cell r="BF57">
            <v>47.6</v>
          </cell>
          <cell r="BG57">
            <v>42.6</v>
          </cell>
          <cell r="BH57">
            <v>52.9</v>
          </cell>
          <cell r="BI57">
            <v>91.6</v>
          </cell>
          <cell r="BJ57">
            <v>90.1</v>
          </cell>
          <cell r="BK57">
            <v>93.1</v>
          </cell>
          <cell r="BL57">
            <v>89</v>
          </cell>
          <cell r="BM57">
            <v>88.3</v>
          </cell>
          <cell r="BN57">
            <v>89.8</v>
          </cell>
          <cell r="BO57">
            <v>50.5</v>
          </cell>
          <cell r="BP57">
            <v>45.8</v>
          </cell>
          <cell r="BQ57">
            <v>55.5</v>
          </cell>
          <cell r="BR57">
            <v>29.6</v>
          </cell>
          <cell r="BS57">
            <v>26</v>
          </cell>
          <cell r="BT57">
            <v>33.4</v>
          </cell>
          <cell r="BU57">
            <v>18</v>
          </cell>
          <cell r="BV57">
            <v>14.1</v>
          </cell>
          <cell r="BW57">
            <v>22</v>
          </cell>
        </row>
        <row r="58">
          <cell r="A58" t="str">
            <v>E10000007</v>
          </cell>
          <cell r="B58" t="str">
            <v>Derbyshire</v>
          </cell>
          <cell r="C58" t="str">
            <v>East Midlands</v>
          </cell>
          <cell r="D58">
            <v>7961</v>
          </cell>
          <cell r="E58">
            <v>4008</v>
          </cell>
          <cell r="F58">
            <v>3953</v>
          </cell>
          <cell r="G58">
            <v>64.7</v>
          </cell>
          <cell r="H58">
            <v>58.4</v>
          </cell>
          <cell r="I58">
            <v>71.099999999999994</v>
          </cell>
          <cell r="J58">
            <v>56</v>
          </cell>
          <cell r="K58">
            <v>50</v>
          </cell>
          <cell r="L58">
            <v>62.2</v>
          </cell>
          <cell r="M58">
            <v>94.9</v>
          </cell>
          <cell r="N58">
            <v>93.8</v>
          </cell>
          <cell r="O58">
            <v>95.9</v>
          </cell>
          <cell r="P58">
            <v>91.9</v>
          </cell>
          <cell r="Q58">
            <v>90.7</v>
          </cell>
          <cell r="R58">
            <v>93.1</v>
          </cell>
          <cell r="S58">
            <v>58.9</v>
          </cell>
          <cell r="T58">
            <v>53.3</v>
          </cell>
          <cell r="U58">
            <v>64.5</v>
          </cell>
          <cell r="V58">
            <v>30.4</v>
          </cell>
          <cell r="W58">
            <v>26.8</v>
          </cell>
          <cell r="X58">
            <v>34.1</v>
          </cell>
          <cell r="Y58">
            <v>19.2</v>
          </cell>
          <cell r="Z58">
            <v>15.2</v>
          </cell>
          <cell r="AA58">
            <v>23.2</v>
          </cell>
          <cell r="AB58">
            <v>95</v>
          </cell>
          <cell r="AC58">
            <v>56</v>
          </cell>
          <cell r="AD58">
            <v>39</v>
          </cell>
          <cell r="AE58">
            <v>57.9</v>
          </cell>
          <cell r="AF58">
            <v>60.7</v>
          </cell>
          <cell r="AG58">
            <v>53.8</v>
          </cell>
          <cell r="AH58">
            <v>45.3</v>
          </cell>
          <cell r="AI58">
            <v>46.4</v>
          </cell>
          <cell r="AJ58">
            <v>43.6</v>
          </cell>
          <cell r="AK58" t="str">
            <v>x</v>
          </cell>
          <cell r="AL58">
            <v>100</v>
          </cell>
          <cell r="AM58" t="str">
            <v>x</v>
          </cell>
          <cell r="AN58">
            <v>92.6</v>
          </cell>
          <cell r="AO58" t="str">
            <v>x</v>
          </cell>
          <cell r="AP58" t="str">
            <v>x</v>
          </cell>
          <cell r="AQ58">
            <v>48.4</v>
          </cell>
          <cell r="AR58">
            <v>51.8</v>
          </cell>
          <cell r="AS58">
            <v>43.6</v>
          </cell>
          <cell r="AT58">
            <v>30.5</v>
          </cell>
          <cell r="AU58">
            <v>28.6</v>
          </cell>
          <cell r="AV58">
            <v>33.299999999999997</v>
          </cell>
          <cell r="AW58">
            <v>18.899999999999999</v>
          </cell>
          <cell r="AX58">
            <v>12.5</v>
          </cell>
          <cell r="AY58">
            <v>28.2</v>
          </cell>
          <cell r="AZ58">
            <v>8060</v>
          </cell>
          <cell r="BA58">
            <v>4066</v>
          </cell>
          <cell r="BB58">
            <v>3994</v>
          </cell>
          <cell r="BC58">
            <v>64.599999999999994</v>
          </cell>
          <cell r="BD58">
            <v>58.4</v>
          </cell>
          <cell r="BE58">
            <v>70.900000000000006</v>
          </cell>
          <cell r="BF58">
            <v>55.9</v>
          </cell>
          <cell r="BG58">
            <v>49.9</v>
          </cell>
          <cell r="BH58">
            <v>62</v>
          </cell>
          <cell r="BI58">
            <v>94.9</v>
          </cell>
          <cell r="BJ58">
            <v>93.9</v>
          </cell>
          <cell r="BK58">
            <v>95.9</v>
          </cell>
          <cell r="BL58">
            <v>91.9</v>
          </cell>
          <cell r="BM58">
            <v>90.8</v>
          </cell>
          <cell r="BN58">
            <v>93.1</v>
          </cell>
          <cell r="BO58">
            <v>58.7</v>
          </cell>
          <cell r="BP58">
            <v>53.2</v>
          </cell>
          <cell r="BQ58">
            <v>64.3</v>
          </cell>
          <cell r="BR58">
            <v>30.4</v>
          </cell>
          <cell r="BS58">
            <v>26.8</v>
          </cell>
          <cell r="BT58">
            <v>34.1</v>
          </cell>
          <cell r="BU58">
            <v>19.2</v>
          </cell>
          <cell r="BV58">
            <v>15.2</v>
          </cell>
          <cell r="BW58">
            <v>23.3</v>
          </cell>
        </row>
        <row r="59">
          <cell r="A59" t="str">
            <v>E06000016</v>
          </cell>
          <cell r="B59" t="str">
            <v>Leicester</v>
          </cell>
          <cell r="C59" t="str">
            <v>East Midlands</v>
          </cell>
          <cell r="D59">
            <v>1871</v>
          </cell>
          <cell r="E59">
            <v>998</v>
          </cell>
          <cell r="F59">
            <v>873</v>
          </cell>
          <cell r="G59" t="str">
            <v>x</v>
          </cell>
          <cell r="H59" t="str">
            <v>x</v>
          </cell>
          <cell r="I59" t="str">
            <v>x</v>
          </cell>
          <cell r="J59" t="str">
            <v>x</v>
          </cell>
          <cell r="K59" t="str">
            <v>x</v>
          </cell>
          <cell r="L59" t="str">
            <v>x</v>
          </cell>
          <cell r="M59">
            <v>89.6</v>
          </cell>
          <cell r="N59">
            <v>85.7</v>
          </cell>
          <cell r="O59">
            <v>94.2</v>
          </cell>
          <cell r="P59">
            <v>86.6</v>
          </cell>
          <cell r="Q59" t="str">
            <v>x</v>
          </cell>
          <cell r="R59" t="str">
            <v>x</v>
          </cell>
          <cell r="S59" t="str">
            <v>x</v>
          </cell>
          <cell r="T59" t="str">
            <v>x</v>
          </cell>
          <cell r="U59" t="str">
            <v>x</v>
          </cell>
          <cell r="V59">
            <v>29.8</v>
          </cell>
          <cell r="W59" t="str">
            <v>x</v>
          </cell>
          <cell r="X59" t="str">
            <v>x</v>
          </cell>
          <cell r="Y59">
            <v>15.3</v>
          </cell>
          <cell r="Z59" t="str">
            <v>x</v>
          </cell>
          <cell r="AA59" t="str">
            <v>x</v>
          </cell>
          <cell r="AB59">
            <v>1476</v>
          </cell>
          <cell r="AC59">
            <v>718</v>
          </cell>
          <cell r="AD59">
            <v>758</v>
          </cell>
          <cell r="AE59" t="str">
            <v>x</v>
          </cell>
          <cell r="AF59" t="str">
            <v>x</v>
          </cell>
          <cell r="AG59" t="str">
            <v>x</v>
          </cell>
          <cell r="AH59" t="str">
            <v>x</v>
          </cell>
          <cell r="AI59" t="str">
            <v>x</v>
          </cell>
          <cell r="AJ59" t="str">
            <v>x</v>
          </cell>
          <cell r="AK59" t="str">
            <v>x</v>
          </cell>
          <cell r="AL59">
            <v>91.5</v>
          </cell>
          <cell r="AM59" t="str">
            <v>x</v>
          </cell>
          <cell r="AN59">
            <v>91.3</v>
          </cell>
          <cell r="AO59" t="str">
            <v>x</v>
          </cell>
          <cell r="AP59" t="str">
            <v>x</v>
          </cell>
          <cell r="AQ59" t="str">
            <v>x</v>
          </cell>
          <cell r="AR59" t="str">
            <v>x</v>
          </cell>
          <cell r="AS59" t="str">
            <v>x</v>
          </cell>
          <cell r="AT59">
            <v>38.799999999999997</v>
          </cell>
          <cell r="AU59" t="str">
            <v>x</v>
          </cell>
          <cell r="AV59" t="str">
            <v>x</v>
          </cell>
          <cell r="AW59">
            <v>23.2</v>
          </cell>
          <cell r="AX59" t="str">
            <v>x</v>
          </cell>
          <cell r="AY59" t="str">
            <v>x</v>
          </cell>
          <cell r="AZ59">
            <v>3348</v>
          </cell>
          <cell r="BA59">
            <v>1716</v>
          </cell>
          <cell r="BB59">
            <v>1632</v>
          </cell>
          <cell r="BC59">
            <v>59.1</v>
          </cell>
          <cell r="BD59">
            <v>51.6</v>
          </cell>
          <cell r="BE59">
            <v>67</v>
          </cell>
          <cell r="BF59">
            <v>50.4</v>
          </cell>
          <cell r="BG59">
            <v>43.2</v>
          </cell>
          <cell r="BH59">
            <v>58</v>
          </cell>
          <cell r="BI59">
            <v>91.6</v>
          </cell>
          <cell r="BJ59">
            <v>88.1</v>
          </cell>
          <cell r="BK59">
            <v>95.3</v>
          </cell>
          <cell r="BL59">
            <v>88.7</v>
          </cell>
          <cell r="BM59">
            <v>85.7</v>
          </cell>
          <cell r="BN59">
            <v>91.9</v>
          </cell>
          <cell r="BO59">
            <v>53</v>
          </cell>
          <cell r="BP59">
            <v>46.7</v>
          </cell>
          <cell r="BQ59">
            <v>59.6</v>
          </cell>
          <cell r="BR59">
            <v>33.799999999999997</v>
          </cell>
          <cell r="BS59">
            <v>28.5</v>
          </cell>
          <cell r="BT59">
            <v>39.299999999999997</v>
          </cell>
          <cell r="BU59">
            <v>18.8</v>
          </cell>
          <cell r="BV59">
            <v>14.8</v>
          </cell>
          <cell r="BW59">
            <v>23</v>
          </cell>
        </row>
        <row r="60">
          <cell r="A60" t="str">
            <v>E10000018</v>
          </cell>
          <cell r="B60" t="str">
            <v>Leicestershire</v>
          </cell>
          <cell r="C60" t="str">
            <v>East Midlands</v>
          </cell>
          <cell r="D60">
            <v>6806</v>
          </cell>
          <cell r="E60">
            <v>3476</v>
          </cell>
          <cell r="F60">
            <v>3330</v>
          </cell>
          <cell r="G60">
            <v>66.099999999999994</v>
          </cell>
          <cell r="H60">
            <v>60.4</v>
          </cell>
          <cell r="I60">
            <v>72.2</v>
          </cell>
          <cell r="J60">
            <v>56.2</v>
          </cell>
          <cell r="K60">
            <v>49.7</v>
          </cell>
          <cell r="L60">
            <v>63</v>
          </cell>
          <cell r="M60">
            <v>95.1</v>
          </cell>
          <cell r="N60">
            <v>94.3</v>
          </cell>
          <cell r="O60">
            <v>95.9</v>
          </cell>
          <cell r="P60">
            <v>93.7</v>
          </cell>
          <cell r="Q60">
            <v>92.9</v>
          </cell>
          <cell r="R60">
            <v>94.6</v>
          </cell>
          <cell r="S60">
            <v>58.5</v>
          </cell>
          <cell r="T60">
            <v>52.4</v>
          </cell>
          <cell r="U60">
            <v>64.900000000000006</v>
          </cell>
          <cell r="V60">
            <v>28.3</v>
          </cell>
          <cell r="W60">
            <v>24.5</v>
          </cell>
          <cell r="X60">
            <v>32.1</v>
          </cell>
          <cell r="Y60">
            <v>16.8</v>
          </cell>
          <cell r="Z60">
            <v>12.6</v>
          </cell>
          <cell r="AA60">
            <v>21.1</v>
          </cell>
          <cell r="AB60">
            <v>434</v>
          </cell>
          <cell r="AC60">
            <v>240</v>
          </cell>
          <cell r="AD60">
            <v>194</v>
          </cell>
          <cell r="AE60">
            <v>78.599999999999994</v>
          </cell>
          <cell r="AF60">
            <v>75.400000000000006</v>
          </cell>
          <cell r="AG60">
            <v>82.5</v>
          </cell>
          <cell r="AH60">
            <v>65.7</v>
          </cell>
          <cell r="AI60">
            <v>61.3</v>
          </cell>
          <cell r="AJ60">
            <v>71.099999999999994</v>
          </cell>
          <cell r="AK60">
            <v>98.2</v>
          </cell>
          <cell r="AL60">
            <v>98.3</v>
          </cell>
          <cell r="AM60">
            <v>97.9</v>
          </cell>
          <cell r="AN60">
            <v>97.7</v>
          </cell>
          <cell r="AO60">
            <v>97.5</v>
          </cell>
          <cell r="AP60">
            <v>97.9</v>
          </cell>
          <cell r="AQ60">
            <v>67.7</v>
          </cell>
          <cell r="AR60">
            <v>63.8</v>
          </cell>
          <cell r="AS60">
            <v>72.7</v>
          </cell>
          <cell r="AT60">
            <v>42.2</v>
          </cell>
          <cell r="AU60">
            <v>39.6</v>
          </cell>
          <cell r="AV60">
            <v>45.4</v>
          </cell>
          <cell r="AW60">
            <v>25.8</v>
          </cell>
          <cell r="AX60">
            <v>20.8</v>
          </cell>
          <cell r="AY60">
            <v>32</v>
          </cell>
          <cell r="AZ60">
            <v>7246</v>
          </cell>
          <cell r="BA60">
            <v>3720</v>
          </cell>
          <cell r="BB60">
            <v>3526</v>
          </cell>
          <cell r="BC60">
            <v>66.900000000000006</v>
          </cell>
          <cell r="BD60">
            <v>61.4</v>
          </cell>
          <cell r="BE60">
            <v>72.7</v>
          </cell>
          <cell r="BF60">
            <v>56.8</v>
          </cell>
          <cell r="BG60">
            <v>50.5</v>
          </cell>
          <cell r="BH60">
            <v>63.5</v>
          </cell>
          <cell r="BI60">
            <v>95.3</v>
          </cell>
          <cell r="BJ60">
            <v>94.5</v>
          </cell>
          <cell r="BK60">
            <v>96</v>
          </cell>
          <cell r="BL60">
            <v>94</v>
          </cell>
          <cell r="BM60">
            <v>93.2</v>
          </cell>
          <cell r="BN60">
            <v>94.8</v>
          </cell>
          <cell r="BO60">
            <v>59.1</v>
          </cell>
          <cell r="BP60">
            <v>53.2</v>
          </cell>
          <cell r="BQ60">
            <v>65.400000000000006</v>
          </cell>
          <cell r="BR60">
            <v>29.1</v>
          </cell>
          <cell r="BS60">
            <v>25.5</v>
          </cell>
          <cell r="BT60">
            <v>32.9</v>
          </cell>
          <cell r="BU60">
            <v>17.3</v>
          </cell>
          <cell r="BV60">
            <v>13.2</v>
          </cell>
          <cell r="BW60">
            <v>21.7</v>
          </cell>
        </row>
        <row r="61">
          <cell r="A61" t="str">
            <v>E10000019</v>
          </cell>
          <cell r="B61" t="str">
            <v>Lincolnshire</v>
          </cell>
          <cell r="C61" t="str">
            <v>East Midlands</v>
          </cell>
          <cell r="D61">
            <v>7772</v>
          </cell>
          <cell r="E61">
            <v>3906</v>
          </cell>
          <cell r="F61">
            <v>3866</v>
          </cell>
          <cell r="G61">
            <v>65.7</v>
          </cell>
          <cell r="H61">
            <v>60.5</v>
          </cell>
          <cell r="I61">
            <v>71.099999999999994</v>
          </cell>
          <cell r="J61">
            <v>56.6</v>
          </cell>
          <cell r="K61">
            <v>51.7</v>
          </cell>
          <cell r="L61">
            <v>61.5</v>
          </cell>
          <cell r="M61">
            <v>94.5</v>
          </cell>
          <cell r="N61">
            <v>92.9</v>
          </cell>
          <cell r="O61">
            <v>96.1</v>
          </cell>
          <cell r="P61">
            <v>92.2</v>
          </cell>
          <cell r="Q61">
            <v>91</v>
          </cell>
          <cell r="R61">
            <v>93.4</v>
          </cell>
          <cell r="S61">
            <v>58.8</v>
          </cell>
          <cell r="T61">
            <v>54.3</v>
          </cell>
          <cell r="U61">
            <v>63.2</v>
          </cell>
          <cell r="V61">
            <v>44.6</v>
          </cell>
          <cell r="W61">
            <v>40.4</v>
          </cell>
          <cell r="X61">
            <v>48.8</v>
          </cell>
          <cell r="Y61">
            <v>27.4</v>
          </cell>
          <cell r="Z61">
            <v>23.8</v>
          </cell>
          <cell r="AA61">
            <v>31</v>
          </cell>
          <cell r="AB61">
            <v>370</v>
          </cell>
          <cell r="AC61">
            <v>188</v>
          </cell>
          <cell r="AD61">
            <v>182</v>
          </cell>
          <cell r="AE61">
            <v>53.8</v>
          </cell>
          <cell r="AF61">
            <v>45.7</v>
          </cell>
          <cell r="AG61">
            <v>62.1</v>
          </cell>
          <cell r="AH61">
            <v>44.6</v>
          </cell>
          <cell r="AI61">
            <v>37.200000000000003</v>
          </cell>
          <cell r="AJ61">
            <v>52.2</v>
          </cell>
          <cell r="AK61">
            <v>93.8</v>
          </cell>
          <cell r="AL61">
            <v>93.1</v>
          </cell>
          <cell r="AM61">
            <v>94.5</v>
          </cell>
          <cell r="AN61">
            <v>90.8</v>
          </cell>
          <cell r="AO61">
            <v>88.8</v>
          </cell>
          <cell r="AP61">
            <v>92.9</v>
          </cell>
          <cell r="AQ61">
            <v>47.6</v>
          </cell>
          <cell r="AR61">
            <v>39.9</v>
          </cell>
          <cell r="AS61">
            <v>55.5</v>
          </cell>
          <cell r="AT61">
            <v>39.200000000000003</v>
          </cell>
          <cell r="AU61">
            <v>31.4</v>
          </cell>
          <cell r="AV61">
            <v>47.3</v>
          </cell>
          <cell r="AW61">
            <v>22.7</v>
          </cell>
          <cell r="AX61">
            <v>18.100000000000001</v>
          </cell>
          <cell r="AY61">
            <v>27.5</v>
          </cell>
          <cell r="AZ61">
            <v>8144</v>
          </cell>
          <cell r="BA61">
            <v>4095</v>
          </cell>
          <cell r="BB61">
            <v>4049</v>
          </cell>
          <cell r="BC61">
            <v>65.2</v>
          </cell>
          <cell r="BD61">
            <v>59.8</v>
          </cell>
          <cell r="BE61">
            <v>70.7</v>
          </cell>
          <cell r="BF61">
            <v>56.1</v>
          </cell>
          <cell r="BG61">
            <v>51</v>
          </cell>
          <cell r="BH61">
            <v>61.1</v>
          </cell>
          <cell r="BI61">
            <v>94.5</v>
          </cell>
          <cell r="BJ61">
            <v>92.9</v>
          </cell>
          <cell r="BK61">
            <v>96</v>
          </cell>
          <cell r="BL61">
            <v>92.1</v>
          </cell>
          <cell r="BM61">
            <v>90.9</v>
          </cell>
          <cell r="BN61">
            <v>93.4</v>
          </cell>
          <cell r="BO61">
            <v>58.3</v>
          </cell>
          <cell r="BP61">
            <v>53.7</v>
          </cell>
          <cell r="BQ61">
            <v>62.9</v>
          </cell>
          <cell r="BR61">
            <v>44.3</v>
          </cell>
          <cell r="BS61">
            <v>40</v>
          </cell>
          <cell r="BT61">
            <v>48.8</v>
          </cell>
          <cell r="BU61">
            <v>27.2</v>
          </cell>
          <cell r="BV61">
            <v>23.5</v>
          </cell>
          <cell r="BW61">
            <v>30.9</v>
          </cell>
        </row>
        <row r="62">
          <cell r="A62" t="str">
            <v>E10000021</v>
          </cell>
          <cell r="B62" t="str">
            <v>Northamptonshire</v>
          </cell>
          <cell r="C62" t="str">
            <v>East Midlands</v>
          </cell>
          <cell r="D62">
            <v>7048</v>
          </cell>
          <cell r="E62">
            <v>3628</v>
          </cell>
          <cell r="F62">
            <v>3420</v>
          </cell>
          <cell r="G62">
            <v>60.7</v>
          </cell>
          <cell r="H62">
            <v>54.7</v>
          </cell>
          <cell r="I62">
            <v>67.099999999999994</v>
          </cell>
          <cell r="J62">
            <v>52.3</v>
          </cell>
          <cell r="K62">
            <v>46.8</v>
          </cell>
          <cell r="L62">
            <v>58.2</v>
          </cell>
          <cell r="M62">
            <v>93.8</v>
          </cell>
          <cell r="N62">
            <v>92.4</v>
          </cell>
          <cell r="O62">
            <v>95.2</v>
          </cell>
          <cell r="P62">
            <v>90.7</v>
          </cell>
          <cell r="Q62">
            <v>89.3</v>
          </cell>
          <cell r="R62">
            <v>92.2</v>
          </cell>
          <cell r="S62">
            <v>54.9</v>
          </cell>
          <cell r="T62">
            <v>50.3</v>
          </cell>
          <cell r="U62">
            <v>59.8</v>
          </cell>
          <cell r="V62">
            <v>41.5</v>
          </cell>
          <cell r="W62">
            <v>36.700000000000003</v>
          </cell>
          <cell r="X62">
            <v>46.6</v>
          </cell>
          <cell r="Y62">
            <v>21.9</v>
          </cell>
          <cell r="Z62">
            <v>16.8</v>
          </cell>
          <cell r="AA62">
            <v>27.4</v>
          </cell>
          <cell r="AB62">
            <v>706</v>
          </cell>
          <cell r="AC62">
            <v>341</v>
          </cell>
          <cell r="AD62">
            <v>365</v>
          </cell>
          <cell r="AE62">
            <v>62.7</v>
          </cell>
          <cell r="AF62">
            <v>56.3</v>
          </cell>
          <cell r="AG62">
            <v>68.8</v>
          </cell>
          <cell r="AH62">
            <v>51.7</v>
          </cell>
          <cell r="AI62">
            <v>47.2</v>
          </cell>
          <cell r="AJ62">
            <v>55.9</v>
          </cell>
          <cell r="AK62">
            <v>95</v>
          </cell>
          <cell r="AL62">
            <v>92.7</v>
          </cell>
          <cell r="AM62">
            <v>97.3</v>
          </cell>
          <cell r="AN62">
            <v>91.9</v>
          </cell>
          <cell r="AO62">
            <v>89.1</v>
          </cell>
          <cell r="AP62">
            <v>94.5</v>
          </cell>
          <cell r="AQ62">
            <v>53.7</v>
          </cell>
          <cell r="AR62">
            <v>50.7</v>
          </cell>
          <cell r="AS62">
            <v>56.4</v>
          </cell>
          <cell r="AT62">
            <v>39.9</v>
          </cell>
          <cell r="AU62">
            <v>36.4</v>
          </cell>
          <cell r="AV62">
            <v>43.3</v>
          </cell>
          <cell r="AW62">
            <v>22.7</v>
          </cell>
          <cell r="AX62">
            <v>18.8</v>
          </cell>
          <cell r="AY62">
            <v>26.3</v>
          </cell>
          <cell r="AZ62">
            <v>7764</v>
          </cell>
          <cell r="BA62">
            <v>3970</v>
          </cell>
          <cell r="BB62">
            <v>3794</v>
          </cell>
          <cell r="BC62">
            <v>60.9</v>
          </cell>
          <cell r="BD62">
            <v>54.8</v>
          </cell>
          <cell r="BE62">
            <v>67.3</v>
          </cell>
          <cell r="BF62">
            <v>52.3</v>
          </cell>
          <cell r="BG62">
            <v>46.8</v>
          </cell>
          <cell r="BH62">
            <v>58</v>
          </cell>
          <cell r="BI62">
            <v>93.9</v>
          </cell>
          <cell r="BJ62">
            <v>92.4</v>
          </cell>
          <cell r="BK62">
            <v>95.4</v>
          </cell>
          <cell r="BL62">
            <v>90.8</v>
          </cell>
          <cell r="BM62">
            <v>89.2</v>
          </cell>
          <cell r="BN62">
            <v>92.4</v>
          </cell>
          <cell r="BO62">
            <v>54.9</v>
          </cell>
          <cell r="BP62">
            <v>50.4</v>
          </cell>
          <cell r="BQ62">
            <v>59.6</v>
          </cell>
          <cell r="BR62">
            <v>41.3</v>
          </cell>
          <cell r="BS62">
            <v>36.6</v>
          </cell>
          <cell r="BT62">
            <v>46.3</v>
          </cell>
          <cell r="BU62">
            <v>22</v>
          </cell>
          <cell r="BV62">
            <v>17</v>
          </cell>
          <cell r="BW62">
            <v>27.2</v>
          </cell>
        </row>
        <row r="63">
          <cell r="A63" t="str">
            <v>E06000018</v>
          </cell>
          <cell r="B63" t="str">
            <v>Nottingham</v>
          </cell>
          <cell r="C63" t="str">
            <v>East Midlands</v>
          </cell>
          <cell r="D63">
            <v>2024</v>
          </cell>
          <cell r="E63">
            <v>1019</v>
          </cell>
          <cell r="F63">
            <v>1005</v>
          </cell>
          <cell r="G63">
            <v>46.8</v>
          </cell>
          <cell r="H63">
            <v>39.700000000000003</v>
          </cell>
          <cell r="I63">
            <v>53.9</v>
          </cell>
          <cell r="J63">
            <v>40</v>
          </cell>
          <cell r="K63">
            <v>34.1</v>
          </cell>
          <cell r="L63">
            <v>46</v>
          </cell>
          <cell r="M63">
            <v>88</v>
          </cell>
          <cell r="N63">
            <v>83.8</v>
          </cell>
          <cell r="O63">
            <v>92.2</v>
          </cell>
          <cell r="P63">
            <v>85</v>
          </cell>
          <cell r="Q63">
            <v>80.7</v>
          </cell>
          <cell r="R63">
            <v>89.5</v>
          </cell>
          <cell r="S63">
            <v>43.5</v>
          </cell>
          <cell r="T63">
            <v>38.9</v>
          </cell>
          <cell r="U63">
            <v>48.3</v>
          </cell>
          <cell r="V63">
            <v>30.3</v>
          </cell>
          <cell r="W63">
            <v>25</v>
          </cell>
          <cell r="X63">
            <v>35.6</v>
          </cell>
          <cell r="Y63">
            <v>14.3</v>
          </cell>
          <cell r="Z63">
            <v>8.9</v>
          </cell>
          <cell r="AA63">
            <v>19.8</v>
          </cell>
          <cell r="AB63">
            <v>593</v>
          </cell>
          <cell r="AC63">
            <v>321</v>
          </cell>
          <cell r="AD63">
            <v>272</v>
          </cell>
          <cell r="AE63">
            <v>58.5</v>
          </cell>
          <cell r="AF63">
            <v>55.8</v>
          </cell>
          <cell r="AG63">
            <v>61.8</v>
          </cell>
          <cell r="AH63">
            <v>50.8</v>
          </cell>
          <cell r="AI63">
            <v>47.4</v>
          </cell>
          <cell r="AJ63">
            <v>54.8</v>
          </cell>
          <cell r="AK63">
            <v>91.2</v>
          </cell>
          <cell r="AL63">
            <v>90</v>
          </cell>
          <cell r="AM63">
            <v>92.6</v>
          </cell>
          <cell r="AN63">
            <v>87.7</v>
          </cell>
          <cell r="AO63">
            <v>87.2</v>
          </cell>
          <cell r="AP63">
            <v>88.2</v>
          </cell>
          <cell r="AQ63">
            <v>52.4</v>
          </cell>
          <cell r="AR63">
            <v>50.2</v>
          </cell>
          <cell r="AS63">
            <v>55.1</v>
          </cell>
          <cell r="AT63">
            <v>36.6</v>
          </cell>
          <cell r="AU63">
            <v>32.1</v>
          </cell>
          <cell r="AV63">
            <v>41.9</v>
          </cell>
          <cell r="AW63">
            <v>17.5</v>
          </cell>
          <cell r="AX63">
            <v>11.5</v>
          </cell>
          <cell r="AY63">
            <v>24.6</v>
          </cell>
          <cell r="AZ63">
            <v>2619</v>
          </cell>
          <cell r="BA63">
            <v>1341</v>
          </cell>
          <cell r="BB63">
            <v>1278</v>
          </cell>
          <cell r="BC63">
            <v>49.4</v>
          </cell>
          <cell r="BD63">
            <v>43.5</v>
          </cell>
          <cell r="BE63">
            <v>55.6</v>
          </cell>
          <cell r="BF63">
            <v>42.4</v>
          </cell>
          <cell r="BG63">
            <v>37.200000000000003</v>
          </cell>
          <cell r="BH63">
            <v>47.8</v>
          </cell>
          <cell r="BI63">
            <v>88.7</v>
          </cell>
          <cell r="BJ63">
            <v>85.3</v>
          </cell>
          <cell r="BK63">
            <v>92.3</v>
          </cell>
          <cell r="BL63">
            <v>85.6</v>
          </cell>
          <cell r="BM63">
            <v>82.3</v>
          </cell>
          <cell r="BN63">
            <v>89.2</v>
          </cell>
          <cell r="BO63">
            <v>45.5</v>
          </cell>
          <cell r="BP63">
            <v>41.5</v>
          </cell>
          <cell r="BQ63">
            <v>49.7</v>
          </cell>
          <cell r="BR63">
            <v>31.7</v>
          </cell>
          <cell r="BS63">
            <v>26.7</v>
          </cell>
          <cell r="BT63">
            <v>36.9</v>
          </cell>
          <cell r="BU63">
            <v>15</v>
          </cell>
          <cell r="BV63">
            <v>9.5</v>
          </cell>
          <cell r="BW63">
            <v>20.8</v>
          </cell>
        </row>
        <row r="64">
          <cell r="A64" t="str">
            <v>E10000024</v>
          </cell>
          <cell r="B64" t="str">
            <v>Nottinghamshire</v>
          </cell>
          <cell r="C64" t="str">
            <v>East Midlands</v>
          </cell>
          <cell r="D64">
            <v>7845</v>
          </cell>
          <cell r="E64">
            <v>3989</v>
          </cell>
          <cell r="F64">
            <v>3856</v>
          </cell>
          <cell r="G64">
            <v>65.2</v>
          </cell>
          <cell r="H64">
            <v>59.4</v>
          </cell>
          <cell r="I64">
            <v>71.099999999999994</v>
          </cell>
          <cell r="J64">
            <v>56.8</v>
          </cell>
          <cell r="K64">
            <v>50.6</v>
          </cell>
          <cell r="L64">
            <v>63.2</v>
          </cell>
          <cell r="M64">
            <v>95.1</v>
          </cell>
          <cell r="N64">
            <v>94.3</v>
          </cell>
          <cell r="O64">
            <v>95.9</v>
          </cell>
          <cell r="P64">
            <v>92.3</v>
          </cell>
          <cell r="Q64">
            <v>91.4</v>
          </cell>
          <cell r="R64">
            <v>93.3</v>
          </cell>
          <cell r="S64">
            <v>59.6</v>
          </cell>
          <cell r="T64">
            <v>53.9</v>
          </cell>
          <cell r="U64">
            <v>65.5</v>
          </cell>
          <cell r="V64">
            <v>37</v>
          </cell>
          <cell r="W64">
            <v>31.7</v>
          </cell>
          <cell r="X64">
            <v>42.5</v>
          </cell>
          <cell r="Y64">
            <v>22.6</v>
          </cell>
          <cell r="Z64">
            <v>17.2</v>
          </cell>
          <cell r="AA64">
            <v>28.1</v>
          </cell>
          <cell r="AB64">
            <v>331</v>
          </cell>
          <cell r="AC64">
            <v>175</v>
          </cell>
          <cell r="AD64">
            <v>156</v>
          </cell>
          <cell r="AE64">
            <v>70.400000000000006</v>
          </cell>
          <cell r="AF64">
            <v>63.4</v>
          </cell>
          <cell r="AG64">
            <v>78.2</v>
          </cell>
          <cell r="AH64">
            <v>62.2</v>
          </cell>
          <cell r="AI64">
            <v>57.1</v>
          </cell>
          <cell r="AJ64">
            <v>67.900000000000006</v>
          </cell>
          <cell r="AK64">
            <v>96.1</v>
          </cell>
          <cell r="AL64">
            <v>94.9</v>
          </cell>
          <cell r="AM64">
            <v>97.4</v>
          </cell>
          <cell r="AN64">
            <v>93.1</v>
          </cell>
          <cell r="AO64">
            <v>91.4</v>
          </cell>
          <cell r="AP64">
            <v>94.9</v>
          </cell>
          <cell r="AQ64">
            <v>63.1</v>
          </cell>
          <cell r="AR64">
            <v>58.3</v>
          </cell>
          <cell r="AS64">
            <v>68.599999999999994</v>
          </cell>
          <cell r="AT64">
            <v>38.1</v>
          </cell>
          <cell r="AU64">
            <v>29.1</v>
          </cell>
          <cell r="AV64">
            <v>48.1</v>
          </cell>
          <cell r="AW64">
            <v>25.1</v>
          </cell>
          <cell r="AX64">
            <v>17.100000000000001</v>
          </cell>
          <cell r="AY64">
            <v>34</v>
          </cell>
          <cell r="AZ64">
            <v>8193</v>
          </cell>
          <cell r="BA64">
            <v>4174</v>
          </cell>
          <cell r="BB64">
            <v>4019</v>
          </cell>
          <cell r="BC64">
            <v>65.400000000000006</v>
          </cell>
          <cell r="BD64">
            <v>59.6</v>
          </cell>
          <cell r="BE64">
            <v>71.400000000000006</v>
          </cell>
          <cell r="BF64">
            <v>57</v>
          </cell>
          <cell r="BG64">
            <v>50.9</v>
          </cell>
          <cell r="BH64">
            <v>63.4</v>
          </cell>
          <cell r="BI64">
            <v>95.1</v>
          </cell>
          <cell r="BJ64">
            <v>94.3</v>
          </cell>
          <cell r="BK64">
            <v>96</v>
          </cell>
          <cell r="BL64">
            <v>92.3</v>
          </cell>
          <cell r="BM64">
            <v>91.4</v>
          </cell>
          <cell r="BN64">
            <v>93.3</v>
          </cell>
          <cell r="BO64">
            <v>59.7</v>
          </cell>
          <cell r="BP64">
            <v>54</v>
          </cell>
          <cell r="BQ64">
            <v>65.599999999999994</v>
          </cell>
          <cell r="BR64">
            <v>37</v>
          </cell>
          <cell r="BS64">
            <v>31.6</v>
          </cell>
          <cell r="BT64">
            <v>42.7</v>
          </cell>
          <cell r="BU64">
            <v>22.6</v>
          </cell>
          <cell r="BV64">
            <v>17.2</v>
          </cell>
          <cell r="BW64">
            <v>28.3</v>
          </cell>
        </row>
        <row r="65">
          <cell r="A65" t="str">
            <v>E06000017</v>
          </cell>
          <cell r="B65" t="str">
            <v>Rutland</v>
          </cell>
          <cell r="C65" t="str">
            <v>East Midlands</v>
          </cell>
          <cell r="D65">
            <v>494</v>
          </cell>
          <cell r="E65">
            <v>244</v>
          </cell>
          <cell r="F65">
            <v>250</v>
          </cell>
          <cell r="G65" t="str">
            <v>x</v>
          </cell>
          <cell r="H65" t="str">
            <v>x</v>
          </cell>
          <cell r="I65" t="str">
            <v>x</v>
          </cell>
          <cell r="J65" t="str">
            <v>x</v>
          </cell>
          <cell r="K65" t="str">
            <v>x</v>
          </cell>
          <cell r="L65" t="str">
            <v>x</v>
          </cell>
          <cell r="M65">
            <v>97.6</v>
          </cell>
          <cell r="N65">
            <v>97.1</v>
          </cell>
          <cell r="O65">
            <v>98</v>
          </cell>
          <cell r="P65">
            <v>97.2</v>
          </cell>
          <cell r="Q65" t="str">
            <v>x</v>
          </cell>
          <cell r="R65" t="str">
            <v>x</v>
          </cell>
          <cell r="S65" t="str">
            <v>x</v>
          </cell>
          <cell r="T65" t="str">
            <v>x</v>
          </cell>
          <cell r="U65" t="str">
            <v>x</v>
          </cell>
          <cell r="V65">
            <v>37.9</v>
          </cell>
          <cell r="W65" t="str">
            <v>x</v>
          </cell>
          <cell r="X65" t="str">
            <v>x</v>
          </cell>
          <cell r="Y65">
            <v>28.9</v>
          </cell>
          <cell r="Z65" t="str">
            <v>x</v>
          </cell>
          <cell r="AA65" t="str">
            <v>x</v>
          </cell>
          <cell r="AB65">
            <v>9</v>
          </cell>
          <cell r="AC65">
            <v>4</v>
          </cell>
          <cell r="AD65">
            <v>5</v>
          </cell>
          <cell r="AE65" t="str">
            <v>x</v>
          </cell>
          <cell r="AF65" t="str">
            <v>x</v>
          </cell>
          <cell r="AG65" t="str">
            <v>x</v>
          </cell>
          <cell r="AH65" t="str">
            <v>x</v>
          </cell>
          <cell r="AI65" t="str">
            <v>x</v>
          </cell>
          <cell r="AJ65" t="str">
            <v>x</v>
          </cell>
          <cell r="AK65">
            <v>100</v>
          </cell>
          <cell r="AL65">
            <v>100</v>
          </cell>
          <cell r="AM65">
            <v>100</v>
          </cell>
          <cell r="AN65">
            <v>100</v>
          </cell>
          <cell r="AO65" t="str">
            <v>x</v>
          </cell>
          <cell r="AP65" t="str">
            <v>x</v>
          </cell>
          <cell r="AQ65" t="str">
            <v>x</v>
          </cell>
          <cell r="AR65" t="str">
            <v>x</v>
          </cell>
          <cell r="AS65" t="str">
            <v>x</v>
          </cell>
          <cell r="AT65">
            <v>55.6</v>
          </cell>
          <cell r="AU65" t="str">
            <v>x</v>
          </cell>
          <cell r="AV65" t="str">
            <v>x</v>
          </cell>
          <cell r="AW65">
            <v>44.4</v>
          </cell>
          <cell r="AX65" t="str">
            <v>x</v>
          </cell>
          <cell r="AY65" t="str">
            <v>x</v>
          </cell>
          <cell r="AZ65">
            <v>503</v>
          </cell>
          <cell r="BA65">
            <v>248</v>
          </cell>
          <cell r="BB65">
            <v>255</v>
          </cell>
          <cell r="BC65">
            <v>76.099999999999994</v>
          </cell>
          <cell r="BD65">
            <v>73.8</v>
          </cell>
          <cell r="BE65">
            <v>78.400000000000006</v>
          </cell>
          <cell r="BF65">
            <v>67.2</v>
          </cell>
          <cell r="BG65">
            <v>62.1</v>
          </cell>
          <cell r="BH65">
            <v>72.2</v>
          </cell>
          <cell r="BI65">
            <v>97.6</v>
          </cell>
          <cell r="BJ65">
            <v>97.2</v>
          </cell>
          <cell r="BK65">
            <v>98</v>
          </cell>
          <cell r="BL65">
            <v>97.2</v>
          </cell>
          <cell r="BM65">
            <v>96.4</v>
          </cell>
          <cell r="BN65">
            <v>98</v>
          </cell>
          <cell r="BO65">
            <v>68.8</v>
          </cell>
          <cell r="BP65">
            <v>64.099999999999994</v>
          </cell>
          <cell r="BQ65">
            <v>73.3</v>
          </cell>
          <cell r="BR65">
            <v>38.200000000000003</v>
          </cell>
          <cell r="BS65">
            <v>29.4</v>
          </cell>
          <cell r="BT65">
            <v>46.7</v>
          </cell>
          <cell r="BU65">
            <v>29.2</v>
          </cell>
          <cell r="BV65">
            <v>23.8</v>
          </cell>
          <cell r="BW65">
            <v>34.5</v>
          </cell>
        </row>
        <row r="66">
          <cell r="A66" t="str">
            <v>E08000025</v>
          </cell>
          <cell r="B66" t="str">
            <v>Birmingham</v>
          </cell>
          <cell r="C66" t="str">
            <v>West Midlands</v>
          </cell>
          <cell r="D66">
            <v>7528</v>
          </cell>
          <cell r="E66">
            <v>3863</v>
          </cell>
          <cell r="F66">
            <v>3665</v>
          </cell>
          <cell r="G66">
            <v>65.099999999999994</v>
          </cell>
          <cell r="H66">
            <v>59.6</v>
          </cell>
          <cell r="I66">
            <v>70.8</v>
          </cell>
          <cell r="J66">
            <v>55.8</v>
          </cell>
          <cell r="K66">
            <v>51.9</v>
          </cell>
          <cell r="L66">
            <v>59.8</v>
          </cell>
          <cell r="M66">
            <v>94.1</v>
          </cell>
          <cell r="N66">
            <v>92.3</v>
          </cell>
          <cell r="O66">
            <v>96</v>
          </cell>
          <cell r="P66">
            <v>91</v>
          </cell>
          <cell r="Q66">
            <v>89.4</v>
          </cell>
          <cell r="R66">
            <v>92.7</v>
          </cell>
          <cell r="S66">
            <v>57.8</v>
          </cell>
          <cell r="T66">
            <v>54.8</v>
          </cell>
          <cell r="U66">
            <v>60.9</v>
          </cell>
          <cell r="V66">
            <v>36.5</v>
          </cell>
          <cell r="W66">
            <v>30.8</v>
          </cell>
          <cell r="X66">
            <v>42.5</v>
          </cell>
          <cell r="Y66">
            <v>23.5</v>
          </cell>
          <cell r="Z66">
            <v>17.399999999999999</v>
          </cell>
          <cell r="AA66">
            <v>29.9</v>
          </cell>
          <cell r="AB66">
            <v>4680</v>
          </cell>
          <cell r="AC66">
            <v>2339</v>
          </cell>
          <cell r="AD66">
            <v>2341</v>
          </cell>
          <cell r="AE66">
            <v>64</v>
          </cell>
          <cell r="AF66">
            <v>59.3</v>
          </cell>
          <cell r="AG66">
            <v>68.599999999999994</v>
          </cell>
          <cell r="AH66">
            <v>52.1</v>
          </cell>
          <cell r="AI66">
            <v>49.2</v>
          </cell>
          <cell r="AJ66">
            <v>55.1</v>
          </cell>
          <cell r="AK66">
            <v>94.8</v>
          </cell>
          <cell r="AL66">
            <v>93.2</v>
          </cell>
          <cell r="AM66">
            <v>96.4</v>
          </cell>
          <cell r="AN66">
            <v>91.5</v>
          </cell>
          <cell r="AO66">
            <v>90.6</v>
          </cell>
          <cell r="AP66">
            <v>92.4</v>
          </cell>
          <cell r="AQ66">
            <v>53.8</v>
          </cell>
          <cell r="AR66">
            <v>51.3</v>
          </cell>
          <cell r="AS66">
            <v>56.2</v>
          </cell>
          <cell r="AT66">
            <v>40.1</v>
          </cell>
          <cell r="AU66">
            <v>33.6</v>
          </cell>
          <cell r="AV66">
            <v>46.6</v>
          </cell>
          <cell r="AW66">
            <v>23</v>
          </cell>
          <cell r="AX66">
            <v>17</v>
          </cell>
          <cell r="AY66">
            <v>28.9</v>
          </cell>
          <cell r="AZ66">
            <v>12263</v>
          </cell>
          <cell r="BA66">
            <v>6226</v>
          </cell>
          <cell r="BB66">
            <v>6037</v>
          </cell>
          <cell r="BC66">
            <v>64.599999999999994</v>
          </cell>
          <cell r="BD66">
            <v>59.4</v>
          </cell>
          <cell r="BE66">
            <v>70</v>
          </cell>
          <cell r="BF66">
            <v>54.3</v>
          </cell>
          <cell r="BG66">
            <v>50.8</v>
          </cell>
          <cell r="BH66">
            <v>58</v>
          </cell>
          <cell r="BI66">
            <v>94.3</v>
          </cell>
          <cell r="BJ66">
            <v>92.6</v>
          </cell>
          <cell r="BK66">
            <v>96.2</v>
          </cell>
          <cell r="BL66">
            <v>91.2</v>
          </cell>
          <cell r="BM66">
            <v>89.8</v>
          </cell>
          <cell r="BN66">
            <v>92.6</v>
          </cell>
          <cell r="BO66">
            <v>56.2</v>
          </cell>
          <cell r="BP66">
            <v>53.4</v>
          </cell>
          <cell r="BQ66">
            <v>59.1</v>
          </cell>
          <cell r="BR66">
            <v>37.9</v>
          </cell>
          <cell r="BS66">
            <v>31.9</v>
          </cell>
          <cell r="BT66">
            <v>44.1</v>
          </cell>
          <cell r="BU66">
            <v>23.3</v>
          </cell>
          <cell r="BV66">
            <v>17.2</v>
          </cell>
          <cell r="BW66">
            <v>29.5</v>
          </cell>
        </row>
        <row r="67">
          <cell r="A67" t="str">
            <v>E08000026</v>
          </cell>
          <cell r="B67" t="str">
            <v>Coventry</v>
          </cell>
          <cell r="C67" t="str">
            <v>West Midlands</v>
          </cell>
          <cell r="D67">
            <v>2472</v>
          </cell>
          <cell r="E67">
            <v>1246</v>
          </cell>
          <cell r="F67">
            <v>1226</v>
          </cell>
          <cell r="G67">
            <v>60.4</v>
          </cell>
          <cell r="H67">
            <v>51.8</v>
          </cell>
          <cell r="I67">
            <v>69</v>
          </cell>
          <cell r="J67">
            <v>50.1</v>
          </cell>
          <cell r="K67">
            <v>43</v>
          </cell>
          <cell r="L67">
            <v>57.3</v>
          </cell>
          <cell r="M67">
            <v>93.9</v>
          </cell>
          <cell r="N67">
            <v>91.2</v>
          </cell>
          <cell r="O67">
            <v>96.7</v>
          </cell>
          <cell r="P67">
            <v>87.8</v>
          </cell>
          <cell r="Q67">
            <v>83.9</v>
          </cell>
          <cell r="R67">
            <v>91.8</v>
          </cell>
          <cell r="S67">
            <v>53.5</v>
          </cell>
          <cell r="T67">
            <v>47.4</v>
          </cell>
          <cell r="U67">
            <v>59.7</v>
          </cell>
          <cell r="V67">
            <v>30.4</v>
          </cell>
          <cell r="W67">
            <v>24</v>
          </cell>
          <cell r="X67">
            <v>36.9</v>
          </cell>
          <cell r="Y67">
            <v>15.4</v>
          </cell>
          <cell r="Z67">
            <v>10.5</v>
          </cell>
          <cell r="AA67">
            <v>20.399999999999999</v>
          </cell>
          <cell r="AB67">
            <v>930</v>
          </cell>
          <cell r="AC67">
            <v>487</v>
          </cell>
          <cell r="AD67">
            <v>443</v>
          </cell>
          <cell r="AE67">
            <v>64</v>
          </cell>
          <cell r="AF67">
            <v>59.1</v>
          </cell>
          <cell r="AG67">
            <v>69.3</v>
          </cell>
          <cell r="AH67">
            <v>53.3</v>
          </cell>
          <cell r="AI67">
            <v>49.5</v>
          </cell>
          <cell r="AJ67">
            <v>57.6</v>
          </cell>
          <cell r="AK67">
            <v>94</v>
          </cell>
          <cell r="AL67">
            <v>93.2</v>
          </cell>
          <cell r="AM67">
            <v>94.8</v>
          </cell>
          <cell r="AN67">
            <v>90.2</v>
          </cell>
          <cell r="AO67">
            <v>89.1</v>
          </cell>
          <cell r="AP67">
            <v>91.4</v>
          </cell>
          <cell r="AQ67">
            <v>56.7</v>
          </cell>
          <cell r="AR67">
            <v>53.6</v>
          </cell>
          <cell r="AS67">
            <v>60</v>
          </cell>
          <cell r="AT67">
            <v>37.799999999999997</v>
          </cell>
          <cell r="AU67">
            <v>34.5</v>
          </cell>
          <cell r="AV67">
            <v>41.5</v>
          </cell>
          <cell r="AW67">
            <v>21.9</v>
          </cell>
          <cell r="AX67">
            <v>17</v>
          </cell>
          <cell r="AY67">
            <v>27.3</v>
          </cell>
          <cell r="AZ67">
            <v>3402</v>
          </cell>
          <cell r="BA67">
            <v>1733</v>
          </cell>
          <cell r="BB67">
            <v>1669</v>
          </cell>
          <cell r="BC67">
            <v>61.3</v>
          </cell>
          <cell r="BD67">
            <v>53.9</v>
          </cell>
          <cell r="BE67">
            <v>69.099999999999994</v>
          </cell>
          <cell r="BF67">
            <v>51</v>
          </cell>
          <cell r="BG67">
            <v>44.8</v>
          </cell>
          <cell r="BH67">
            <v>57.3</v>
          </cell>
          <cell r="BI67">
            <v>93.9</v>
          </cell>
          <cell r="BJ67">
            <v>91.7</v>
          </cell>
          <cell r="BK67">
            <v>96.2</v>
          </cell>
          <cell r="BL67">
            <v>88.5</v>
          </cell>
          <cell r="BM67">
            <v>85.4</v>
          </cell>
          <cell r="BN67">
            <v>91.7</v>
          </cell>
          <cell r="BO67">
            <v>54.4</v>
          </cell>
          <cell r="BP67">
            <v>49.1</v>
          </cell>
          <cell r="BQ67">
            <v>59.8</v>
          </cell>
          <cell r="BR67">
            <v>32.4</v>
          </cell>
          <cell r="BS67">
            <v>26.9</v>
          </cell>
          <cell r="BT67">
            <v>38.1</v>
          </cell>
          <cell r="BU67">
            <v>17.2</v>
          </cell>
          <cell r="BV67">
            <v>12.3</v>
          </cell>
          <cell r="BW67">
            <v>22.2</v>
          </cell>
        </row>
        <row r="68">
          <cell r="A68" t="str">
            <v>E08000027</v>
          </cell>
          <cell r="B68" t="str">
            <v>Dudley</v>
          </cell>
          <cell r="C68" t="str">
            <v>West Midlands</v>
          </cell>
          <cell r="D68">
            <v>3297</v>
          </cell>
          <cell r="E68">
            <v>1759</v>
          </cell>
          <cell r="F68">
            <v>1538</v>
          </cell>
          <cell r="G68">
            <v>61.7</v>
          </cell>
          <cell r="H68">
            <v>54.7</v>
          </cell>
          <cell r="I68">
            <v>69.599999999999994</v>
          </cell>
          <cell r="J68">
            <v>53.3</v>
          </cell>
          <cell r="K68">
            <v>48.8</v>
          </cell>
          <cell r="L68">
            <v>58.3</v>
          </cell>
          <cell r="M68">
            <v>95.4</v>
          </cell>
          <cell r="N68">
            <v>93.9</v>
          </cell>
          <cell r="O68">
            <v>97.1</v>
          </cell>
          <cell r="P68">
            <v>92.3</v>
          </cell>
          <cell r="Q68">
            <v>90.9</v>
          </cell>
          <cell r="R68">
            <v>94</v>
          </cell>
          <cell r="S68">
            <v>55.8</v>
          </cell>
          <cell r="T68">
            <v>51.8</v>
          </cell>
          <cell r="U68">
            <v>60.3</v>
          </cell>
          <cell r="V68">
            <v>32</v>
          </cell>
          <cell r="W68">
            <v>28.1</v>
          </cell>
          <cell r="X68">
            <v>36.299999999999997</v>
          </cell>
          <cell r="Y68">
            <v>17.3</v>
          </cell>
          <cell r="Z68">
            <v>13.5</v>
          </cell>
          <cell r="AA68">
            <v>21.6</v>
          </cell>
          <cell r="AB68">
            <v>306</v>
          </cell>
          <cell r="AC68">
            <v>158</v>
          </cell>
          <cell r="AD68">
            <v>148</v>
          </cell>
          <cell r="AE68">
            <v>63.7</v>
          </cell>
          <cell r="AF68">
            <v>53.8</v>
          </cell>
          <cell r="AG68">
            <v>74.3</v>
          </cell>
          <cell r="AH68">
            <v>50.7</v>
          </cell>
          <cell r="AI68">
            <v>43</v>
          </cell>
          <cell r="AJ68">
            <v>58.8</v>
          </cell>
          <cell r="AK68">
            <v>96.4</v>
          </cell>
          <cell r="AL68">
            <v>94.9</v>
          </cell>
          <cell r="AM68">
            <v>98</v>
          </cell>
          <cell r="AN68">
            <v>91.5</v>
          </cell>
          <cell r="AO68">
            <v>88.6</v>
          </cell>
          <cell r="AP68">
            <v>94.6</v>
          </cell>
          <cell r="AQ68">
            <v>51.3</v>
          </cell>
          <cell r="AR68">
            <v>44.3</v>
          </cell>
          <cell r="AS68">
            <v>58.8</v>
          </cell>
          <cell r="AT68">
            <v>32.700000000000003</v>
          </cell>
          <cell r="AU68">
            <v>24.7</v>
          </cell>
          <cell r="AV68">
            <v>41.2</v>
          </cell>
          <cell r="AW68">
            <v>20.3</v>
          </cell>
          <cell r="AX68">
            <v>13.9</v>
          </cell>
          <cell r="AY68">
            <v>27</v>
          </cell>
          <cell r="AZ68">
            <v>3634</v>
          </cell>
          <cell r="BA68">
            <v>1931</v>
          </cell>
          <cell r="BB68">
            <v>1703</v>
          </cell>
          <cell r="BC68">
            <v>61.8</v>
          </cell>
          <cell r="BD68">
            <v>54.6</v>
          </cell>
          <cell r="BE68">
            <v>69.8</v>
          </cell>
          <cell r="BF68">
            <v>53</v>
          </cell>
          <cell r="BG68">
            <v>48.3</v>
          </cell>
          <cell r="BH68">
            <v>58.3</v>
          </cell>
          <cell r="BI68">
            <v>95.5</v>
          </cell>
          <cell r="BJ68">
            <v>94</v>
          </cell>
          <cell r="BK68">
            <v>97.1</v>
          </cell>
          <cell r="BL68">
            <v>92.3</v>
          </cell>
          <cell r="BM68">
            <v>90.8</v>
          </cell>
          <cell r="BN68">
            <v>94</v>
          </cell>
          <cell r="BO68">
            <v>55.3</v>
          </cell>
          <cell r="BP68">
            <v>51.2</v>
          </cell>
          <cell r="BQ68">
            <v>60.1</v>
          </cell>
          <cell r="BR68">
            <v>32.200000000000003</v>
          </cell>
          <cell r="BS68">
            <v>28.1</v>
          </cell>
          <cell r="BT68">
            <v>36.9</v>
          </cell>
          <cell r="BU68">
            <v>17.399999999999999</v>
          </cell>
          <cell r="BV68">
            <v>13.5</v>
          </cell>
          <cell r="BW68">
            <v>22</v>
          </cell>
        </row>
        <row r="69">
          <cell r="A69" t="str">
            <v>E06000019</v>
          </cell>
          <cell r="B69" t="str">
            <v>Herefordshire, County of</v>
          </cell>
          <cell r="C69" t="str">
            <v>West Midlands</v>
          </cell>
          <cell r="D69">
            <v>1774</v>
          </cell>
          <cell r="E69">
            <v>950</v>
          </cell>
          <cell r="F69">
            <v>824</v>
          </cell>
          <cell r="G69">
            <v>65.099999999999994</v>
          </cell>
          <cell r="H69">
            <v>60.3</v>
          </cell>
          <cell r="I69">
            <v>70.5</v>
          </cell>
          <cell r="J69">
            <v>58</v>
          </cell>
          <cell r="K69">
            <v>53.9</v>
          </cell>
          <cell r="L69">
            <v>62.7</v>
          </cell>
          <cell r="M69" t="str">
            <v>x</v>
          </cell>
          <cell r="N69" t="str">
            <v>x</v>
          </cell>
          <cell r="O69" t="str">
            <v>x</v>
          </cell>
          <cell r="P69">
            <v>91.8</v>
          </cell>
          <cell r="Q69" t="str">
            <v>x</v>
          </cell>
          <cell r="R69" t="str">
            <v>x</v>
          </cell>
          <cell r="S69">
            <v>61</v>
          </cell>
          <cell r="T69">
            <v>57.6</v>
          </cell>
          <cell r="U69">
            <v>64.900000000000006</v>
          </cell>
          <cell r="V69">
            <v>41.4</v>
          </cell>
          <cell r="W69">
            <v>36.5</v>
          </cell>
          <cell r="X69">
            <v>47.1</v>
          </cell>
          <cell r="Y69">
            <v>25.5</v>
          </cell>
          <cell r="Z69">
            <v>19.899999999999999</v>
          </cell>
          <cell r="AA69">
            <v>31.9</v>
          </cell>
          <cell r="AB69">
            <v>87</v>
          </cell>
          <cell r="AC69">
            <v>44</v>
          </cell>
          <cell r="AD69">
            <v>43</v>
          </cell>
          <cell r="AE69">
            <v>62.1</v>
          </cell>
          <cell r="AF69">
            <v>59.1</v>
          </cell>
          <cell r="AG69">
            <v>65.099999999999994</v>
          </cell>
          <cell r="AH69">
            <v>47.1</v>
          </cell>
          <cell r="AI69">
            <v>45.5</v>
          </cell>
          <cell r="AJ69">
            <v>48.8</v>
          </cell>
          <cell r="AK69" t="str">
            <v>x</v>
          </cell>
          <cell r="AL69" t="str">
            <v>x</v>
          </cell>
          <cell r="AM69" t="str">
            <v>x</v>
          </cell>
          <cell r="AN69">
            <v>94.3</v>
          </cell>
          <cell r="AO69" t="str">
            <v>x</v>
          </cell>
          <cell r="AP69" t="str">
            <v>x</v>
          </cell>
          <cell r="AQ69">
            <v>48.3</v>
          </cell>
          <cell r="AR69">
            <v>45.5</v>
          </cell>
          <cell r="AS69">
            <v>51.2</v>
          </cell>
          <cell r="AT69">
            <v>43.7</v>
          </cell>
          <cell r="AU69">
            <v>38.6</v>
          </cell>
          <cell r="AV69">
            <v>48.8</v>
          </cell>
          <cell r="AW69">
            <v>19.5</v>
          </cell>
          <cell r="AX69">
            <v>20.5</v>
          </cell>
          <cell r="AY69">
            <v>18.600000000000001</v>
          </cell>
          <cell r="AZ69">
            <v>1861</v>
          </cell>
          <cell r="BA69">
            <v>994</v>
          </cell>
          <cell r="BB69">
            <v>867</v>
          </cell>
          <cell r="BC69">
            <v>64.900000000000006</v>
          </cell>
          <cell r="BD69">
            <v>60.3</v>
          </cell>
          <cell r="BE69">
            <v>70.2</v>
          </cell>
          <cell r="BF69">
            <v>57.5</v>
          </cell>
          <cell r="BG69">
            <v>53.5</v>
          </cell>
          <cell r="BH69">
            <v>62.1</v>
          </cell>
          <cell r="BI69">
            <v>94.4</v>
          </cell>
          <cell r="BJ69">
            <v>92.9</v>
          </cell>
          <cell r="BK69">
            <v>96.2</v>
          </cell>
          <cell r="BL69">
            <v>91.9</v>
          </cell>
          <cell r="BM69">
            <v>90.5</v>
          </cell>
          <cell r="BN69">
            <v>93.4</v>
          </cell>
          <cell r="BO69">
            <v>60.4</v>
          </cell>
          <cell r="BP69">
            <v>57</v>
          </cell>
          <cell r="BQ69">
            <v>64.2</v>
          </cell>
          <cell r="BR69">
            <v>41.5</v>
          </cell>
          <cell r="BS69">
            <v>36.6</v>
          </cell>
          <cell r="BT69">
            <v>47.2</v>
          </cell>
          <cell r="BU69">
            <v>25.2</v>
          </cell>
          <cell r="BV69">
            <v>19.899999999999999</v>
          </cell>
          <cell r="BW69">
            <v>31.3</v>
          </cell>
        </row>
        <row r="70">
          <cell r="A70" t="str">
            <v>E08000028</v>
          </cell>
          <cell r="B70" t="str">
            <v>Sandwell</v>
          </cell>
          <cell r="C70" t="str">
            <v>West Midlands</v>
          </cell>
          <cell r="D70">
            <v>2640</v>
          </cell>
          <cell r="E70">
            <v>1396</v>
          </cell>
          <cell r="F70">
            <v>1244</v>
          </cell>
          <cell r="G70">
            <v>54.9</v>
          </cell>
          <cell r="H70">
            <v>50.2</v>
          </cell>
          <cell r="I70">
            <v>60.1</v>
          </cell>
          <cell r="J70">
            <v>45.6</v>
          </cell>
          <cell r="K70">
            <v>41.4</v>
          </cell>
          <cell r="L70">
            <v>50.4</v>
          </cell>
          <cell r="M70">
            <v>93.2</v>
          </cell>
          <cell r="N70">
            <v>92.3</v>
          </cell>
          <cell r="O70">
            <v>94.2</v>
          </cell>
          <cell r="P70">
            <v>89.4</v>
          </cell>
          <cell r="Q70">
            <v>88.5</v>
          </cell>
          <cell r="R70">
            <v>90.3</v>
          </cell>
          <cell r="S70">
            <v>49</v>
          </cell>
          <cell r="T70">
            <v>45.9</v>
          </cell>
          <cell r="U70">
            <v>52.5</v>
          </cell>
          <cell r="V70">
            <v>26.3</v>
          </cell>
          <cell r="W70">
            <v>22.7</v>
          </cell>
          <cell r="X70">
            <v>30.3</v>
          </cell>
          <cell r="Y70">
            <v>13.6</v>
          </cell>
          <cell r="Z70">
            <v>9.6999999999999993</v>
          </cell>
          <cell r="AA70">
            <v>17.8</v>
          </cell>
          <cell r="AB70">
            <v>844</v>
          </cell>
          <cell r="AC70">
            <v>462</v>
          </cell>
          <cell r="AD70">
            <v>382</v>
          </cell>
          <cell r="AE70">
            <v>61.4</v>
          </cell>
          <cell r="AF70">
            <v>53.7</v>
          </cell>
          <cell r="AG70">
            <v>70.7</v>
          </cell>
          <cell r="AH70">
            <v>50.7</v>
          </cell>
          <cell r="AI70">
            <v>43.1</v>
          </cell>
          <cell r="AJ70">
            <v>59.9</v>
          </cell>
          <cell r="AK70">
            <v>95.4</v>
          </cell>
          <cell r="AL70">
            <v>94.2</v>
          </cell>
          <cell r="AM70">
            <v>96.9</v>
          </cell>
          <cell r="AN70">
            <v>91.4</v>
          </cell>
          <cell r="AO70">
            <v>90</v>
          </cell>
          <cell r="AP70">
            <v>92.9</v>
          </cell>
          <cell r="AQ70">
            <v>53.1</v>
          </cell>
          <cell r="AR70">
            <v>46.3</v>
          </cell>
          <cell r="AS70">
            <v>61.3</v>
          </cell>
          <cell r="AT70">
            <v>32.6</v>
          </cell>
          <cell r="AU70">
            <v>28.6</v>
          </cell>
          <cell r="AV70">
            <v>37.4</v>
          </cell>
          <cell r="AW70">
            <v>19</v>
          </cell>
          <cell r="AX70">
            <v>14.3</v>
          </cell>
          <cell r="AY70">
            <v>24.6</v>
          </cell>
          <cell r="AZ70">
            <v>3487</v>
          </cell>
          <cell r="BA70">
            <v>1859</v>
          </cell>
          <cell r="BB70">
            <v>1628</v>
          </cell>
          <cell r="BC70">
            <v>56.5</v>
          </cell>
          <cell r="BD70">
            <v>51.1</v>
          </cell>
          <cell r="BE70">
            <v>62.7</v>
          </cell>
          <cell r="BF70">
            <v>46.9</v>
          </cell>
          <cell r="BG70">
            <v>41.8</v>
          </cell>
          <cell r="BH70">
            <v>52.7</v>
          </cell>
          <cell r="BI70">
            <v>93.7</v>
          </cell>
          <cell r="BJ70">
            <v>92.7</v>
          </cell>
          <cell r="BK70">
            <v>94.8</v>
          </cell>
          <cell r="BL70">
            <v>89.8</v>
          </cell>
          <cell r="BM70">
            <v>88.9</v>
          </cell>
          <cell r="BN70">
            <v>90.9</v>
          </cell>
          <cell r="BO70">
            <v>50</v>
          </cell>
          <cell r="BP70">
            <v>46</v>
          </cell>
          <cell r="BQ70">
            <v>54.6</v>
          </cell>
          <cell r="BR70">
            <v>27.8</v>
          </cell>
          <cell r="BS70">
            <v>24.2</v>
          </cell>
          <cell r="BT70">
            <v>32.1</v>
          </cell>
          <cell r="BU70">
            <v>14.9</v>
          </cell>
          <cell r="BV70">
            <v>10.9</v>
          </cell>
          <cell r="BW70">
            <v>19.5</v>
          </cell>
        </row>
        <row r="71">
          <cell r="A71" t="str">
            <v>E06000051</v>
          </cell>
          <cell r="B71" t="str">
            <v>Shropshire</v>
          </cell>
          <cell r="C71" t="str">
            <v>West Midlands</v>
          </cell>
          <cell r="D71">
            <v>2994</v>
          </cell>
          <cell r="E71">
            <v>1518</v>
          </cell>
          <cell r="F71">
            <v>1476</v>
          </cell>
          <cell r="G71">
            <v>66.7</v>
          </cell>
          <cell r="H71">
            <v>61.8</v>
          </cell>
          <cell r="I71">
            <v>71.8</v>
          </cell>
          <cell r="J71">
            <v>56.7</v>
          </cell>
          <cell r="K71">
            <v>51.1</v>
          </cell>
          <cell r="L71">
            <v>62.5</v>
          </cell>
          <cell r="M71">
            <v>96.4</v>
          </cell>
          <cell r="N71" t="str">
            <v>x</v>
          </cell>
          <cell r="O71" t="str">
            <v>x</v>
          </cell>
          <cell r="P71">
            <v>94.5</v>
          </cell>
          <cell r="Q71" t="str">
            <v>x</v>
          </cell>
          <cell r="R71" t="str">
            <v>x</v>
          </cell>
          <cell r="S71">
            <v>58.6</v>
          </cell>
          <cell r="T71">
            <v>53.4</v>
          </cell>
          <cell r="U71">
            <v>64</v>
          </cell>
          <cell r="V71">
            <v>37.299999999999997</v>
          </cell>
          <cell r="W71">
            <v>31.9</v>
          </cell>
          <cell r="X71">
            <v>42.8</v>
          </cell>
          <cell r="Y71">
            <v>23.9</v>
          </cell>
          <cell r="Z71">
            <v>17.7</v>
          </cell>
          <cell r="AA71">
            <v>30.4</v>
          </cell>
          <cell r="AB71">
            <v>59</v>
          </cell>
          <cell r="AC71">
            <v>28</v>
          </cell>
          <cell r="AD71">
            <v>31</v>
          </cell>
          <cell r="AE71">
            <v>64.400000000000006</v>
          </cell>
          <cell r="AF71">
            <v>53.6</v>
          </cell>
          <cell r="AG71">
            <v>74.2</v>
          </cell>
          <cell r="AH71">
            <v>50.8</v>
          </cell>
          <cell r="AI71">
            <v>42.9</v>
          </cell>
          <cell r="AJ71">
            <v>58.1</v>
          </cell>
          <cell r="AK71">
            <v>94.9</v>
          </cell>
          <cell r="AL71" t="str">
            <v>x</v>
          </cell>
          <cell r="AM71" t="str">
            <v>x</v>
          </cell>
          <cell r="AN71">
            <v>91.5</v>
          </cell>
          <cell r="AO71" t="str">
            <v>x</v>
          </cell>
          <cell r="AP71" t="str">
            <v>x</v>
          </cell>
          <cell r="AQ71">
            <v>52.5</v>
          </cell>
          <cell r="AR71">
            <v>46.4</v>
          </cell>
          <cell r="AS71">
            <v>58.1</v>
          </cell>
          <cell r="AT71">
            <v>42.4</v>
          </cell>
          <cell r="AU71">
            <v>25</v>
          </cell>
          <cell r="AV71">
            <v>58.1</v>
          </cell>
          <cell r="AW71">
            <v>23.7</v>
          </cell>
          <cell r="AX71">
            <v>17.899999999999999</v>
          </cell>
          <cell r="AY71">
            <v>29</v>
          </cell>
          <cell r="AZ71">
            <v>3055</v>
          </cell>
          <cell r="BA71">
            <v>1548</v>
          </cell>
          <cell r="BB71">
            <v>1507</v>
          </cell>
          <cell r="BC71">
            <v>66.7</v>
          </cell>
          <cell r="BD71">
            <v>61.6</v>
          </cell>
          <cell r="BE71">
            <v>71.900000000000006</v>
          </cell>
          <cell r="BF71">
            <v>56.5</v>
          </cell>
          <cell r="BG71">
            <v>50.8</v>
          </cell>
          <cell r="BH71">
            <v>62.4</v>
          </cell>
          <cell r="BI71">
            <v>96.3</v>
          </cell>
          <cell r="BJ71">
            <v>96.3</v>
          </cell>
          <cell r="BK71">
            <v>96.4</v>
          </cell>
          <cell r="BL71">
            <v>94.4</v>
          </cell>
          <cell r="BM71">
            <v>94.7</v>
          </cell>
          <cell r="BN71">
            <v>94.2</v>
          </cell>
          <cell r="BO71">
            <v>58.5</v>
          </cell>
          <cell r="BP71">
            <v>53.2</v>
          </cell>
          <cell r="BQ71">
            <v>63.8</v>
          </cell>
          <cell r="BR71">
            <v>37.4</v>
          </cell>
          <cell r="BS71">
            <v>31.8</v>
          </cell>
          <cell r="BT71">
            <v>43.1</v>
          </cell>
          <cell r="BU71">
            <v>23.9</v>
          </cell>
          <cell r="BV71">
            <v>17.600000000000001</v>
          </cell>
          <cell r="BW71">
            <v>30.4</v>
          </cell>
        </row>
        <row r="72">
          <cell r="A72" t="str">
            <v>E08000029</v>
          </cell>
          <cell r="B72" t="str">
            <v>Solihull</v>
          </cell>
          <cell r="C72" t="str">
            <v>West Midlands</v>
          </cell>
          <cell r="D72">
            <v>2903</v>
          </cell>
          <cell r="E72">
            <v>1491</v>
          </cell>
          <cell r="F72">
            <v>1412</v>
          </cell>
          <cell r="G72">
            <v>70.3</v>
          </cell>
          <cell r="H72">
            <v>64.099999999999994</v>
          </cell>
          <cell r="I72">
            <v>76.900000000000006</v>
          </cell>
          <cell r="J72">
            <v>60.5</v>
          </cell>
          <cell r="K72">
            <v>55.7</v>
          </cell>
          <cell r="L72">
            <v>65.7</v>
          </cell>
          <cell r="M72" t="str">
            <v>x</v>
          </cell>
          <cell r="N72" t="str">
            <v>x</v>
          </cell>
          <cell r="O72" t="str">
            <v>x</v>
          </cell>
          <cell r="P72">
            <v>94.6</v>
          </cell>
          <cell r="Q72" t="str">
            <v>x</v>
          </cell>
          <cell r="R72" t="str">
            <v>x</v>
          </cell>
          <cell r="S72">
            <v>62.6</v>
          </cell>
          <cell r="T72">
            <v>58.1</v>
          </cell>
          <cell r="U72">
            <v>67.400000000000006</v>
          </cell>
          <cell r="V72">
            <v>43.7</v>
          </cell>
          <cell r="W72">
            <v>38.1</v>
          </cell>
          <cell r="X72">
            <v>49.6</v>
          </cell>
          <cell r="Y72">
            <v>28.9</v>
          </cell>
          <cell r="Z72">
            <v>23.8</v>
          </cell>
          <cell r="AA72">
            <v>34.200000000000003</v>
          </cell>
          <cell r="AB72">
            <v>159</v>
          </cell>
          <cell r="AC72">
            <v>92</v>
          </cell>
          <cell r="AD72">
            <v>67</v>
          </cell>
          <cell r="AE72">
            <v>76.7</v>
          </cell>
          <cell r="AF72">
            <v>75</v>
          </cell>
          <cell r="AG72">
            <v>79.099999999999994</v>
          </cell>
          <cell r="AH72">
            <v>64.8</v>
          </cell>
          <cell r="AI72">
            <v>60.9</v>
          </cell>
          <cell r="AJ72">
            <v>70.099999999999994</v>
          </cell>
          <cell r="AK72" t="str">
            <v>x</v>
          </cell>
          <cell r="AL72" t="str">
            <v>x</v>
          </cell>
          <cell r="AM72" t="str">
            <v>x</v>
          </cell>
          <cell r="AN72">
            <v>96.9</v>
          </cell>
          <cell r="AO72" t="str">
            <v>x</v>
          </cell>
          <cell r="AP72" t="str">
            <v>x</v>
          </cell>
          <cell r="AQ72">
            <v>66.7</v>
          </cell>
          <cell r="AR72">
            <v>64.099999999999994</v>
          </cell>
          <cell r="AS72">
            <v>70.099999999999994</v>
          </cell>
          <cell r="AT72">
            <v>57.9</v>
          </cell>
          <cell r="AU72">
            <v>53.3</v>
          </cell>
          <cell r="AV72">
            <v>64.2</v>
          </cell>
          <cell r="AW72">
            <v>35.200000000000003</v>
          </cell>
          <cell r="AX72">
            <v>28.3</v>
          </cell>
          <cell r="AY72">
            <v>44.8</v>
          </cell>
          <cell r="AZ72">
            <v>3063</v>
          </cell>
          <cell r="BA72">
            <v>1584</v>
          </cell>
          <cell r="BB72">
            <v>1479</v>
          </cell>
          <cell r="BC72">
            <v>70.7</v>
          </cell>
          <cell r="BD72">
            <v>64.8</v>
          </cell>
          <cell r="BE72">
            <v>77</v>
          </cell>
          <cell r="BF72">
            <v>60.8</v>
          </cell>
          <cell r="BG72">
            <v>56</v>
          </cell>
          <cell r="BH72">
            <v>65.900000000000006</v>
          </cell>
          <cell r="BI72">
            <v>96.6</v>
          </cell>
          <cell r="BJ72">
            <v>96</v>
          </cell>
          <cell r="BK72">
            <v>97.2</v>
          </cell>
          <cell r="BL72">
            <v>94.7</v>
          </cell>
          <cell r="BM72">
            <v>94.3</v>
          </cell>
          <cell r="BN72">
            <v>95.2</v>
          </cell>
          <cell r="BO72">
            <v>62.8</v>
          </cell>
          <cell r="BP72">
            <v>58.5</v>
          </cell>
          <cell r="BQ72">
            <v>67.5</v>
          </cell>
          <cell r="BR72">
            <v>44.4</v>
          </cell>
          <cell r="BS72">
            <v>39</v>
          </cell>
          <cell r="BT72">
            <v>50.2</v>
          </cell>
          <cell r="BU72">
            <v>29.2</v>
          </cell>
          <cell r="BV72">
            <v>24.1</v>
          </cell>
          <cell r="BW72">
            <v>34.700000000000003</v>
          </cell>
        </row>
        <row r="73">
          <cell r="A73" t="str">
            <v>E10000028</v>
          </cell>
          <cell r="B73" t="str">
            <v>Staffordshire</v>
          </cell>
          <cell r="C73" t="str">
            <v>West Midlands</v>
          </cell>
          <cell r="D73">
            <v>8666</v>
          </cell>
          <cell r="E73">
            <v>4498</v>
          </cell>
          <cell r="F73">
            <v>4168</v>
          </cell>
          <cell r="G73">
            <v>65.7</v>
          </cell>
          <cell r="H73">
            <v>59.8</v>
          </cell>
          <cell r="I73">
            <v>72.099999999999994</v>
          </cell>
          <cell r="J73">
            <v>56.3</v>
          </cell>
          <cell r="K73">
            <v>51.3</v>
          </cell>
          <cell r="L73">
            <v>61.8</v>
          </cell>
          <cell r="M73">
            <v>94.8</v>
          </cell>
          <cell r="N73">
            <v>93.2</v>
          </cell>
          <cell r="O73">
            <v>96.4</v>
          </cell>
          <cell r="P73">
            <v>92.9</v>
          </cell>
          <cell r="Q73">
            <v>91.5</v>
          </cell>
          <cell r="R73">
            <v>94.4</v>
          </cell>
          <cell r="S73">
            <v>58.4</v>
          </cell>
          <cell r="T73">
            <v>54</v>
          </cell>
          <cell r="U73">
            <v>63.2</v>
          </cell>
          <cell r="V73">
            <v>36.9</v>
          </cell>
          <cell r="W73">
            <v>32.299999999999997</v>
          </cell>
          <cell r="X73">
            <v>41.7</v>
          </cell>
          <cell r="Y73">
            <v>21.5</v>
          </cell>
          <cell r="Z73">
            <v>16.399999999999999</v>
          </cell>
          <cell r="AA73">
            <v>27.1</v>
          </cell>
          <cell r="AB73">
            <v>285</v>
          </cell>
          <cell r="AC73">
            <v>164</v>
          </cell>
          <cell r="AD73">
            <v>121</v>
          </cell>
          <cell r="AE73">
            <v>59.6</v>
          </cell>
          <cell r="AF73">
            <v>54.3</v>
          </cell>
          <cell r="AG73">
            <v>66.900000000000006</v>
          </cell>
          <cell r="AH73">
            <v>48.8</v>
          </cell>
          <cell r="AI73">
            <v>44.5</v>
          </cell>
          <cell r="AJ73">
            <v>54.5</v>
          </cell>
          <cell r="AK73">
            <v>95.4</v>
          </cell>
          <cell r="AL73">
            <v>95.1</v>
          </cell>
          <cell r="AM73">
            <v>95.9</v>
          </cell>
          <cell r="AN73">
            <v>94.7</v>
          </cell>
          <cell r="AO73">
            <v>94.5</v>
          </cell>
          <cell r="AP73">
            <v>95</v>
          </cell>
          <cell r="AQ73">
            <v>49.1</v>
          </cell>
          <cell r="AR73">
            <v>44.5</v>
          </cell>
          <cell r="AS73">
            <v>55.4</v>
          </cell>
          <cell r="AT73">
            <v>41.1</v>
          </cell>
          <cell r="AU73">
            <v>36.6</v>
          </cell>
          <cell r="AV73">
            <v>47.1</v>
          </cell>
          <cell r="AW73">
            <v>24.6</v>
          </cell>
          <cell r="AX73">
            <v>20.100000000000001</v>
          </cell>
          <cell r="AY73">
            <v>30.6</v>
          </cell>
          <cell r="AZ73">
            <v>8967</v>
          </cell>
          <cell r="BA73">
            <v>4672</v>
          </cell>
          <cell r="BB73">
            <v>4295</v>
          </cell>
          <cell r="BC73">
            <v>65.5</v>
          </cell>
          <cell r="BD73">
            <v>59.6</v>
          </cell>
          <cell r="BE73">
            <v>71.900000000000006</v>
          </cell>
          <cell r="BF73">
            <v>56.1</v>
          </cell>
          <cell r="BG73">
            <v>51.1</v>
          </cell>
          <cell r="BH73">
            <v>61.5</v>
          </cell>
          <cell r="BI73">
            <v>94.8</v>
          </cell>
          <cell r="BJ73">
            <v>93.3</v>
          </cell>
          <cell r="BK73">
            <v>96.4</v>
          </cell>
          <cell r="BL73">
            <v>92.9</v>
          </cell>
          <cell r="BM73">
            <v>91.5</v>
          </cell>
          <cell r="BN73">
            <v>94.4</v>
          </cell>
          <cell r="BO73">
            <v>58.1</v>
          </cell>
          <cell r="BP73">
            <v>53.7</v>
          </cell>
          <cell r="BQ73">
            <v>63</v>
          </cell>
          <cell r="BR73">
            <v>37</v>
          </cell>
          <cell r="BS73">
            <v>32.5</v>
          </cell>
          <cell r="BT73">
            <v>41.9</v>
          </cell>
          <cell r="BU73">
            <v>21.6</v>
          </cell>
          <cell r="BV73">
            <v>16.5</v>
          </cell>
          <cell r="BW73">
            <v>27.2</v>
          </cell>
        </row>
        <row r="74">
          <cell r="A74" t="str">
            <v>E06000021</v>
          </cell>
          <cell r="B74" t="str">
            <v>Stoke-on-Trent</v>
          </cell>
          <cell r="C74" t="str">
            <v>West Midlands</v>
          </cell>
          <cell r="D74">
            <v>2059</v>
          </cell>
          <cell r="E74">
            <v>1009</v>
          </cell>
          <cell r="F74">
            <v>1050</v>
          </cell>
          <cell r="G74">
            <v>56.6</v>
          </cell>
          <cell r="H74">
            <v>50.6</v>
          </cell>
          <cell r="I74">
            <v>62.3</v>
          </cell>
          <cell r="J74">
            <v>48.8</v>
          </cell>
          <cell r="K74">
            <v>43.4</v>
          </cell>
          <cell r="L74">
            <v>53.9</v>
          </cell>
          <cell r="M74">
            <v>91.1</v>
          </cell>
          <cell r="N74">
            <v>88.7</v>
          </cell>
          <cell r="O74">
            <v>93.4</v>
          </cell>
          <cell r="P74">
            <v>88.7</v>
          </cell>
          <cell r="Q74">
            <v>86.3</v>
          </cell>
          <cell r="R74">
            <v>91</v>
          </cell>
          <cell r="S74">
            <v>50.9</v>
          </cell>
          <cell r="T74">
            <v>46.5</v>
          </cell>
          <cell r="U74">
            <v>55.1</v>
          </cell>
          <cell r="V74">
            <v>25.4</v>
          </cell>
          <cell r="W74">
            <v>21.4</v>
          </cell>
          <cell r="X74">
            <v>29.2</v>
          </cell>
          <cell r="Y74">
            <v>14</v>
          </cell>
          <cell r="Z74">
            <v>11.1</v>
          </cell>
          <cell r="AA74">
            <v>16.8</v>
          </cell>
          <cell r="AB74">
            <v>329</v>
          </cell>
          <cell r="AC74">
            <v>175</v>
          </cell>
          <cell r="AD74">
            <v>154</v>
          </cell>
          <cell r="AE74">
            <v>54.7</v>
          </cell>
          <cell r="AF74">
            <v>50.3</v>
          </cell>
          <cell r="AG74">
            <v>59.7</v>
          </cell>
          <cell r="AH74">
            <v>44.4</v>
          </cell>
          <cell r="AI74">
            <v>42.3</v>
          </cell>
          <cell r="AJ74">
            <v>46.8</v>
          </cell>
          <cell r="AK74">
            <v>94.5</v>
          </cell>
          <cell r="AL74">
            <v>93.7</v>
          </cell>
          <cell r="AM74">
            <v>95.5</v>
          </cell>
          <cell r="AN74">
            <v>89.4</v>
          </cell>
          <cell r="AO74">
            <v>89.1</v>
          </cell>
          <cell r="AP74">
            <v>89.6</v>
          </cell>
          <cell r="AQ74">
            <v>46.8</v>
          </cell>
          <cell r="AR74">
            <v>45.1</v>
          </cell>
          <cell r="AS74">
            <v>48.7</v>
          </cell>
          <cell r="AT74">
            <v>24.6</v>
          </cell>
          <cell r="AU74">
            <v>20</v>
          </cell>
          <cell r="AV74">
            <v>29.9</v>
          </cell>
          <cell r="AW74">
            <v>15.5</v>
          </cell>
          <cell r="AX74">
            <v>12.6</v>
          </cell>
          <cell r="AY74">
            <v>18.8</v>
          </cell>
          <cell r="AZ74">
            <v>2389</v>
          </cell>
          <cell r="BA74">
            <v>1184</v>
          </cell>
          <cell r="BB74">
            <v>1205</v>
          </cell>
          <cell r="BC74">
            <v>56.3</v>
          </cell>
          <cell r="BD74">
            <v>50.6</v>
          </cell>
          <cell r="BE74">
            <v>62</v>
          </cell>
          <cell r="BF74">
            <v>48.2</v>
          </cell>
          <cell r="BG74">
            <v>43.2</v>
          </cell>
          <cell r="BH74">
            <v>53</v>
          </cell>
          <cell r="BI74">
            <v>91.6</v>
          </cell>
          <cell r="BJ74">
            <v>89.4</v>
          </cell>
          <cell r="BK74">
            <v>93.7</v>
          </cell>
          <cell r="BL74">
            <v>88.8</v>
          </cell>
          <cell r="BM74">
            <v>86.7</v>
          </cell>
          <cell r="BN74">
            <v>90.8</v>
          </cell>
          <cell r="BO74">
            <v>50.4</v>
          </cell>
          <cell r="BP74">
            <v>46.3</v>
          </cell>
          <cell r="BQ74">
            <v>54.4</v>
          </cell>
          <cell r="BR74">
            <v>25.3</v>
          </cell>
          <cell r="BS74">
            <v>21.2</v>
          </cell>
          <cell r="BT74">
            <v>29.3</v>
          </cell>
          <cell r="BU74">
            <v>14.2</v>
          </cell>
          <cell r="BV74">
            <v>11.3</v>
          </cell>
          <cell r="BW74">
            <v>17</v>
          </cell>
        </row>
        <row r="75">
          <cell r="A75" t="str">
            <v>E06000020</v>
          </cell>
          <cell r="B75" t="str">
            <v>Telford and Wrekin</v>
          </cell>
          <cell r="C75" t="str">
            <v>West Midlands</v>
          </cell>
          <cell r="D75">
            <v>1862</v>
          </cell>
          <cell r="E75">
            <v>964</v>
          </cell>
          <cell r="F75">
            <v>898</v>
          </cell>
          <cell r="G75">
            <v>62.6</v>
          </cell>
          <cell r="H75">
            <v>56.5</v>
          </cell>
          <cell r="I75">
            <v>69.2</v>
          </cell>
          <cell r="J75">
            <v>54</v>
          </cell>
          <cell r="K75">
            <v>47.8</v>
          </cell>
          <cell r="L75">
            <v>60.6</v>
          </cell>
          <cell r="M75">
            <v>94</v>
          </cell>
          <cell r="N75">
            <v>92.4</v>
          </cell>
          <cell r="O75">
            <v>95.8</v>
          </cell>
          <cell r="P75">
            <v>92.1</v>
          </cell>
          <cell r="Q75">
            <v>90.8</v>
          </cell>
          <cell r="R75">
            <v>93.5</v>
          </cell>
          <cell r="S75">
            <v>55.9</v>
          </cell>
          <cell r="T75">
            <v>50.2</v>
          </cell>
          <cell r="U75">
            <v>62</v>
          </cell>
          <cell r="V75">
            <v>42.2</v>
          </cell>
          <cell r="W75">
            <v>35.9</v>
          </cell>
          <cell r="X75">
            <v>48.9</v>
          </cell>
          <cell r="Y75">
            <v>25.5</v>
          </cell>
          <cell r="Z75">
            <v>20.5</v>
          </cell>
          <cell r="AA75">
            <v>30.8</v>
          </cell>
          <cell r="AB75">
            <v>135</v>
          </cell>
          <cell r="AC75">
            <v>76</v>
          </cell>
          <cell r="AD75">
            <v>59</v>
          </cell>
          <cell r="AE75">
            <v>63</v>
          </cell>
          <cell r="AF75">
            <v>63.2</v>
          </cell>
          <cell r="AG75">
            <v>62.7</v>
          </cell>
          <cell r="AH75">
            <v>50.4</v>
          </cell>
          <cell r="AI75">
            <v>52.6</v>
          </cell>
          <cell r="AJ75">
            <v>47.5</v>
          </cell>
          <cell r="AK75">
            <v>94.8</v>
          </cell>
          <cell r="AL75">
            <v>94.7</v>
          </cell>
          <cell r="AM75">
            <v>94.9</v>
          </cell>
          <cell r="AN75">
            <v>94.1</v>
          </cell>
          <cell r="AO75">
            <v>93.4</v>
          </cell>
          <cell r="AP75">
            <v>94.9</v>
          </cell>
          <cell r="AQ75">
            <v>54.1</v>
          </cell>
          <cell r="AR75">
            <v>56.6</v>
          </cell>
          <cell r="AS75">
            <v>50.8</v>
          </cell>
          <cell r="AT75">
            <v>40.700000000000003</v>
          </cell>
          <cell r="AU75">
            <v>40.799999999999997</v>
          </cell>
          <cell r="AV75">
            <v>40.700000000000003</v>
          </cell>
          <cell r="AW75">
            <v>23</v>
          </cell>
          <cell r="AX75">
            <v>25</v>
          </cell>
          <cell r="AY75">
            <v>20.3</v>
          </cell>
          <cell r="AZ75">
            <v>1997</v>
          </cell>
          <cell r="BA75">
            <v>1040</v>
          </cell>
          <cell r="BB75">
            <v>957</v>
          </cell>
          <cell r="BC75">
            <v>62.6</v>
          </cell>
          <cell r="BD75">
            <v>57</v>
          </cell>
          <cell r="BE75">
            <v>68.8</v>
          </cell>
          <cell r="BF75">
            <v>53.7</v>
          </cell>
          <cell r="BG75">
            <v>48.2</v>
          </cell>
          <cell r="BH75">
            <v>59.8</v>
          </cell>
          <cell r="BI75">
            <v>94.1</v>
          </cell>
          <cell r="BJ75">
            <v>92.6</v>
          </cell>
          <cell r="BK75">
            <v>95.7</v>
          </cell>
          <cell r="BL75">
            <v>92.2</v>
          </cell>
          <cell r="BM75">
            <v>91</v>
          </cell>
          <cell r="BN75">
            <v>93.6</v>
          </cell>
          <cell r="BO75">
            <v>55.8</v>
          </cell>
          <cell r="BP75">
            <v>50.7</v>
          </cell>
          <cell r="BQ75">
            <v>61.3</v>
          </cell>
          <cell r="BR75">
            <v>42.1</v>
          </cell>
          <cell r="BS75">
            <v>36.299999999999997</v>
          </cell>
          <cell r="BT75">
            <v>48.4</v>
          </cell>
          <cell r="BU75">
            <v>25.3</v>
          </cell>
          <cell r="BV75">
            <v>20.9</v>
          </cell>
          <cell r="BW75">
            <v>30.2</v>
          </cell>
        </row>
        <row r="76">
          <cell r="A76" t="str">
            <v>E08000030</v>
          </cell>
          <cell r="B76" t="str">
            <v>Walsall</v>
          </cell>
          <cell r="C76" t="str">
            <v>West Midlands</v>
          </cell>
          <cell r="D76">
            <v>2784</v>
          </cell>
          <cell r="E76">
            <v>1430</v>
          </cell>
          <cell r="F76">
            <v>1354</v>
          </cell>
          <cell r="G76">
            <v>58.8</v>
          </cell>
          <cell r="H76">
            <v>53.3</v>
          </cell>
          <cell r="I76">
            <v>64.599999999999994</v>
          </cell>
          <cell r="J76">
            <v>50.5</v>
          </cell>
          <cell r="K76">
            <v>45.3</v>
          </cell>
          <cell r="L76">
            <v>55.9</v>
          </cell>
          <cell r="M76">
            <v>92.2</v>
          </cell>
          <cell r="N76">
            <v>90.2</v>
          </cell>
          <cell r="O76">
            <v>94.4</v>
          </cell>
          <cell r="P76">
            <v>88.9</v>
          </cell>
          <cell r="Q76">
            <v>86.9</v>
          </cell>
          <cell r="R76">
            <v>91.1</v>
          </cell>
          <cell r="S76">
            <v>52.4</v>
          </cell>
          <cell r="T76">
            <v>47.3</v>
          </cell>
          <cell r="U76">
            <v>57.8</v>
          </cell>
          <cell r="V76">
            <v>31.9</v>
          </cell>
          <cell r="W76">
            <v>26.8</v>
          </cell>
          <cell r="X76">
            <v>37.200000000000003</v>
          </cell>
          <cell r="Y76">
            <v>20.6</v>
          </cell>
          <cell r="Z76">
            <v>16.399999999999999</v>
          </cell>
          <cell r="AA76">
            <v>25</v>
          </cell>
          <cell r="AB76">
            <v>488</v>
          </cell>
          <cell r="AC76">
            <v>287</v>
          </cell>
          <cell r="AD76">
            <v>201</v>
          </cell>
          <cell r="AE76">
            <v>60.9</v>
          </cell>
          <cell r="AF76">
            <v>59.6</v>
          </cell>
          <cell r="AG76">
            <v>62.7</v>
          </cell>
          <cell r="AH76">
            <v>52.7</v>
          </cell>
          <cell r="AI76">
            <v>53.3</v>
          </cell>
          <cell r="AJ76">
            <v>51.7</v>
          </cell>
          <cell r="AK76">
            <v>96.3</v>
          </cell>
          <cell r="AL76">
            <v>96.5</v>
          </cell>
          <cell r="AM76">
            <v>96</v>
          </cell>
          <cell r="AN76">
            <v>93.4</v>
          </cell>
          <cell r="AO76">
            <v>94.1</v>
          </cell>
          <cell r="AP76">
            <v>92.5</v>
          </cell>
          <cell r="AQ76">
            <v>54.5</v>
          </cell>
          <cell r="AR76">
            <v>56.1</v>
          </cell>
          <cell r="AS76">
            <v>52.2</v>
          </cell>
          <cell r="AT76">
            <v>37.5</v>
          </cell>
          <cell r="AU76">
            <v>38.299999999999997</v>
          </cell>
          <cell r="AV76">
            <v>36.299999999999997</v>
          </cell>
          <cell r="AW76">
            <v>23</v>
          </cell>
          <cell r="AX76">
            <v>22</v>
          </cell>
          <cell r="AY76">
            <v>24.4</v>
          </cell>
          <cell r="AZ76">
            <v>3272</v>
          </cell>
          <cell r="BA76">
            <v>1717</v>
          </cell>
          <cell r="BB76">
            <v>1555</v>
          </cell>
          <cell r="BC76">
            <v>59.1</v>
          </cell>
          <cell r="BD76">
            <v>54.3</v>
          </cell>
          <cell r="BE76">
            <v>64.400000000000006</v>
          </cell>
          <cell r="BF76">
            <v>50.8</v>
          </cell>
          <cell r="BG76">
            <v>46.7</v>
          </cell>
          <cell r="BH76">
            <v>55.4</v>
          </cell>
          <cell r="BI76">
            <v>92.8</v>
          </cell>
          <cell r="BJ76">
            <v>91.3</v>
          </cell>
          <cell r="BK76">
            <v>94.6</v>
          </cell>
          <cell r="BL76">
            <v>89.6</v>
          </cell>
          <cell r="BM76">
            <v>88.1</v>
          </cell>
          <cell r="BN76">
            <v>91.3</v>
          </cell>
          <cell r="BO76">
            <v>52.7</v>
          </cell>
          <cell r="BP76">
            <v>48.7</v>
          </cell>
          <cell r="BQ76">
            <v>57</v>
          </cell>
          <cell r="BR76">
            <v>32.700000000000003</v>
          </cell>
          <cell r="BS76">
            <v>28.7</v>
          </cell>
          <cell r="BT76">
            <v>37.1</v>
          </cell>
          <cell r="BU76">
            <v>20.9</v>
          </cell>
          <cell r="BV76">
            <v>17.399999999999999</v>
          </cell>
          <cell r="BW76">
            <v>24.9</v>
          </cell>
        </row>
        <row r="77">
          <cell r="A77" t="str">
            <v>E10000031</v>
          </cell>
          <cell r="B77" t="str">
            <v>Warwickshire</v>
          </cell>
          <cell r="C77" t="str">
            <v>West Midlands</v>
          </cell>
          <cell r="D77">
            <v>5441</v>
          </cell>
          <cell r="E77">
            <v>2750</v>
          </cell>
          <cell r="F77">
            <v>2691</v>
          </cell>
          <cell r="G77">
            <v>68.8</v>
          </cell>
          <cell r="H77">
            <v>63.5</v>
          </cell>
          <cell r="I77">
            <v>74.099999999999994</v>
          </cell>
          <cell r="J77">
            <v>60.8</v>
          </cell>
          <cell r="K77">
            <v>56.4</v>
          </cell>
          <cell r="L77">
            <v>65.3</v>
          </cell>
          <cell r="M77">
            <v>95.2</v>
          </cell>
          <cell r="N77">
            <v>94.1</v>
          </cell>
          <cell r="O77">
            <v>96.3</v>
          </cell>
          <cell r="P77">
            <v>92.5</v>
          </cell>
          <cell r="Q77">
            <v>91.1</v>
          </cell>
          <cell r="R77">
            <v>93.9</v>
          </cell>
          <cell r="S77">
            <v>62.6</v>
          </cell>
          <cell r="T77">
            <v>58.8</v>
          </cell>
          <cell r="U77">
            <v>66.5</v>
          </cell>
          <cell r="V77">
            <v>37.9</v>
          </cell>
          <cell r="W77">
            <v>34.299999999999997</v>
          </cell>
          <cell r="X77">
            <v>41.6</v>
          </cell>
          <cell r="Y77">
            <v>26.4</v>
          </cell>
          <cell r="Z77">
            <v>22.7</v>
          </cell>
          <cell r="AA77">
            <v>30.1</v>
          </cell>
          <cell r="AB77">
            <v>355</v>
          </cell>
          <cell r="AC77">
            <v>188</v>
          </cell>
          <cell r="AD77">
            <v>167</v>
          </cell>
          <cell r="AE77">
            <v>76.099999999999994</v>
          </cell>
          <cell r="AF77">
            <v>72.900000000000006</v>
          </cell>
          <cell r="AG77">
            <v>79.599999999999994</v>
          </cell>
          <cell r="AH77">
            <v>62.3</v>
          </cell>
          <cell r="AI77">
            <v>58.5</v>
          </cell>
          <cell r="AJ77">
            <v>66.5</v>
          </cell>
          <cell r="AK77">
            <v>97.5</v>
          </cell>
          <cell r="AL77" t="str">
            <v>x</v>
          </cell>
          <cell r="AM77" t="str">
            <v>x</v>
          </cell>
          <cell r="AN77">
            <v>95.8</v>
          </cell>
          <cell r="AO77">
            <v>95.2</v>
          </cell>
          <cell r="AP77">
            <v>96.4</v>
          </cell>
          <cell r="AQ77">
            <v>62.5</v>
          </cell>
          <cell r="AR77">
            <v>59</v>
          </cell>
          <cell r="AS77">
            <v>66.5</v>
          </cell>
          <cell r="AT77">
            <v>50.7</v>
          </cell>
          <cell r="AU77">
            <v>47.3</v>
          </cell>
          <cell r="AV77">
            <v>54.5</v>
          </cell>
          <cell r="AW77">
            <v>38</v>
          </cell>
          <cell r="AX77">
            <v>35.1</v>
          </cell>
          <cell r="AY77">
            <v>41.3</v>
          </cell>
          <cell r="AZ77">
            <v>5806</v>
          </cell>
          <cell r="BA77">
            <v>2941</v>
          </cell>
          <cell r="BB77">
            <v>2865</v>
          </cell>
          <cell r="BC77">
            <v>69.2</v>
          </cell>
          <cell r="BD77">
            <v>64.099999999999994</v>
          </cell>
          <cell r="BE77">
            <v>74.5</v>
          </cell>
          <cell r="BF77">
            <v>60.9</v>
          </cell>
          <cell r="BG77">
            <v>56.5</v>
          </cell>
          <cell r="BH77">
            <v>65.5</v>
          </cell>
          <cell r="BI77">
            <v>95.3</v>
          </cell>
          <cell r="BJ77">
            <v>94.2</v>
          </cell>
          <cell r="BK77">
            <v>96.5</v>
          </cell>
          <cell r="BL77">
            <v>92.7</v>
          </cell>
          <cell r="BM77">
            <v>91.4</v>
          </cell>
          <cell r="BN77">
            <v>94.1</v>
          </cell>
          <cell r="BO77">
            <v>62.6</v>
          </cell>
          <cell r="BP77">
            <v>58.8</v>
          </cell>
          <cell r="BQ77">
            <v>66.599999999999994</v>
          </cell>
          <cell r="BR77">
            <v>38.6</v>
          </cell>
          <cell r="BS77">
            <v>35.1</v>
          </cell>
          <cell r="BT77">
            <v>42.3</v>
          </cell>
          <cell r="BU77">
            <v>27</v>
          </cell>
          <cell r="BV77">
            <v>23.5</v>
          </cell>
          <cell r="BW77">
            <v>30.7</v>
          </cell>
        </row>
        <row r="78">
          <cell r="A78" t="str">
            <v>E08000031</v>
          </cell>
          <cell r="B78" t="str">
            <v>Wolverhampton</v>
          </cell>
          <cell r="C78" t="str">
            <v>West Midlands</v>
          </cell>
          <cell r="D78">
            <v>2015</v>
          </cell>
          <cell r="E78">
            <v>997</v>
          </cell>
          <cell r="F78">
            <v>1018</v>
          </cell>
          <cell r="G78">
            <v>59</v>
          </cell>
          <cell r="H78">
            <v>49.8</v>
          </cell>
          <cell r="I78">
            <v>68</v>
          </cell>
          <cell r="J78">
            <v>50.5</v>
          </cell>
          <cell r="K78">
            <v>42.3</v>
          </cell>
          <cell r="L78">
            <v>58.4</v>
          </cell>
          <cell r="M78">
            <v>89.2</v>
          </cell>
          <cell r="N78">
            <v>86.2</v>
          </cell>
          <cell r="O78">
            <v>92.1</v>
          </cell>
          <cell r="P78">
            <v>85.8</v>
          </cell>
          <cell r="Q78">
            <v>82.5</v>
          </cell>
          <cell r="R78">
            <v>88.9</v>
          </cell>
          <cell r="S78">
            <v>52.9</v>
          </cell>
          <cell r="T78">
            <v>45.6</v>
          </cell>
          <cell r="U78">
            <v>60</v>
          </cell>
          <cell r="V78">
            <v>26.7</v>
          </cell>
          <cell r="W78">
            <v>17.8</v>
          </cell>
          <cell r="X78">
            <v>35.6</v>
          </cell>
          <cell r="Y78">
            <v>15.4</v>
          </cell>
          <cell r="Z78">
            <v>7.9</v>
          </cell>
          <cell r="AA78">
            <v>22.7</v>
          </cell>
          <cell r="AB78">
            <v>544</v>
          </cell>
          <cell r="AC78">
            <v>280</v>
          </cell>
          <cell r="AD78">
            <v>264</v>
          </cell>
          <cell r="AE78">
            <v>68.400000000000006</v>
          </cell>
          <cell r="AF78">
            <v>62.5</v>
          </cell>
          <cell r="AG78">
            <v>74.599999999999994</v>
          </cell>
          <cell r="AH78">
            <v>55.9</v>
          </cell>
          <cell r="AI78">
            <v>51.1</v>
          </cell>
          <cell r="AJ78">
            <v>61</v>
          </cell>
          <cell r="AK78">
            <v>94.5</v>
          </cell>
          <cell r="AL78">
            <v>92.1</v>
          </cell>
          <cell r="AM78">
            <v>97</v>
          </cell>
          <cell r="AN78">
            <v>90.6</v>
          </cell>
          <cell r="AO78">
            <v>87.9</v>
          </cell>
          <cell r="AP78">
            <v>93.6</v>
          </cell>
          <cell r="AQ78">
            <v>57</v>
          </cell>
          <cell r="AR78">
            <v>52.5</v>
          </cell>
          <cell r="AS78">
            <v>61.7</v>
          </cell>
          <cell r="AT78">
            <v>38.200000000000003</v>
          </cell>
          <cell r="AU78">
            <v>32.9</v>
          </cell>
          <cell r="AV78">
            <v>43.9</v>
          </cell>
          <cell r="AW78">
            <v>23</v>
          </cell>
          <cell r="AX78">
            <v>16.8</v>
          </cell>
          <cell r="AY78">
            <v>29.5</v>
          </cell>
          <cell r="AZ78">
            <v>2559</v>
          </cell>
          <cell r="BA78">
            <v>1277</v>
          </cell>
          <cell r="BB78">
            <v>1282</v>
          </cell>
          <cell r="BC78">
            <v>61</v>
          </cell>
          <cell r="BD78">
            <v>52.6</v>
          </cell>
          <cell r="BE78">
            <v>69.3</v>
          </cell>
          <cell r="BF78">
            <v>51.6</v>
          </cell>
          <cell r="BG78">
            <v>44.2</v>
          </cell>
          <cell r="BH78">
            <v>59</v>
          </cell>
          <cell r="BI78">
            <v>90.3</v>
          </cell>
          <cell r="BJ78">
            <v>87.5</v>
          </cell>
          <cell r="BK78">
            <v>93.1</v>
          </cell>
          <cell r="BL78">
            <v>86.8</v>
          </cell>
          <cell r="BM78">
            <v>83.7</v>
          </cell>
          <cell r="BN78">
            <v>89.9</v>
          </cell>
          <cell r="BO78">
            <v>53.8</v>
          </cell>
          <cell r="BP78">
            <v>47.1</v>
          </cell>
          <cell r="BQ78">
            <v>60.4</v>
          </cell>
          <cell r="BR78">
            <v>29.2</v>
          </cell>
          <cell r="BS78">
            <v>21.1</v>
          </cell>
          <cell r="BT78">
            <v>37.299999999999997</v>
          </cell>
          <cell r="BU78">
            <v>17</v>
          </cell>
          <cell r="BV78">
            <v>9.9</v>
          </cell>
          <cell r="BW78">
            <v>24.1</v>
          </cell>
        </row>
        <row r="79">
          <cell r="A79" t="str">
            <v>E10000034</v>
          </cell>
          <cell r="B79" t="str">
            <v>Worcestershire</v>
          </cell>
          <cell r="C79" t="str">
            <v>West Midlands</v>
          </cell>
          <cell r="D79">
            <v>5483</v>
          </cell>
          <cell r="E79">
            <v>2777</v>
          </cell>
          <cell r="F79">
            <v>2706</v>
          </cell>
          <cell r="G79">
            <v>69.900000000000006</v>
          </cell>
          <cell r="H79">
            <v>63.3</v>
          </cell>
          <cell r="I79">
            <v>76.8</v>
          </cell>
          <cell r="J79">
            <v>61</v>
          </cell>
          <cell r="K79">
            <v>55</v>
          </cell>
          <cell r="L79">
            <v>67.2</v>
          </cell>
          <cell r="M79">
            <v>94.8</v>
          </cell>
          <cell r="N79" t="str">
            <v>x</v>
          </cell>
          <cell r="O79" t="str">
            <v>x</v>
          </cell>
          <cell r="P79">
            <v>92.8</v>
          </cell>
          <cell r="Q79">
            <v>91.6</v>
          </cell>
          <cell r="R79">
            <v>94</v>
          </cell>
          <cell r="S79">
            <v>62.6</v>
          </cell>
          <cell r="T79">
            <v>57.3</v>
          </cell>
          <cell r="U79">
            <v>68.099999999999994</v>
          </cell>
          <cell r="V79">
            <v>37.6</v>
          </cell>
          <cell r="W79">
            <v>33.299999999999997</v>
          </cell>
          <cell r="X79">
            <v>41.9</v>
          </cell>
          <cell r="Y79">
            <v>25.7</v>
          </cell>
          <cell r="Z79">
            <v>20.3</v>
          </cell>
          <cell r="AA79">
            <v>31.2</v>
          </cell>
          <cell r="AB79">
            <v>222</v>
          </cell>
          <cell r="AC79">
            <v>119</v>
          </cell>
          <cell r="AD79">
            <v>103</v>
          </cell>
          <cell r="AE79">
            <v>64</v>
          </cell>
          <cell r="AF79">
            <v>57.1</v>
          </cell>
          <cell r="AG79">
            <v>71.8</v>
          </cell>
          <cell r="AH79">
            <v>54.1</v>
          </cell>
          <cell r="AI79">
            <v>49.6</v>
          </cell>
          <cell r="AJ79">
            <v>59.2</v>
          </cell>
          <cell r="AK79">
            <v>95.9</v>
          </cell>
          <cell r="AL79" t="str">
            <v>x</v>
          </cell>
          <cell r="AM79" t="str">
            <v>x</v>
          </cell>
          <cell r="AN79">
            <v>92.8</v>
          </cell>
          <cell r="AO79">
            <v>89.9</v>
          </cell>
          <cell r="AP79">
            <v>96.1</v>
          </cell>
          <cell r="AQ79">
            <v>55.9</v>
          </cell>
          <cell r="AR79">
            <v>52.1</v>
          </cell>
          <cell r="AS79">
            <v>60.2</v>
          </cell>
          <cell r="AT79">
            <v>35.6</v>
          </cell>
          <cell r="AU79">
            <v>34.5</v>
          </cell>
          <cell r="AV79">
            <v>36.9</v>
          </cell>
          <cell r="AW79">
            <v>22.5</v>
          </cell>
          <cell r="AX79">
            <v>19.3</v>
          </cell>
          <cell r="AY79">
            <v>26.2</v>
          </cell>
          <cell r="AZ79">
            <v>5706</v>
          </cell>
          <cell r="BA79">
            <v>2897</v>
          </cell>
          <cell r="BB79">
            <v>2809</v>
          </cell>
          <cell r="BC79">
            <v>69.7</v>
          </cell>
          <cell r="BD79">
            <v>63</v>
          </cell>
          <cell r="BE79">
            <v>76.599999999999994</v>
          </cell>
          <cell r="BF79">
            <v>60.7</v>
          </cell>
          <cell r="BG79">
            <v>54.7</v>
          </cell>
          <cell r="BH79">
            <v>66.900000000000006</v>
          </cell>
          <cell r="BI79">
            <v>94.8</v>
          </cell>
          <cell r="BJ79">
            <v>93.4</v>
          </cell>
          <cell r="BK79">
            <v>96.3</v>
          </cell>
          <cell r="BL79">
            <v>92.8</v>
          </cell>
          <cell r="BM79">
            <v>91.5</v>
          </cell>
          <cell r="BN79">
            <v>94.1</v>
          </cell>
          <cell r="BO79">
            <v>62.3</v>
          </cell>
          <cell r="BP79">
            <v>57</v>
          </cell>
          <cell r="BQ79">
            <v>67.8</v>
          </cell>
          <cell r="BR79">
            <v>37.5</v>
          </cell>
          <cell r="BS79">
            <v>33.4</v>
          </cell>
          <cell r="BT79">
            <v>41.7</v>
          </cell>
          <cell r="BU79">
            <v>25.6</v>
          </cell>
          <cell r="BV79">
            <v>20.3</v>
          </cell>
          <cell r="BW79">
            <v>31</v>
          </cell>
        </row>
        <row r="80">
          <cell r="A80" t="str">
            <v>E06000055</v>
          </cell>
          <cell r="B80" t="str">
            <v>Bedford</v>
          </cell>
          <cell r="C80" t="str">
            <v>East</v>
          </cell>
          <cell r="D80">
            <v>1588</v>
          </cell>
          <cell r="E80">
            <v>852</v>
          </cell>
          <cell r="F80">
            <v>736</v>
          </cell>
          <cell r="G80">
            <v>67.099999999999994</v>
          </cell>
          <cell r="H80">
            <v>62.6</v>
          </cell>
          <cell r="I80">
            <v>72.400000000000006</v>
          </cell>
          <cell r="J80">
            <v>54.3</v>
          </cell>
          <cell r="K80">
            <v>52</v>
          </cell>
          <cell r="L80">
            <v>57.1</v>
          </cell>
          <cell r="M80">
            <v>95.5</v>
          </cell>
          <cell r="N80" t="str">
            <v>x</v>
          </cell>
          <cell r="O80" t="str">
            <v>x</v>
          </cell>
          <cell r="P80">
            <v>94.8</v>
          </cell>
          <cell r="Q80" t="str">
            <v>x</v>
          </cell>
          <cell r="R80" t="str">
            <v>x</v>
          </cell>
          <cell r="S80">
            <v>56.1</v>
          </cell>
          <cell r="T80">
            <v>54</v>
          </cell>
          <cell r="U80">
            <v>58.6</v>
          </cell>
          <cell r="V80">
            <v>33.200000000000003</v>
          </cell>
          <cell r="W80">
            <v>29.8</v>
          </cell>
          <cell r="X80">
            <v>37.200000000000003</v>
          </cell>
          <cell r="Y80">
            <v>19.100000000000001</v>
          </cell>
          <cell r="Z80">
            <v>16.2</v>
          </cell>
          <cell r="AA80">
            <v>22.6</v>
          </cell>
          <cell r="AB80">
            <v>305</v>
          </cell>
          <cell r="AC80">
            <v>149</v>
          </cell>
          <cell r="AD80">
            <v>156</v>
          </cell>
          <cell r="AE80">
            <v>55.7</v>
          </cell>
          <cell r="AF80">
            <v>53</v>
          </cell>
          <cell r="AG80">
            <v>58.3</v>
          </cell>
          <cell r="AH80">
            <v>42</v>
          </cell>
          <cell r="AI80">
            <v>43.6</v>
          </cell>
          <cell r="AJ80">
            <v>40.4</v>
          </cell>
          <cell r="AK80">
            <v>98.4</v>
          </cell>
          <cell r="AL80" t="str">
            <v>x</v>
          </cell>
          <cell r="AM80" t="str">
            <v>x</v>
          </cell>
          <cell r="AN80">
            <v>97.7</v>
          </cell>
          <cell r="AO80" t="str">
            <v>x</v>
          </cell>
          <cell r="AP80" t="str">
            <v>x</v>
          </cell>
          <cell r="AQ80">
            <v>43.9</v>
          </cell>
          <cell r="AR80">
            <v>44.3</v>
          </cell>
          <cell r="AS80">
            <v>43.6</v>
          </cell>
          <cell r="AT80">
            <v>26.6</v>
          </cell>
          <cell r="AU80">
            <v>28.2</v>
          </cell>
          <cell r="AV80">
            <v>25</v>
          </cell>
          <cell r="AW80">
            <v>13.4</v>
          </cell>
          <cell r="AX80">
            <v>12.1</v>
          </cell>
          <cell r="AY80">
            <v>14.7</v>
          </cell>
          <cell r="AZ80">
            <v>1893</v>
          </cell>
          <cell r="BA80">
            <v>1001</v>
          </cell>
          <cell r="BB80">
            <v>892</v>
          </cell>
          <cell r="BC80">
            <v>65.3</v>
          </cell>
          <cell r="BD80">
            <v>61.1</v>
          </cell>
          <cell r="BE80">
            <v>70</v>
          </cell>
          <cell r="BF80">
            <v>52.4</v>
          </cell>
          <cell r="BG80">
            <v>50.7</v>
          </cell>
          <cell r="BH80">
            <v>54.1</v>
          </cell>
          <cell r="BI80">
            <v>96</v>
          </cell>
          <cell r="BJ80">
            <v>95.8</v>
          </cell>
          <cell r="BK80">
            <v>96.2</v>
          </cell>
          <cell r="BL80">
            <v>95.2</v>
          </cell>
          <cell r="BM80">
            <v>94.7</v>
          </cell>
          <cell r="BN80">
            <v>95.9</v>
          </cell>
          <cell r="BO80">
            <v>54.1</v>
          </cell>
          <cell r="BP80">
            <v>52.5</v>
          </cell>
          <cell r="BQ80">
            <v>55.9</v>
          </cell>
          <cell r="BR80">
            <v>32.200000000000003</v>
          </cell>
          <cell r="BS80">
            <v>29.6</v>
          </cell>
          <cell r="BT80">
            <v>35.1</v>
          </cell>
          <cell r="BU80">
            <v>18.2</v>
          </cell>
          <cell r="BV80">
            <v>15.6</v>
          </cell>
          <cell r="BW80">
            <v>21.2</v>
          </cell>
        </row>
        <row r="81">
          <cell r="A81" t="str">
            <v>E10000003</v>
          </cell>
          <cell r="B81" t="str">
            <v>Cambridgeshire</v>
          </cell>
          <cell r="C81" t="str">
            <v>East</v>
          </cell>
          <cell r="D81">
            <v>5339</v>
          </cell>
          <cell r="E81">
            <v>2781</v>
          </cell>
          <cell r="F81">
            <v>2558</v>
          </cell>
          <cell r="G81">
            <v>66.400000000000006</v>
          </cell>
          <cell r="H81">
            <v>60.6</v>
          </cell>
          <cell r="I81">
            <v>72.7</v>
          </cell>
          <cell r="J81">
            <v>59.1</v>
          </cell>
          <cell r="K81">
            <v>53.6</v>
          </cell>
          <cell r="L81">
            <v>65.099999999999994</v>
          </cell>
          <cell r="M81">
            <v>93.4</v>
          </cell>
          <cell r="N81">
            <v>91.3</v>
          </cell>
          <cell r="O81">
            <v>95.8</v>
          </cell>
          <cell r="P81">
            <v>92</v>
          </cell>
          <cell r="Q81">
            <v>89.9</v>
          </cell>
          <cell r="R81">
            <v>94.4</v>
          </cell>
          <cell r="S81">
            <v>61.6</v>
          </cell>
          <cell r="T81">
            <v>56.7</v>
          </cell>
          <cell r="U81">
            <v>66.900000000000006</v>
          </cell>
          <cell r="V81">
            <v>45</v>
          </cell>
          <cell r="W81">
            <v>40.5</v>
          </cell>
          <cell r="X81">
            <v>49.9</v>
          </cell>
          <cell r="Y81">
            <v>28.5</v>
          </cell>
          <cell r="Z81">
            <v>23.5</v>
          </cell>
          <cell r="AA81">
            <v>34</v>
          </cell>
          <cell r="AB81">
            <v>458</v>
          </cell>
          <cell r="AC81">
            <v>238</v>
          </cell>
          <cell r="AD81">
            <v>220</v>
          </cell>
          <cell r="AE81">
            <v>65.3</v>
          </cell>
          <cell r="AF81">
            <v>60.5</v>
          </cell>
          <cell r="AG81">
            <v>70.5</v>
          </cell>
          <cell r="AH81">
            <v>55.5</v>
          </cell>
          <cell r="AI81">
            <v>53.4</v>
          </cell>
          <cell r="AJ81">
            <v>57.7</v>
          </cell>
          <cell r="AK81">
            <v>95.9</v>
          </cell>
          <cell r="AL81">
            <v>94.1</v>
          </cell>
          <cell r="AM81">
            <v>97.7</v>
          </cell>
          <cell r="AN81">
            <v>93.2</v>
          </cell>
          <cell r="AO81">
            <v>92</v>
          </cell>
          <cell r="AP81">
            <v>94.5</v>
          </cell>
          <cell r="AQ81">
            <v>57.2</v>
          </cell>
          <cell r="AR81">
            <v>55.9</v>
          </cell>
          <cell r="AS81">
            <v>58.6</v>
          </cell>
          <cell r="AT81">
            <v>41.7</v>
          </cell>
          <cell r="AU81">
            <v>38.200000000000003</v>
          </cell>
          <cell r="AV81">
            <v>45.5</v>
          </cell>
          <cell r="AW81">
            <v>30.1</v>
          </cell>
          <cell r="AX81">
            <v>26.9</v>
          </cell>
          <cell r="AY81">
            <v>33.6</v>
          </cell>
          <cell r="AZ81">
            <v>5801</v>
          </cell>
          <cell r="BA81">
            <v>3021</v>
          </cell>
          <cell r="BB81">
            <v>2780</v>
          </cell>
          <cell r="BC81">
            <v>66.3</v>
          </cell>
          <cell r="BD81">
            <v>60.6</v>
          </cell>
          <cell r="BE81">
            <v>72.5</v>
          </cell>
          <cell r="BF81">
            <v>58.8</v>
          </cell>
          <cell r="BG81">
            <v>53.6</v>
          </cell>
          <cell r="BH81">
            <v>64.5</v>
          </cell>
          <cell r="BI81">
            <v>93.6</v>
          </cell>
          <cell r="BJ81">
            <v>91.5</v>
          </cell>
          <cell r="BK81">
            <v>96</v>
          </cell>
          <cell r="BL81">
            <v>92.1</v>
          </cell>
          <cell r="BM81">
            <v>90</v>
          </cell>
          <cell r="BN81">
            <v>94.4</v>
          </cell>
          <cell r="BO81">
            <v>61.3</v>
          </cell>
          <cell r="BP81">
            <v>56.6</v>
          </cell>
          <cell r="BQ81">
            <v>66.3</v>
          </cell>
          <cell r="BR81">
            <v>44.7</v>
          </cell>
          <cell r="BS81">
            <v>40.299999999999997</v>
          </cell>
          <cell r="BT81">
            <v>49.5</v>
          </cell>
          <cell r="BU81">
            <v>28.6</v>
          </cell>
          <cell r="BV81">
            <v>23.7</v>
          </cell>
          <cell r="BW81">
            <v>34</v>
          </cell>
        </row>
        <row r="82">
          <cell r="A82" t="str">
            <v>E06000056</v>
          </cell>
          <cell r="B82" t="str">
            <v>Central Bedfordshire</v>
          </cell>
          <cell r="C82" t="str">
            <v>East</v>
          </cell>
          <cell r="D82">
            <v>2631</v>
          </cell>
          <cell r="E82">
            <v>1355</v>
          </cell>
          <cell r="F82">
            <v>1276</v>
          </cell>
          <cell r="G82">
            <v>66.599999999999994</v>
          </cell>
          <cell r="H82">
            <v>62.2</v>
          </cell>
          <cell r="I82">
            <v>71.2</v>
          </cell>
          <cell r="J82">
            <v>58.4</v>
          </cell>
          <cell r="K82">
            <v>54</v>
          </cell>
          <cell r="L82">
            <v>63.1</v>
          </cell>
          <cell r="M82" t="str">
            <v>x</v>
          </cell>
          <cell r="N82" t="str">
            <v>x</v>
          </cell>
          <cell r="O82" t="str">
            <v>x</v>
          </cell>
          <cell r="P82">
            <v>92.4</v>
          </cell>
          <cell r="Q82" t="str">
            <v>x</v>
          </cell>
          <cell r="R82" t="str">
            <v>x</v>
          </cell>
          <cell r="S82">
            <v>61.2</v>
          </cell>
          <cell r="T82">
            <v>57.9</v>
          </cell>
          <cell r="U82">
            <v>64.7</v>
          </cell>
          <cell r="V82">
            <v>37.200000000000003</v>
          </cell>
          <cell r="W82">
            <v>33.700000000000003</v>
          </cell>
          <cell r="X82">
            <v>40.799999999999997</v>
          </cell>
          <cell r="Y82">
            <v>20.6</v>
          </cell>
          <cell r="Z82">
            <v>17.100000000000001</v>
          </cell>
          <cell r="AA82">
            <v>24.3</v>
          </cell>
          <cell r="AB82">
            <v>76</v>
          </cell>
          <cell r="AC82">
            <v>35</v>
          </cell>
          <cell r="AD82">
            <v>41</v>
          </cell>
          <cell r="AE82">
            <v>65.8</v>
          </cell>
          <cell r="AF82">
            <v>60</v>
          </cell>
          <cell r="AG82">
            <v>70.7</v>
          </cell>
          <cell r="AH82">
            <v>53.9</v>
          </cell>
          <cell r="AI82">
            <v>54.3</v>
          </cell>
          <cell r="AJ82">
            <v>53.7</v>
          </cell>
          <cell r="AK82" t="str">
            <v>x</v>
          </cell>
          <cell r="AL82" t="str">
            <v>x</v>
          </cell>
          <cell r="AM82" t="str">
            <v>x</v>
          </cell>
          <cell r="AN82">
            <v>93.4</v>
          </cell>
          <cell r="AO82" t="str">
            <v>x</v>
          </cell>
          <cell r="AP82" t="str">
            <v>x</v>
          </cell>
          <cell r="AQ82">
            <v>56.6</v>
          </cell>
          <cell r="AR82">
            <v>57.1</v>
          </cell>
          <cell r="AS82">
            <v>56.1</v>
          </cell>
          <cell r="AT82">
            <v>57.9</v>
          </cell>
          <cell r="AU82">
            <v>51.4</v>
          </cell>
          <cell r="AV82">
            <v>63.4</v>
          </cell>
          <cell r="AW82">
            <v>31.6</v>
          </cell>
          <cell r="AX82">
            <v>28.6</v>
          </cell>
          <cell r="AY82">
            <v>34.1</v>
          </cell>
          <cell r="AZ82">
            <v>2707</v>
          </cell>
          <cell r="BA82">
            <v>1390</v>
          </cell>
          <cell r="BB82">
            <v>1317</v>
          </cell>
          <cell r="BC82">
            <v>66.599999999999994</v>
          </cell>
          <cell r="BD82">
            <v>62.2</v>
          </cell>
          <cell r="BE82">
            <v>71.2</v>
          </cell>
          <cell r="BF82">
            <v>58.3</v>
          </cell>
          <cell r="BG82">
            <v>54</v>
          </cell>
          <cell r="BH82">
            <v>62.8</v>
          </cell>
          <cell r="BI82">
            <v>94.4</v>
          </cell>
          <cell r="BJ82">
            <v>93</v>
          </cell>
          <cell r="BK82">
            <v>95.8</v>
          </cell>
          <cell r="BL82">
            <v>92.4</v>
          </cell>
          <cell r="BM82">
            <v>91.1</v>
          </cell>
          <cell r="BN82">
            <v>93.8</v>
          </cell>
          <cell r="BO82">
            <v>61.1</v>
          </cell>
          <cell r="BP82">
            <v>57.9</v>
          </cell>
          <cell r="BQ82">
            <v>64.5</v>
          </cell>
          <cell r="BR82">
            <v>37.799999999999997</v>
          </cell>
          <cell r="BS82">
            <v>34.200000000000003</v>
          </cell>
          <cell r="BT82">
            <v>41.5</v>
          </cell>
          <cell r="BU82">
            <v>20.9</v>
          </cell>
          <cell r="BV82">
            <v>17.399999999999999</v>
          </cell>
          <cell r="BW82">
            <v>24.6</v>
          </cell>
        </row>
        <row r="83">
          <cell r="A83" t="str">
            <v>E10000012</v>
          </cell>
          <cell r="B83" t="str">
            <v>Essex</v>
          </cell>
          <cell r="C83" t="str">
            <v>East</v>
          </cell>
          <cell r="D83">
            <v>14512</v>
          </cell>
          <cell r="E83">
            <v>7428</v>
          </cell>
          <cell r="F83">
            <v>7084</v>
          </cell>
          <cell r="G83">
            <v>66.7</v>
          </cell>
          <cell r="H83">
            <v>60.9</v>
          </cell>
          <cell r="I83">
            <v>72.7</v>
          </cell>
          <cell r="J83">
            <v>58.2</v>
          </cell>
          <cell r="K83">
            <v>53.8</v>
          </cell>
          <cell r="L83">
            <v>62.9</v>
          </cell>
          <cell r="M83">
            <v>94.2</v>
          </cell>
          <cell r="N83">
            <v>93</v>
          </cell>
          <cell r="O83">
            <v>95.4</v>
          </cell>
          <cell r="P83">
            <v>91.9</v>
          </cell>
          <cell r="Q83">
            <v>90.6</v>
          </cell>
          <cell r="R83">
            <v>93.3</v>
          </cell>
          <cell r="S83">
            <v>60.8</v>
          </cell>
          <cell r="T83">
            <v>57.2</v>
          </cell>
          <cell r="U83">
            <v>64.599999999999994</v>
          </cell>
          <cell r="V83">
            <v>34.5</v>
          </cell>
          <cell r="W83">
            <v>30.7</v>
          </cell>
          <cell r="X83">
            <v>38.5</v>
          </cell>
          <cell r="Y83">
            <v>21.9</v>
          </cell>
          <cell r="Z83">
            <v>18</v>
          </cell>
          <cell r="AA83">
            <v>26.1</v>
          </cell>
          <cell r="AB83">
            <v>709</v>
          </cell>
          <cell r="AC83">
            <v>358</v>
          </cell>
          <cell r="AD83">
            <v>351</v>
          </cell>
          <cell r="AE83">
            <v>74.2</v>
          </cell>
          <cell r="AF83">
            <v>67</v>
          </cell>
          <cell r="AG83">
            <v>81.5</v>
          </cell>
          <cell r="AH83">
            <v>62.9</v>
          </cell>
          <cell r="AI83">
            <v>55.6</v>
          </cell>
          <cell r="AJ83">
            <v>70.400000000000006</v>
          </cell>
          <cell r="AK83">
            <v>97.5</v>
          </cell>
          <cell r="AL83">
            <v>96.1</v>
          </cell>
          <cell r="AM83">
            <v>98.9</v>
          </cell>
          <cell r="AN83">
            <v>94.2</v>
          </cell>
          <cell r="AO83">
            <v>92.2</v>
          </cell>
          <cell r="AP83">
            <v>96.3</v>
          </cell>
          <cell r="AQ83">
            <v>63.8</v>
          </cell>
          <cell r="AR83">
            <v>56.4</v>
          </cell>
          <cell r="AS83">
            <v>71.2</v>
          </cell>
          <cell r="AT83">
            <v>49.1</v>
          </cell>
          <cell r="AU83">
            <v>43.3</v>
          </cell>
          <cell r="AV83">
            <v>55</v>
          </cell>
          <cell r="AW83">
            <v>32.6</v>
          </cell>
          <cell r="AX83">
            <v>26.8</v>
          </cell>
          <cell r="AY83">
            <v>38.5</v>
          </cell>
          <cell r="AZ83">
            <v>15238</v>
          </cell>
          <cell r="BA83">
            <v>7793</v>
          </cell>
          <cell r="BB83">
            <v>7445</v>
          </cell>
          <cell r="BC83">
            <v>67</v>
          </cell>
          <cell r="BD83">
            <v>61.2</v>
          </cell>
          <cell r="BE83">
            <v>73</v>
          </cell>
          <cell r="BF83">
            <v>58.4</v>
          </cell>
          <cell r="BG83">
            <v>53.9</v>
          </cell>
          <cell r="BH83">
            <v>63.2</v>
          </cell>
          <cell r="BI83">
            <v>94.3</v>
          </cell>
          <cell r="BJ83">
            <v>93.1</v>
          </cell>
          <cell r="BK83">
            <v>95.6</v>
          </cell>
          <cell r="BL83">
            <v>92</v>
          </cell>
          <cell r="BM83">
            <v>90.6</v>
          </cell>
          <cell r="BN83">
            <v>93.5</v>
          </cell>
          <cell r="BO83">
            <v>61</v>
          </cell>
          <cell r="BP83">
            <v>57.2</v>
          </cell>
          <cell r="BQ83">
            <v>64.900000000000006</v>
          </cell>
          <cell r="BR83">
            <v>35.200000000000003</v>
          </cell>
          <cell r="BS83">
            <v>31.3</v>
          </cell>
          <cell r="BT83">
            <v>39.299999999999997</v>
          </cell>
          <cell r="BU83">
            <v>22.4</v>
          </cell>
          <cell r="BV83">
            <v>18.399999999999999</v>
          </cell>
          <cell r="BW83">
            <v>26.6</v>
          </cell>
        </row>
        <row r="84">
          <cell r="A84" t="str">
            <v>E10000015</v>
          </cell>
          <cell r="B84" t="str">
            <v>Hertfordshire</v>
          </cell>
          <cell r="C84" t="str">
            <v>East</v>
          </cell>
          <cell r="D84">
            <v>11529</v>
          </cell>
          <cell r="E84">
            <v>5839</v>
          </cell>
          <cell r="F84">
            <v>5690</v>
          </cell>
          <cell r="G84">
            <v>73.2</v>
          </cell>
          <cell r="H84">
            <v>69.3</v>
          </cell>
          <cell r="I84">
            <v>77.2</v>
          </cell>
          <cell r="J84">
            <v>65.5</v>
          </cell>
          <cell r="K84">
            <v>61.6</v>
          </cell>
          <cell r="L84">
            <v>69.5</v>
          </cell>
          <cell r="M84">
            <v>95.9</v>
          </cell>
          <cell r="N84">
            <v>95</v>
          </cell>
          <cell r="O84">
            <v>96.8</v>
          </cell>
          <cell r="P84">
            <v>93.8</v>
          </cell>
          <cell r="Q84">
            <v>93</v>
          </cell>
          <cell r="R84">
            <v>94.7</v>
          </cell>
          <cell r="S84">
            <v>67.400000000000006</v>
          </cell>
          <cell r="T84">
            <v>64.099999999999994</v>
          </cell>
          <cell r="U84">
            <v>70.8</v>
          </cell>
          <cell r="V84">
            <v>48.2</v>
          </cell>
          <cell r="W84">
            <v>45.3</v>
          </cell>
          <cell r="X84">
            <v>51.1</v>
          </cell>
          <cell r="Y84">
            <v>32.9</v>
          </cell>
          <cell r="Z84">
            <v>28.8</v>
          </cell>
          <cell r="AA84">
            <v>37</v>
          </cell>
          <cell r="AB84">
            <v>1262</v>
          </cell>
          <cell r="AC84">
            <v>616</v>
          </cell>
          <cell r="AD84">
            <v>646</v>
          </cell>
          <cell r="AE84">
            <v>75.2</v>
          </cell>
          <cell r="AF84">
            <v>71.8</v>
          </cell>
          <cell r="AG84">
            <v>78.5</v>
          </cell>
          <cell r="AH84">
            <v>62</v>
          </cell>
          <cell r="AI84">
            <v>57.8</v>
          </cell>
          <cell r="AJ84">
            <v>65.900000000000006</v>
          </cell>
          <cell r="AK84">
            <v>96.9</v>
          </cell>
          <cell r="AL84">
            <v>95.8</v>
          </cell>
          <cell r="AM84">
            <v>98</v>
          </cell>
          <cell r="AN84">
            <v>92.9</v>
          </cell>
          <cell r="AO84">
            <v>91.1</v>
          </cell>
          <cell r="AP84">
            <v>94.7</v>
          </cell>
          <cell r="AQ84">
            <v>63.8</v>
          </cell>
          <cell r="AR84">
            <v>59.6</v>
          </cell>
          <cell r="AS84">
            <v>67.8</v>
          </cell>
          <cell r="AT84">
            <v>49.1</v>
          </cell>
          <cell r="AU84">
            <v>49.8</v>
          </cell>
          <cell r="AV84">
            <v>48.5</v>
          </cell>
          <cell r="AW84">
            <v>34.5</v>
          </cell>
          <cell r="AX84">
            <v>32.6</v>
          </cell>
          <cell r="AY84">
            <v>36.200000000000003</v>
          </cell>
          <cell r="AZ84">
            <v>12816</v>
          </cell>
          <cell r="BA84">
            <v>6465</v>
          </cell>
          <cell r="BB84">
            <v>6351</v>
          </cell>
          <cell r="BC84">
            <v>73.400000000000006</v>
          </cell>
          <cell r="BD84">
            <v>69.599999999999994</v>
          </cell>
          <cell r="BE84">
            <v>77.3</v>
          </cell>
          <cell r="BF84">
            <v>65.099999999999994</v>
          </cell>
          <cell r="BG84">
            <v>61.2</v>
          </cell>
          <cell r="BH84">
            <v>69.099999999999994</v>
          </cell>
          <cell r="BI84">
            <v>96</v>
          </cell>
          <cell r="BJ84">
            <v>95.1</v>
          </cell>
          <cell r="BK84">
            <v>96.9</v>
          </cell>
          <cell r="BL84">
            <v>93.7</v>
          </cell>
          <cell r="BM84">
            <v>92.8</v>
          </cell>
          <cell r="BN84">
            <v>94.7</v>
          </cell>
          <cell r="BO84">
            <v>67.099999999999994</v>
          </cell>
          <cell r="BP84">
            <v>63.7</v>
          </cell>
          <cell r="BQ84">
            <v>70.5</v>
          </cell>
          <cell r="BR84">
            <v>48.3</v>
          </cell>
          <cell r="BS84">
            <v>45.7</v>
          </cell>
          <cell r="BT84">
            <v>50.9</v>
          </cell>
          <cell r="BU84">
            <v>33</v>
          </cell>
          <cell r="BV84">
            <v>29.2</v>
          </cell>
          <cell r="BW84">
            <v>36.9</v>
          </cell>
        </row>
        <row r="85">
          <cell r="A85" t="str">
            <v>E06000032</v>
          </cell>
          <cell r="B85" t="str">
            <v>Luton</v>
          </cell>
          <cell r="C85" t="str">
            <v>East</v>
          </cell>
          <cell r="D85">
            <v>1335</v>
          </cell>
          <cell r="E85">
            <v>691</v>
          </cell>
          <cell r="F85">
            <v>644</v>
          </cell>
          <cell r="G85">
            <v>58.8</v>
          </cell>
          <cell r="H85">
            <v>53</v>
          </cell>
          <cell r="I85">
            <v>65.099999999999994</v>
          </cell>
          <cell r="J85">
            <v>51.6</v>
          </cell>
          <cell r="K85">
            <v>46.7</v>
          </cell>
          <cell r="L85">
            <v>56.8</v>
          </cell>
          <cell r="M85" t="str">
            <v>x</v>
          </cell>
          <cell r="N85" t="str">
            <v>x</v>
          </cell>
          <cell r="O85">
            <v>94.7</v>
          </cell>
          <cell r="P85">
            <v>90.5</v>
          </cell>
          <cell r="Q85">
            <v>89.3</v>
          </cell>
          <cell r="R85">
            <v>91.8</v>
          </cell>
          <cell r="S85">
            <v>54.1</v>
          </cell>
          <cell r="T85">
            <v>49.5</v>
          </cell>
          <cell r="U85">
            <v>59</v>
          </cell>
          <cell r="V85">
            <v>35.4</v>
          </cell>
          <cell r="W85">
            <v>30</v>
          </cell>
          <cell r="X85">
            <v>41.3</v>
          </cell>
          <cell r="Y85">
            <v>17.8</v>
          </cell>
          <cell r="Z85">
            <v>11.6</v>
          </cell>
          <cell r="AA85">
            <v>24.4</v>
          </cell>
          <cell r="AB85">
            <v>1133</v>
          </cell>
          <cell r="AC85">
            <v>595</v>
          </cell>
          <cell r="AD85">
            <v>538</v>
          </cell>
          <cell r="AE85">
            <v>62.1</v>
          </cell>
          <cell r="AF85">
            <v>56.8</v>
          </cell>
          <cell r="AG85">
            <v>68</v>
          </cell>
          <cell r="AH85">
            <v>54.7</v>
          </cell>
          <cell r="AI85">
            <v>50.8</v>
          </cell>
          <cell r="AJ85">
            <v>59.1</v>
          </cell>
          <cell r="AK85" t="str">
            <v>x</v>
          </cell>
          <cell r="AL85" t="str">
            <v>x</v>
          </cell>
          <cell r="AM85">
            <v>95.7</v>
          </cell>
          <cell r="AN85">
            <v>91</v>
          </cell>
          <cell r="AO85">
            <v>89.4</v>
          </cell>
          <cell r="AP85">
            <v>92.8</v>
          </cell>
          <cell r="AQ85">
            <v>56.8</v>
          </cell>
          <cell r="AR85">
            <v>52.9</v>
          </cell>
          <cell r="AS85">
            <v>61.2</v>
          </cell>
          <cell r="AT85">
            <v>45.7</v>
          </cell>
          <cell r="AU85">
            <v>42.2</v>
          </cell>
          <cell r="AV85">
            <v>49.6</v>
          </cell>
          <cell r="AW85">
            <v>25.5</v>
          </cell>
          <cell r="AX85">
            <v>21.3</v>
          </cell>
          <cell r="AY85">
            <v>30.1</v>
          </cell>
          <cell r="AZ85">
            <v>2470</v>
          </cell>
          <cell r="BA85">
            <v>1287</v>
          </cell>
          <cell r="BB85">
            <v>1183</v>
          </cell>
          <cell r="BC85">
            <v>60.3</v>
          </cell>
          <cell r="BD85">
            <v>54.7</v>
          </cell>
          <cell r="BE85">
            <v>66.400000000000006</v>
          </cell>
          <cell r="BF85">
            <v>53</v>
          </cell>
          <cell r="BG85">
            <v>48.6</v>
          </cell>
          <cell r="BH85">
            <v>57.9</v>
          </cell>
          <cell r="BI85">
            <v>94.1</v>
          </cell>
          <cell r="BJ85">
            <v>93.1</v>
          </cell>
          <cell r="BK85">
            <v>95.2</v>
          </cell>
          <cell r="BL85">
            <v>90.7</v>
          </cell>
          <cell r="BM85">
            <v>89.4</v>
          </cell>
          <cell r="BN85">
            <v>92.2</v>
          </cell>
          <cell r="BO85">
            <v>55.3</v>
          </cell>
          <cell r="BP85">
            <v>51</v>
          </cell>
          <cell r="BQ85">
            <v>60</v>
          </cell>
          <cell r="BR85">
            <v>40.200000000000003</v>
          </cell>
          <cell r="BS85">
            <v>35.700000000000003</v>
          </cell>
          <cell r="BT85">
            <v>45.1</v>
          </cell>
          <cell r="BU85">
            <v>21.3</v>
          </cell>
          <cell r="BV85">
            <v>16.100000000000001</v>
          </cell>
          <cell r="BW85">
            <v>27</v>
          </cell>
        </row>
        <row r="86">
          <cell r="A86" t="str">
            <v>E10000020</v>
          </cell>
          <cell r="B86" t="str">
            <v>Norfolk</v>
          </cell>
          <cell r="C86" t="str">
            <v>East</v>
          </cell>
          <cell r="D86">
            <v>7873</v>
          </cell>
          <cell r="E86">
            <v>3978</v>
          </cell>
          <cell r="F86">
            <v>3895</v>
          </cell>
          <cell r="G86">
            <v>64.5</v>
          </cell>
          <cell r="H86">
            <v>59.4</v>
          </cell>
          <cell r="I86">
            <v>69.8</v>
          </cell>
          <cell r="J86">
            <v>55.6</v>
          </cell>
          <cell r="K86">
            <v>50.6</v>
          </cell>
          <cell r="L86">
            <v>60.6</v>
          </cell>
          <cell r="M86">
            <v>95</v>
          </cell>
          <cell r="N86">
            <v>94.1</v>
          </cell>
          <cell r="O86">
            <v>95.9</v>
          </cell>
          <cell r="P86">
            <v>92.6</v>
          </cell>
          <cell r="Q86">
            <v>91.8</v>
          </cell>
          <cell r="R86">
            <v>93.4</v>
          </cell>
          <cell r="S86">
            <v>57.9</v>
          </cell>
          <cell r="T86">
            <v>53.5</v>
          </cell>
          <cell r="U86">
            <v>62.3</v>
          </cell>
          <cell r="V86">
            <v>35</v>
          </cell>
          <cell r="W86">
            <v>31.1</v>
          </cell>
          <cell r="X86">
            <v>38.9</v>
          </cell>
          <cell r="Y86">
            <v>19.8</v>
          </cell>
          <cell r="Z86">
            <v>15.2</v>
          </cell>
          <cell r="AA86">
            <v>24.4</v>
          </cell>
          <cell r="AB86">
            <v>420</v>
          </cell>
          <cell r="AC86">
            <v>214</v>
          </cell>
          <cell r="AD86">
            <v>206</v>
          </cell>
          <cell r="AE86">
            <v>55.5</v>
          </cell>
          <cell r="AF86">
            <v>49.5</v>
          </cell>
          <cell r="AG86">
            <v>61.7</v>
          </cell>
          <cell r="AH86">
            <v>42.4</v>
          </cell>
          <cell r="AI86">
            <v>36</v>
          </cell>
          <cell r="AJ86">
            <v>49</v>
          </cell>
          <cell r="AK86">
            <v>93.6</v>
          </cell>
          <cell r="AL86">
            <v>91.1</v>
          </cell>
          <cell r="AM86">
            <v>96.1</v>
          </cell>
          <cell r="AN86">
            <v>89.3</v>
          </cell>
          <cell r="AO86">
            <v>86</v>
          </cell>
          <cell r="AP86">
            <v>92.7</v>
          </cell>
          <cell r="AQ86">
            <v>43.3</v>
          </cell>
          <cell r="AR86">
            <v>36.9</v>
          </cell>
          <cell r="AS86">
            <v>50</v>
          </cell>
          <cell r="AT86">
            <v>31.4</v>
          </cell>
          <cell r="AU86">
            <v>26.6</v>
          </cell>
          <cell r="AV86">
            <v>36.4</v>
          </cell>
          <cell r="AW86">
            <v>16</v>
          </cell>
          <cell r="AX86">
            <v>14</v>
          </cell>
          <cell r="AY86">
            <v>18</v>
          </cell>
          <cell r="AZ86">
            <v>8301</v>
          </cell>
          <cell r="BA86">
            <v>4196</v>
          </cell>
          <cell r="BB86">
            <v>4105</v>
          </cell>
          <cell r="BC86">
            <v>64.099999999999994</v>
          </cell>
          <cell r="BD86">
            <v>58.9</v>
          </cell>
          <cell r="BE86">
            <v>69.400000000000006</v>
          </cell>
          <cell r="BF86">
            <v>54.9</v>
          </cell>
          <cell r="BG86">
            <v>49.9</v>
          </cell>
          <cell r="BH86">
            <v>60</v>
          </cell>
          <cell r="BI86">
            <v>94.9</v>
          </cell>
          <cell r="BJ86">
            <v>94</v>
          </cell>
          <cell r="BK86">
            <v>95.9</v>
          </cell>
          <cell r="BL86">
            <v>92.4</v>
          </cell>
          <cell r="BM86">
            <v>91.5</v>
          </cell>
          <cell r="BN86">
            <v>93.4</v>
          </cell>
          <cell r="BO86">
            <v>57.2</v>
          </cell>
          <cell r="BP86">
            <v>52.7</v>
          </cell>
          <cell r="BQ86">
            <v>61.7</v>
          </cell>
          <cell r="BR86">
            <v>34.799999999999997</v>
          </cell>
          <cell r="BS86">
            <v>30.9</v>
          </cell>
          <cell r="BT86">
            <v>38.799999999999997</v>
          </cell>
          <cell r="BU86">
            <v>19.600000000000001</v>
          </cell>
          <cell r="BV86">
            <v>15.2</v>
          </cell>
          <cell r="BW86">
            <v>24.1</v>
          </cell>
        </row>
        <row r="87">
          <cell r="A87" t="str">
            <v>E06000031</v>
          </cell>
          <cell r="B87" t="str">
            <v>Peterborough</v>
          </cell>
          <cell r="C87" t="str">
            <v>East</v>
          </cell>
          <cell r="D87">
            <v>1653</v>
          </cell>
          <cell r="E87">
            <v>877</v>
          </cell>
          <cell r="F87">
            <v>776</v>
          </cell>
          <cell r="G87">
            <v>58.8</v>
          </cell>
          <cell r="H87">
            <v>52.9</v>
          </cell>
          <cell r="I87">
            <v>65.5</v>
          </cell>
          <cell r="J87">
            <v>52.5</v>
          </cell>
          <cell r="K87">
            <v>47.4</v>
          </cell>
          <cell r="L87">
            <v>58.2</v>
          </cell>
          <cell r="M87">
            <v>93.5</v>
          </cell>
          <cell r="N87">
            <v>91.4</v>
          </cell>
          <cell r="O87">
            <v>95.7</v>
          </cell>
          <cell r="P87">
            <v>90.8</v>
          </cell>
          <cell r="Q87">
            <v>89.1</v>
          </cell>
          <cell r="R87">
            <v>92.8</v>
          </cell>
          <cell r="S87">
            <v>57.2</v>
          </cell>
          <cell r="T87">
            <v>52.9</v>
          </cell>
          <cell r="U87">
            <v>62</v>
          </cell>
          <cell r="V87">
            <v>37.6</v>
          </cell>
          <cell r="W87">
            <v>33.4</v>
          </cell>
          <cell r="X87">
            <v>42.4</v>
          </cell>
          <cell r="Y87">
            <v>23</v>
          </cell>
          <cell r="Z87">
            <v>19</v>
          </cell>
          <cell r="AA87">
            <v>27.4</v>
          </cell>
          <cell r="AB87">
            <v>588</v>
          </cell>
          <cell r="AC87">
            <v>303</v>
          </cell>
          <cell r="AD87">
            <v>285</v>
          </cell>
          <cell r="AE87">
            <v>48.6</v>
          </cell>
          <cell r="AF87">
            <v>46.9</v>
          </cell>
          <cell r="AG87">
            <v>50.5</v>
          </cell>
          <cell r="AH87">
            <v>37.4</v>
          </cell>
          <cell r="AI87">
            <v>36.6</v>
          </cell>
          <cell r="AJ87">
            <v>38.200000000000003</v>
          </cell>
          <cell r="AK87">
            <v>91.7</v>
          </cell>
          <cell r="AL87">
            <v>89.8</v>
          </cell>
          <cell r="AM87">
            <v>93.7</v>
          </cell>
          <cell r="AN87">
            <v>88.3</v>
          </cell>
          <cell r="AO87">
            <v>86.8</v>
          </cell>
          <cell r="AP87">
            <v>89.8</v>
          </cell>
          <cell r="AQ87">
            <v>40</v>
          </cell>
          <cell r="AR87">
            <v>40.299999999999997</v>
          </cell>
          <cell r="AS87">
            <v>39.6</v>
          </cell>
          <cell r="AT87">
            <v>24.7</v>
          </cell>
          <cell r="AU87">
            <v>23.1</v>
          </cell>
          <cell r="AV87">
            <v>26.3</v>
          </cell>
          <cell r="AW87">
            <v>15.3</v>
          </cell>
          <cell r="AX87">
            <v>11.6</v>
          </cell>
          <cell r="AY87">
            <v>19.3</v>
          </cell>
          <cell r="AZ87">
            <v>2249</v>
          </cell>
          <cell r="BA87">
            <v>1186</v>
          </cell>
          <cell r="BB87">
            <v>1063</v>
          </cell>
          <cell r="BC87">
            <v>56.1</v>
          </cell>
          <cell r="BD87">
            <v>51.3</v>
          </cell>
          <cell r="BE87">
            <v>61.4</v>
          </cell>
          <cell r="BF87">
            <v>48.5</v>
          </cell>
          <cell r="BG87">
            <v>44.6</v>
          </cell>
          <cell r="BH87">
            <v>52.9</v>
          </cell>
          <cell r="BI87">
            <v>93</v>
          </cell>
          <cell r="BJ87">
            <v>91.1</v>
          </cell>
          <cell r="BK87">
            <v>95.2</v>
          </cell>
          <cell r="BL87">
            <v>90.2</v>
          </cell>
          <cell r="BM87">
            <v>88.5</v>
          </cell>
          <cell r="BN87">
            <v>92</v>
          </cell>
          <cell r="BO87">
            <v>52.7</v>
          </cell>
          <cell r="BP87">
            <v>49.7</v>
          </cell>
          <cell r="BQ87">
            <v>56</v>
          </cell>
          <cell r="BR87">
            <v>34.200000000000003</v>
          </cell>
          <cell r="BS87">
            <v>30.7</v>
          </cell>
          <cell r="BT87">
            <v>38.1</v>
          </cell>
          <cell r="BU87">
            <v>20.9</v>
          </cell>
          <cell r="BV87">
            <v>17</v>
          </cell>
          <cell r="BW87">
            <v>25.2</v>
          </cell>
        </row>
        <row r="88">
          <cell r="A88" t="str">
            <v>E06000033</v>
          </cell>
          <cell r="B88" t="str">
            <v>Southend-on-Sea</v>
          </cell>
          <cell r="C88" t="str">
            <v>East</v>
          </cell>
          <cell r="D88">
            <v>1866</v>
          </cell>
          <cell r="E88">
            <v>959</v>
          </cell>
          <cell r="F88">
            <v>907</v>
          </cell>
          <cell r="G88">
            <v>70.900000000000006</v>
          </cell>
          <cell r="H88">
            <v>67.900000000000006</v>
          </cell>
          <cell r="I88">
            <v>74.099999999999994</v>
          </cell>
          <cell r="J88">
            <v>65.599999999999994</v>
          </cell>
          <cell r="K88">
            <v>62.5</v>
          </cell>
          <cell r="L88">
            <v>68.900000000000006</v>
          </cell>
          <cell r="M88">
            <v>94.2</v>
          </cell>
          <cell r="N88">
            <v>92.7</v>
          </cell>
          <cell r="O88">
            <v>95.8</v>
          </cell>
          <cell r="P88">
            <v>93.1</v>
          </cell>
          <cell r="Q88">
            <v>91.9</v>
          </cell>
          <cell r="R88">
            <v>94.4</v>
          </cell>
          <cell r="S88">
            <v>67.3</v>
          </cell>
          <cell r="T88">
            <v>64.8</v>
          </cell>
          <cell r="U88">
            <v>70</v>
          </cell>
          <cell r="V88">
            <v>40.700000000000003</v>
          </cell>
          <cell r="W88">
            <v>37.5</v>
          </cell>
          <cell r="X88">
            <v>44.1</v>
          </cell>
          <cell r="Y88">
            <v>33.1</v>
          </cell>
          <cell r="Z88">
            <v>30.8</v>
          </cell>
          <cell r="AA88">
            <v>35.5</v>
          </cell>
          <cell r="AB88">
            <v>251</v>
          </cell>
          <cell r="AC88">
            <v>133</v>
          </cell>
          <cell r="AD88">
            <v>118</v>
          </cell>
          <cell r="AE88">
            <v>65.7</v>
          </cell>
          <cell r="AF88">
            <v>61.7</v>
          </cell>
          <cell r="AG88">
            <v>70.3</v>
          </cell>
          <cell r="AH88">
            <v>57.8</v>
          </cell>
          <cell r="AI88">
            <v>55.6</v>
          </cell>
          <cell r="AJ88">
            <v>60.2</v>
          </cell>
          <cell r="AK88">
            <v>95.6</v>
          </cell>
          <cell r="AL88">
            <v>94.7</v>
          </cell>
          <cell r="AM88">
            <v>96.6</v>
          </cell>
          <cell r="AN88">
            <v>90.8</v>
          </cell>
          <cell r="AO88">
            <v>90.2</v>
          </cell>
          <cell r="AP88">
            <v>91.5</v>
          </cell>
          <cell r="AQ88">
            <v>59.8</v>
          </cell>
          <cell r="AR88">
            <v>58.6</v>
          </cell>
          <cell r="AS88">
            <v>61</v>
          </cell>
          <cell r="AT88">
            <v>36.700000000000003</v>
          </cell>
          <cell r="AU88">
            <v>30.8</v>
          </cell>
          <cell r="AV88">
            <v>43.2</v>
          </cell>
          <cell r="AW88">
            <v>29.9</v>
          </cell>
          <cell r="AX88">
            <v>25.6</v>
          </cell>
          <cell r="AY88">
            <v>34.700000000000003</v>
          </cell>
          <cell r="AZ88">
            <v>2118</v>
          </cell>
          <cell r="BA88">
            <v>1093</v>
          </cell>
          <cell r="BB88">
            <v>1025</v>
          </cell>
          <cell r="BC88">
            <v>70.3</v>
          </cell>
          <cell r="BD88">
            <v>67.2</v>
          </cell>
          <cell r="BE88">
            <v>73.7</v>
          </cell>
          <cell r="BF88">
            <v>64.7</v>
          </cell>
          <cell r="BG88">
            <v>61.7</v>
          </cell>
          <cell r="BH88">
            <v>67.900000000000006</v>
          </cell>
          <cell r="BI88">
            <v>94.4</v>
          </cell>
          <cell r="BJ88">
            <v>93</v>
          </cell>
          <cell r="BK88">
            <v>95.9</v>
          </cell>
          <cell r="BL88">
            <v>92.8</v>
          </cell>
          <cell r="BM88">
            <v>91.7</v>
          </cell>
          <cell r="BN88">
            <v>94</v>
          </cell>
          <cell r="BO88">
            <v>66.400000000000006</v>
          </cell>
          <cell r="BP88">
            <v>64</v>
          </cell>
          <cell r="BQ88">
            <v>69</v>
          </cell>
          <cell r="BR88">
            <v>40.200000000000003</v>
          </cell>
          <cell r="BS88">
            <v>36.700000000000003</v>
          </cell>
          <cell r="BT88">
            <v>44</v>
          </cell>
          <cell r="BU88">
            <v>32.700000000000003</v>
          </cell>
          <cell r="BV88">
            <v>30.1</v>
          </cell>
          <cell r="BW88">
            <v>35.4</v>
          </cell>
        </row>
        <row r="89">
          <cell r="A89" t="str">
            <v>E10000029</v>
          </cell>
          <cell r="B89" t="str">
            <v>Suffolk</v>
          </cell>
          <cell r="C89" t="str">
            <v>East</v>
          </cell>
          <cell r="D89">
            <v>7021</v>
          </cell>
          <cell r="E89">
            <v>3558</v>
          </cell>
          <cell r="F89">
            <v>3463</v>
          </cell>
          <cell r="G89">
            <v>63.3</v>
          </cell>
          <cell r="H89">
            <v>56.9</v>
          </cell>
          <cell r="I89">
            <v>69.8</v>
          </cell>
          <cell r="J89">
            <v>54.7</v>
          </cell>
          <cell r="K89">
            <v>49.8</v>
          </cell>
          <cell r="L89">
            <v>59.6</v>
          </cell>
          <cell r="M89">
            <v>94.5</v>
          </cell>
          <cell r="N89">
            <v>93.4</v>
          </cell>
          <cell r="O89">
            <v>95.6</v>
          </cell>
          <cell r="P89">
            <v>92.5</v>
          </cell>
          <cell r="Q89">
            <v>91.6</v>
          </cell>
          <cell r="R89">
            <v>93.5</v>
          </cell>
          <cell r="S89">
            <v>57</v>
          </cell>
          <cell r="T89">
            <v>52.7</v>
          </cell>
          <cell r="U89">
            <v>61.4</v>
          </cell>
          <cell r="V89">
            <v>29.8</v>
          </cell>
          <cell r="W89">
            <v>25.1</v>
          </cell>
          <cell r="X89">
            <v>34.6</v>
          </cell>
          <cell r="Y89">
            <v>18.600000000000001</v>
          </cell>
          <cell r="Z89">
            <v>13.8</v>
          </cell>
          <cell r="AA89">
            <v>23.6</v>
          </cell>
          <cell r="AB89">
            <v>376</v>
          </cell>
          <cell r="AC89">
            <v>195</v>
          </cell>
          <cell r="AD89">
            <v>181</v>
          </cell>
          <cell r="AE89">
            <v>62.8</v>
          </cell>
          <cell r="AF89">
            <v>54.4</v>
          </cell>
          <cell r="AG89">
            <v>71.8</v>
          </cell>
          <cell r="AH89">
            <v>52.1</v>
          </cell>
          <cell r="AI89">
            <v>43.6</v>
          </cell>
          <cell r="AJ89">
            <v>61.3</v>
          </cell>
          <cell r="AK89">
            <v>94.4</v>
          </cell>
          <cell r="AL89">
            <v>94.4</v>
          </cell>
          <cell r="AM89">
            <v>94.5</v>
          </cell>
          <cell r="AN89">
            <v>91</v>
          </cell>
          <cell r="AO89">
            <v>91.8</v>
          </cell>
          <cell r="AP89">
            <v>90.1</v>
          </cell>
          <cell r="AQ89">
            <v>54</v>
          </cell>
          <cell r="AR89">
            <v>46.2</v>
          </cell>
          <cell r="AS89">
            <v>62.4</v>
          </cell>
          <cell r="AT89">
            <v>40.200000000000003</v>
          </cell>
          <cell r="AU89">
            <v>35.9</v>
          </cell>
          <cell r="AV89">
            <v>44.8</v>
          </cell>
          <cell r="AW89">
            <v>26.3</v>
          </cell>
          <cell r="AX89">
            <v>23.1</v>
          </cell>
          <cell r="AY89">
            <v>29.8</v>
          </cell>
          <cell r="AZ89">
            <v>7399</v>
          </cell>
          <cell r="BA89">
            <v>3755</v>
          </cell>
          <cell r="BB89">
            <v>3644</v>
          </cell>
          <cell r="BC89">
            <v>63.2</v>
          </cell>
          <cell r="BD89">
            <v>56.8</v>
          </cell>
          <cell r="BE89">
            <v>69.900000000000006</v>
          </cell>
          <cell r="BF89">
            <v>54.5</v>
          </cell>
          <cell r="BG89">
            <v>49.5</v>
          </cell>
          <cell r="BH89">
            <v>59.7</v>
          </cell>
          <cell r="BI89">
            <v>94.5</v>
          </cell>
          <cell r="BJ89">
            <v>93.4</v>
          </cell>
          <cell r="BK89">
            <v>95.5</v>
          </cell>
          <cell r="BL89">
            <v>92.4</v>
          </cell>
          <cell r="BM89">
            <v>91.6</v>
          </cell>
          <cell r="BN89">
            <v>93.3</v>
          </cell>
          <cell r="BO89">
            <v>56.8</v>
          </cell>
          <cell r="BP89">
            <v>52.4</v>
          </cell>
          <cell r="BQ89">
            <v>61.4</v>
          </cell>
          <cell r="BR89">
            <v>30.3</v>
          </cell>
          <cell r="BS89">
            <v>25.7</v>
          </cell>
          <cell r="BT89">
            <v>35.1</v>
          </cell>
          <cell r="BU89">
            <v>19</v>
          </cell>
          <cell r="BV89">
            <v>14.3</v>
          </cell>
          <cell r="BW89">
            <v>23.9</v>
          </cell>
        </row>
        <row r="90">
          <cell r="A90" t="str">
            <v>E06000034</v>
          </cell>
          <cell r="B90" t="str">
            <v>Thurrock</v>
          </cell>
          <cell r="C90" t="str">
            <v>East</v>
          </cell>
          <cell r="D90">
            <v>1584</v>
          </cell>
          <cell r="E90">
            <v>795</v>
          </cell>
          <cell r="F90">
            <v>789</v>
          </cell>
          <cell r="G90">
            <v>63</v>
          </cell>
          <cell r="H90">
            <v>57.5</v>
          </cell>
          <cell r="I90">
            <v>68.599999999999994</v>
          </cell>
          <cell r="J90">
            <v>51.1</v>
          </cell>
          <cell r="K90">
            <v>46.4</v>
          </cell>
          <cell r="L90">
            <v>55.8</v>
          </cell>
          <cell r="M90">
            <v>93.8</v>
          </cell>
          <cell r="N90">
            <v>92.1</v>
          </cell>
          <cell r="O90">
            <v>95.4</v>
          </cell>
          <cell r="P90">
            <v>90</v>
          </cell>
          <cell r="Q90">
            <v>87.8</v>
          </cell>
          <cell r="R90">
            <v>92.3</v>
          </cell>
          <cell r="S90">
            <v>52.7</v>
          </cell>
          <cell r="T90">
            <v>48.3</v>
          </cell>
          <cell r="U90">
            <v>57.2</v>
          </cell>
          <cell r="V90">
            <v>39.299999999999997</v>
          </cell>
          <cell r="W90">
            <v>34.700000000000003</v>
          </cell>
          <cell r="X90">
            <v>44</v>
          </cell>
          <cell r="Y90">
            <v>22</v>
          </cell>
          <cell r="Z90">
            <v>17.2</v>
          </cell>
          <cell r="AA90">
            <v>26.9</v>
          </cell>
          <cell r="AB90">
            <v>175</v>
          </cell>
          <cell r="AC90">
            <v>82</v>
          </cell>
          <cell r="AD90">
            <v>93</v>
          </cell>
          <cell r="AE90">
            <v>76.599999999999994</v>
          </cell>
          <cell r="AF90">
            <v>73.2</v>
          </cell>
          <cell r="AG90">
            <v>79.599999999999994</v>
          </cell>
          <cell r="AH90">
            <v>68.599999999999994</v>
          </cell>
          <cell r="AI90">
            <v>67.099999999999994</v>
          </cell>
          <cell r="AJ90">
            <v>69.900000000000006</v>
          </cell>
          <cell r="AK90">
            <v>96.6</v>
          </cell>
          <cell r="AL90" t="str">
            <v>x</v>
          </cell>
          <cell r="AM90" t="str">
            <v>x</v>
          </cell>
          <cell r="AN90">
            <v>94.9</v>
          </cell>
          <cell r="AO90">
            <v>95.1</v>
          </cell>
          <cell r="AP90">
            <v>94.6</v>
          </cell>
          <cell r="AQ90">
            <v>69.099999999999994</v>
          </cell>
          <cell r="AR90">
            <v>67.099999999999994</v>
          </cell>
          <cell r="AS90">
            <v>71</v>
          </cell>
          <cell r="AT90">
            <v>42.9</v>
          </cell>
          <cell r="AU90">
            <v>36.6</v>
          </cell>
          <cell r="AV90">
            <v>48.4</v>
          </cell>
          <cell r="AW90">
            <v>28.6</v>
          </cell>
          <cell r="AX90">
            <v>22</v>
          </cell>
          <cell r="AY90">
            <v>34.4</v>
          </cell>
          <cell r="AZ90">
            <v>1764</v>
          </cell>
          <cell r="BA90">
            <v>879</v>
          </cell>
          <cell r="BB90">
            <v>885</v>
          </cell>
          <cell r="BC90">
            <v>64.5</v>
          </cell>
          <cell r="BD90">
            <v>59</v>
          </cell>
          <cell r="BE90">
            <v>69.8</v>
          </cell>
          <cell r="BF90">
            <v>52.9</v>
          </cell>
          <cell r="BG90">
            <v>48.5</v>
          </cell>
          <cell r="BH90">
            <v>57.3</v>
          </cell>
          <cell r="BI90">
            <v>94</v>
          </cell>
          <cell r="BJ90">
            <v>92.6</v>
          </cell>
          <cell r="BK90">
            <v>95.5</v>
          </cell>
          <cell r="BL90">
            <v>90.5</v>
          </cell>
          <cell r="BM90">
            <v>88.5</v>
          </cell>
          <cell r="BN90">
            <v>92.5</v>
          </cell>
          <cell r="BO90">
            <v>54.4</v>
          </cell>
          <cell r="BP90">
            <v>50.2</v>
          </cell>
          <cell r="BQ90">
            <v>58.6</v>
          </cell>
          <cell r="BR90">
            <v>39.700000000000003</v>
          </cell>
          <cell r="BS90">
            <v>34.9</v>
          </cell>
          <cell r="BT90">
            <v>44.5</v>
          </cell>
          <cell r="BU90">
            <v>22.7</v>
          </cell>
          <cell r="BV90">
            <v>17.600000000000001</v>
          </cell>
          <cell r="BW90">
            <v>27.8</v>
          </cell>
        </row>
        <row r="91">
          <cell r="A91" t="str">
            <v>E09000007</v>
          </cell>
          <cell r="B91" t="str">
            <v>Camden</v>
          </cell>
          <cell r="C91" t="str">
            <v>Inner London</v>
          </cell>
          <cell r="D91">
            <v>693</v>
          </cell>
          <cell r="E91">
            <v>261</v>
          </cell>
          <cell r="F91">
            <v>432</v>
          </cell>
          <cell r="G91">
            <v>68.400000000000006</v>
          </cell>
          <cell r="H91">
            <v>55.6</v>
          </cell>
          <cell r="I91">
            <v>76.2</v>
          </cell>
          <cell r="J91">
            <v>59</v>
          </cell>
          <cell r="K91">
            <v>45.6</v>
          </cell>
          <cell r="L91">
            <v>67.099999999999994</v>
          </cell>
          <cell r="M91">
            <v>93.4</v>
          </cell>
          <cell r="N91">
            <v>89.3</v>
          </cell>
          <cell r="O91">
            <v>95.8</v>
          </cell>
          <cell r="P91">
            <v>90.3</v>
          </cell>
          <cell r="Q91">
            <v>84.7</v>
          </cell>
          <cell r="R91">
            <v>93.8</v>
          </cell>
          <cell r="S91">
            <v>60.3</v>
          </cell>
          <cell r="T91">
            <v>47.9</v>
          </cell>
          <cell r="U91">
            <v>67.8</v>
          </cell>
          <cell r="V91">
            <v>48.1</v>
          </cell>
          <cell r="W91">
            <v>43.3</v>
          </cell>
          <cell r="X91">
            <v>50.9</v>
          </cell>
          <cell r="Y91">
            <v>32.200000000000003</v>
          </cell>
          <cell r="Z91">
            <v>24.5</v>
          </cell>
          <cell r="AA91">
            <v>36.799999999999997</v>
          </cell>
          <cell r="AB91">
            <v>719</v>
          </cell>
          <cell r="AC91">
            <v>311</v>
          </cell>
          <cell r="AD91">
            <v>408</v>
          </cell>
          <cell r="AE91">
            <v>67.5</v>
          </cell>
          <cell r="AF91">
            <v>59.5</v>
          </cell>
          <cell r="AG91">
            <v>73.5</v>
          </cell>
          <cell r="AH91">
            <v>54.1</v>
          </cell>
          <cell r="AI91">
            <v>47.3</v>
          </cell>
          <cell r="AJ91">
            <v>59.3</v>
          </cell>
          <cell r="AK91">
            <v>96.5</v>
          </cell>
          <cell r="AL91">
            <v>94.9</v>
          </cell>
          <cell r="AM91">
            <v>97.8</v>
          </cell>
          <cell r="AN91">
            <v>93.2</v>
          </cell>
          <cell r="AO91">
            <v>89.7</v>
          </cell>
          <cell r="AP91">
            <v>95.8</v>
          </cell>
          <cell r="AQ91">
            <v>55.8</v>
          </cell>
          <cell r="AR91">
            <v>49.8</v>
          </cell>
          <cell r="AS91">
            <v>60.3</v>
          </cell>
          <cell r="AT91">
            <v>44.8</v>
          </cell>
          <cell r="AU91">
            <v>36</v>
          </cell>
          <cell r="AV91">
            <v>51.5</v>
          </cell>
          <cell r="AW91">
            <v>26.1</v>
          </cell>
          <cell r="AX91">
            <v>18.600000000000001</v>
          </cell>
          <cell r="AY91">
            <v>31.9</v>
          </cell>
          <cell r="AZ91">
            <v>1414</v>
          </cell>
          <cell r="BA91">
            <v>574</v>
          </cell>
          <cell r="BB91">
            <v>840</v>
          </cell>
          <cell r="BC91">
            <v>67.8</v>
          </cell>
          <cell r="BD91">
            <v>57.5</v>
          </cell>
          <cell r="BE91">
            <v>74.900000000000006</v>
          </cell>
          <cell r="BF91">
            <v>56.4</v>
          </cell>
          <cell r="BG91">
            <v>46.3</v>
          </cell>
          <cell r="BH91">
            <v>63.3</v>
          </cell>
          <cell r="BI91">
            <v>95</v>
          </cell>
          <cell r="BJ91">
            <v>92.3</v>
          </cell>
          <cell r="BK91">
            <v>96.8</v>
          </cell>
          <cell r="BL91">
            <v>91.8</v>
          </cell>
          <cell r="BM91">
            <v>87.5</v>
          </cell>
          <cell r="BN91">
            <v>94.8</v>
          </cell>
          <cell r="BO91">
            <v>57.9</v>
          </cell>
          <cell r="BP91">
            <v>48.8</v>
          </cell>
          <cell r="BQ91">
            <v>64.2</v>
          </cell>
          <cell r="BR91">
            <v>46.3</v>
          </cell>
          <cell r="BS91">
            <v>39.200000000000003</v>
          </cell>
          <cell r="BT91">
            <v>51.2</v>
          </cell>
          <cell r="BU91">
            <v>29.1</v>
          </cell>
          <cell r="BV91">
            <v>21.3</v>
          </cell>
          <cell r="BW91">
            <v>34.4</v>
          </cell>
        </row>
        <row r="92">
          <cell r="A92" t="str">
            <v>E09000001</v>
          </cell>
          <cell r="B92" t="str">
            <v>City of London</v>
          </cell>
          <cell r="C92" t="str">
            <v>Inner London</v>
          </cell>
          <cell r="D92" t="str">
            <v>.</v>
          </cell>
          <cell r="E92" t="str">
            <v>.</v>
          </cell>
          <cell r="F92" t="str">
            <v>.</v>
          </cell>
          <cell r="G92" t="str">
            <v>.</v>
          </cell>
          <cell r="H92" t="str">
            <v>.</v>
          </cell>
          <cell r="I92" t="str">
            <v>.</v>
          </cell>
          <cell r="J92" t="str">
            <v>.</v>
          </cell>
          <cell r="K92" t="str">
            <v>.</v>
          </cell>
          <cell r="L92" t="str">
            <v>.</v>
          </cell>
          <cell r="M92" t="str">
            <v>.</v>
          </cell>
          <cell r="N92" t="str">
            <v>.</v>
          </cell>
          <cell r="O92" t="str">
            <v>.</v>
          </cell>
          <cell r="P92" t="str">
            <v>.</v>
          </cell>
          <cell r="Q92" t="str">
            <v>.</v>
          </cell>
          <cell r="R92" t="str">
            <v>.</v>
          </cell>
          <cell r="S92" t="str">
            <v>.</v>
          </cell>
          <cell r="T92" t="str">
            <v>.</v>
          </cell>
          <cell r="U92" t="str">
            <v>.</v>
          </cell>
          <cell r="V92" t="str">
            <v>.</v>
          </cell>
          <cell r="W92" t="str">
            <v>.</v>
          </cell>
          <cell r="X92" t="str">
            <v>.</v>
          </cell>
          <cell r="Y92" t="str">
            <v>.</v>
          </cell>
          <cell r="Z92" t="str">
            <v>.</v>
          </cell>
          <cell r="AA92" t="str">
            <v>.</v>
          </cell>
          <cell r="AB92" t="str">
            <v>.</v>
          </cell>
          <cell r="AC92" t="str">
            <v>.</v>
          </cell>
          <cell r="AD92" t="str">
            <v>.</v>
          </cell>
          <cell r="AE92" t="str">
            <v>.</v>
          </cell>
          <cell r="AF92" t="str">
            <v>.</v>
          </cell>
          <cell r="AG92" t="str">
            <v>.</v>
          </cell>
          <cell r="AH92" t="str">
            <v>.</v>
          </cell>
          <cell r="AI92" t="str">
            <v>.</v>
          </cell>
          <cell r="AJ92" t="str">
            <v>.</v>
          </cell>
          <cell r="AK92" t="str">
            <v>.</v>
          </cell>
          <cell r="AL92" t="str">
            <v>.</v>
          </cell>
          <cell r="AM92" t="str">
            <v>.</v>
          </cell>
          <cell r="AN92" t="str">
            <v>.</v>
          </cell>
          <cell r="AO92" t="str">
            <v>.</v>
          </cell>
          <cell r="AP92" t="str">
            <v>.</v>
          </cell>
          <cell r="AQ92" t="str">
            <v>.</v>
          </cell>
          <cell r="AR92" t="str">
            <v>.</v>
          </cell>
          <cell r="AS92" t="str">
            <v>.</v>
          </cell>
          <cell r="AT92" t="str">
            <v>.</v>
          </cell>
          <cell r="AU92" t="str">
            <v>.</v>
          </cell>
          <cell r="AV92" t="str">
            <v>.</v>
          </cell>
          <cell r="AW92" t="str">
            <v>.</v>
          </cell>
          <cell r="AX92" t="str">
            <v>.</v>
          </cell>
          <cell r="AY92" t="str">
            <v>.</v>
          </cell>
          <cell r="AZ92" t="str">
            <v>.</v>
          </cell>
          <cell r="BA92" t="str">
            <v>.</v>
          </cell>
          <cell r="BB92" t="str">
            <v>.</v>
          </cell>
          <cell r="BC92" t="str">
            <v>.</v>
          </cell>
          <cell r="BD92" t="str">
            <v>.</v>
          </cell>
          <cell r="BE92" t="str">
            <v>.</v>
          </cell>
          <cell r="BF92" t="str">
            <v>.</v>
          </cell>
          <cell r="BG92" t="str">
            <v>.</v>
          </cell>
          <cell r="BH92" t="str">
            <v>.</v>
          </cell>
          <cell r="BI92" t="str">
            <v>.</v>
          </cell>
          <cell r="BJ92" t="str">
            <v>.</v>
          </cell>
          <cell r="BK92" t="str">
            <v>.</v>
          </cell>
          <cell r="BL92" t="str">
            <v>.</v>
          </cell>
          <cell r="BM92" t="str">
            <v>.</v>
          </cell>
          <cell r="BN92" t="str">
            <v>.</v>
          </cell>
          <cell r="BO92" t="str">
            <v>.</v>
          </cell>
          <cell r="BP92" t="str">
            <v>.</v>
          </cell>
          <cell r="BQ92" t="str">
            <v>.</v>
          </cell>
          <cell r="BR92" t="str">
            <v>.</v>
          </cell>
          <cell r="BS92" t="str">
            <v>.</v>
          </cell>
          <cell r="BT92" t="str">
            <v>.</v>
          </cell>
          <cell r="BU92" t="str">
            <v>.</v>
          </cell>
          <cell r="BV92" t="str">
            <v>.</v>
          </cell>
          <cell r="BW92" t="str">
            <v>.</v>
          </cell>
        </row>
        <row r="93">
          <cell r="A93" t="str">
            <v>E09000012</v>
          </cell>
          <cell r="B93" t="str">
            <v>Hackney</v>
          </cell>
          <cell r="C93" t="str">
            <v>Inner London</v>
          </cell>
          <cell r="D93">
            <v>1089</v>
          </cell>
          <cell r="E93">
            <v>523</v>
          </cell>
          <cell r="F93">
            <v>566</v>
          </cell>
          <cell r="G93">
            <v>69.2</v>
          </cell>
          <cell r="H93">
            <v>62</v>
          </cell>
          <cell r="I93">
            <v>76</v>
          </cell>
          <cell r="J93">
            <v>61.1</v>
          </cell>
          <cell r="K93">
            <v>56</v>
          </cell>
          <cell r="L93">
            <v>65.7</v>
          </cell>
          <cell r="M93">
            <v>93.8</v>
          </cell>
          <cell r="N93">
            <v>91.6</v>
          </cell>
          <cell r="O93">
            <v>95.8</v>
          </cell>
          <cell r="P93">
            <v>90.8</v>
          </cell>
          <cell r="Q93">
            <v>88.1</v>
          </cell>
          <cell r="R93">
            <v>93.3</v>
          </cell>
          <cell r="S93">
            <v>63.1</v>
          </cell>
          <cell r="T93">
            <v>58.3</v>
          </cell>
          <cell r="U93">
            <v>67.5</v>
          </cell>
          <cell r="V93">
            <v>49.7</v>
          </cell>
          <cell r="W93">
            <v>42.1</v>
          </cell>
          <cell r="X93">
            <v>56.7</v>
          </cell>
          <cell r="Y93">
            <v>31.8</v>
          </cell>
          <cell r="Z93">
            <v>24.7</v>
          </cell>
          <cell r="AA93">
            <v>38.299999999999997</v>
          </cell>
          <cell r="AB93">
            <v>885</v>
          </cell>
          <cell r="AC93">
            <v>387</v>
          </cell>
          <cell r="AD93">
            <v>498</v>
          </cell>
          <cell r="AE93">
            <v>70.099999999999994</v>
          </cell>
          <cell r="AF93">
            <v>61.8</v>
          </cell>
          <cell r="AG93">
            <v>76.5</v>
          </cell>
          <cell r="AH93">
            <v>59.4</v>
          </cell>
          <cell r="AI93">
            <v>51.2</v>
          </cell>
          <cell r="AJ93">
            <v>65.900000000000006</v>
          </cell>
          <cell r="AK93">
            <v>94.2</v>
          </cell>
          <cell r="AL93">
            <v>90.7</v>
          </cell>
          <cell r="AM93">
            <v>97</v>
          </cell>
          <cell r="AN93">
            <v>89.4</v>
          </cell>
          <cell r="AO93">
            <v>84.2</v>
          </cell>
          <cell r="AP93">
            <v>93.4</v>
          </cell>
          <cell r="AQ93">
            <v>60.3</v>
          </cell>
          <cell r="AR93">
            <v>51.9</v>
          </cell>
          <cell r="AS93">
            <v>66.900000000000006</v>
          </cell>
          <cell r="AT93">
            <v>51.9</v>
          </cell>
          <cell r="AU93">
            <v>43.9</v>
          </cell>
          <cell r="AV93">
            <v>58</v>
          </cell>
          <cell r="AW93">
            <v>32.4</v>
          </cell>
          <cell r="AX93">
            <v>25.8</v>
          </cell>
          <cell r="AY93">
            <v>37.6</v>
          </cell>
          <cell r="AZ93">
            <v>1981</v>
          </cell>
          <cell r="BA93">
            <v>912</v>
          </cell>
          <cell r="BB93">
            <v>1069</v>
          </cell>
          <cell r="BC93">
            <v>69.7</v>
          </cell>
          <cell r="BD93">
            <v>62</v>
          </cell>
          <cell r="BE93">
            <v>76.2</v>
          </cell>
          <cell r="BF93">
            <v>60.4</v>
          </cell>
          <cell r="BG93">
            <v>53.9</v>
          </cell>
          <cell r="BH93">
            <v>65.900000000000006</v>
          </cell>
          <cell r="BI93">
            <v>94</v>
          </cell>
          <cell r="BJ93">
            <v>91.2</v>
          </cell>
          <cell r="BK93">
            <v>96.4</v>
          </cell>
          <cell r="BL93">
            <v>90.2</v>
          </cell>
          <cell r="BM93">
            <v>86.5</v>
          </cell>
          <cell r="BN93">
            <v>93.4</v>
          </cell>
          <cell r="BO93">
            <v>61.9</v>
          </cell>
          <cell r="BP93">
            <v>55.6</v>
          </cell>
          <cell r="BQ93">
            <v>67.3</v>
          </cell>
          <cell r="BR93">
            <v>50.6</v>
          </cell>
          <cell r="BS93">
            <v>42.8</v>
          </cell>
          <cell r="BT93">
            <v>57.3</v>
          </cell>
          <cell r="BU93">
            <v>32.1</v>
          </cell>
          <cell r="BV93">
            <v>25.1</v>
          </cell>
          <cell r="BW93">
            <v>38.1</v>
          </cell>
        </row>
        <row r="94">
          <cell r="A94" t="str">
            <v>E09000013</v>
          </cell>
          <cell r="B94" t="str">
            <v>Hammersmith and Fulham</v>
          </cell>
          <cell r="C94" t="str">
            <v>Inner London</v>
          </cell>
          <cell r="D94">
            <v>574</v>
          </cell>
          <cell r="E94">
            <v>260</v>
          </cell>
          <cell r="F94">
            <v>314</v>
          </cell>
          <cell r="G94">
            <v>73.7</v>
          </cell>
          <cell r="H94">
            <v>62.3</v>
          </cell>
          <cell r="I94">
            <v>83.1</v>
          </cell>
          <cell r="J94">
            <v>64.3</v>
          </cell>
          <cell r="K94">
            <v>57.3</v>
          </cell>
          <cell r="L94">
            <v>70.099999999999994</v>
          </cell>
          <cell r="M94">
            <v>90.8</v>
          </cell>
          <cell r="N94">
            <v>86.9</v>
          </cell>
          <cell r="O94">
            <v>93.9</v>
          </cell>
          <cell r="P94">
            <v>88.3</v>
          </cell>
          <cell r="Q94">
            <v>84.6</v>
          </cell>
          <cell r="R94">
            <v>91.4</v>
          </cell>
          <cell r="S94">
            <v>65.2</v>
          </cell>
          <cell r="T94">
            <v>58.5</v>
          </cell>
          <cell r="U94">
            <v>70.7</v>
          </cell>
          <cell r="V94">
            <v>55.2</v>
          </cell>
          <cell r="W94">
            <v>50.4</v>
          </cell>
          <cell r="X94">
            <v>59.2</v>
          </cell>
          <cell r="Y94">
            <v>40.9</v>
          </cell>
          <cell r="Z94">
            <v>35.799999999999997</v>
          </cell>
          <cell r="AA94">
            <v>45.2</v>
          </cell>
          <cell r="AB94">
            <v>533</v>
          </cell>
          <cell r="AC94">
            <v>263</v>
          </cell>
          <cell r="AD94">
            <v>270</v>
          </cell>
          <cell r="AE94">
            <v>73.5</v>
          </cell>
          <cell r="AF94">
            <v>71.099999999999994</v>
          </cell>
          <cell r="AG94">
            <v>75.900000000000006</v>
          </cell>
          <cell r="AH94">
            <v>61</v>
          </cell>
          <cell r="AI94">
            <v>59.7</v>
          </cell>
          <cell r="AJ94">
            <v>62.2</v>
          </cell>
          <cell r="AK94">
            <v>94.2</v>
          </cell>
          <cell r="AL94">
            <v>93.5</v>
          </cell>
          <cell r="AM94">
            <v>94.8</v>
          </cell>
          <cell r="AN94">
            <v>91</v>
          </cell>
          <cell r="AO94">
            <v>91.6</v>
          </cell>
          <cell r="AP94">
            <v>90.4</v>
          </cell>
          <cell r="AQ94">
            <v>61.9</v>
          </cell>
          <cell r="AR94">
            <v>61.2</v>
          </cell>
          <cell r="AS94">
            <v>62.6</v>
          </cell>
          <cell r="AT94">
            <v>54.6</v>
          </cell>
          <cell r="AU94">
            <v>54.8</v>
          </cell>
          <cell r="AV94">
            <v>54.4</v>
          </cell>
          <cell r="AW94">
            <v>33</v>
          </cell>
          <cell r="AX94">
            <v>30.8</v>
          </cell>
          <cell r="AY94">
            <v>35.200000000000003</v>
          </cell>
          <cell r="AZ94">
            <v>1108</v>
          </cell>
          <cell r="BA94">
            <v>523</v>
          </cell>
          <cell r="BB94">
            <v>585</v>
          </cell>
          <cell r="BC94">
            <v>73.599999999999994</v>
          </cell>
          <cell r="BD94">
            <v>66.7</v>
          </cell>
          <cell r="BE94">
            <v>79.7</v>
          </cell>
          <cell r="BF94">
            <v>62.6</v>
          </cell>
          <cell r="BG94">
            <v>58.5</v>
          </cell>
          <cell r="BH94">
            <v>66.3</v>
          </cell>
          <cell r="BI94">
            <v>92.4</v>
          </cell>
          <cell r="BJ94">
            <v>90.2</v>
          </cell>
          <cell r="BK94">
            <v>94.4</v>
          </cell>
          <cell r="BL94">
            <v>89.6</v>
          </cell>
          <cell r="BM94">
            <v>88.1</v>
          </cell>
          <cell r="BN94">
            <v>90.9</v>
          </cell>
          <cell r="BO94">
            <v>63.5</v>
          </cell>
          <cell r="BP94">
            <v>59.8</v>
          </cell>
          <cell r="BQ94">
            <v>66.8</v>
          </cell>
          <cell r="BR94">
            <v>54.9</v>
          </cell>
          <cell r="BS94">
            <v>52.6</v>
          </cell>
          <cell r="BT94">
            <v>56.9</v>
          </cell>
          <cell r="BU94">
            <v>37.1</v>
          </cell>
          <cell r="BV94">
            <v>33.299999999999997</v>
          </cell>
          <cell r="BW94">
            <v>40.5</v>
          </cell>
        </row>
        <row r="95">
          <cell r="A95" t="str">
            <v>E09000014</v>
          </cell>
          <cell r="B95" t="str">
            <v>Haringey</v>
          </cell>
          <cell r="C95" t="str">
            <v>Inner London</v>
          </cell>
          <cell r="D95">
            <v>985</v>
          </cell>
          <cell r="E95">
            <v>472</v>
          </cell>
          <cell r="F95">
            <v>513</v>
          </cell>
          <cell r="G95">
            <v>68.7</v>
          </cell>
          <cell r="H95">
            <v>63.6</v>
          </cell>
          <cell r="I95">
            <v>73.5</v>
          </cell>
          <cell r="J95">
            <v>59.5</v>
          </cell>
          <cell r="K95">
            <v>56.1</v>
          </cell>
          <cell r="L95">
            <v>62.6</v>
          </cell>
          <cell r="M95">
            <v>92.5</v>
          </cell>
          <cell r="N95">
            <v>89.8</v>
          </cell>
          <cell r="O95">
            <v>94.9</v>
          </cell>
          <cell r="P95">
            <v>90.4</v>
          </cell>
          <cell r="Q95">
            <v>87.3</v>
          </cell>
          <cell r="R95">
            <v>93.2</v>
          </cell>
          <cell r="S95">
            <v>61.9</v>
          </cell>
          <cell r="T95">
            <v>59.1</v>
          </cell>
          <cell r="U95">
            <v>64.5</v>
          </cell>
          <cell r="V95">
            <v>41.7</v>
          </cell>
          <cell r="W95">
            <v>36.9</v>
          </cell>
          <cell r="X95">
            <v>46.2</v>
          </cell>
          <cell r="Y95">
            <v>29.3</v>
          </cell>
          <cell r="Z95">
            <v>26.7</v>
          </cell>
          <cell r="AA95">
            <v>31.8</v>
          </cell>
          <cell r="AB95">
            <v>1119</v>
          </cell>
          <cell r="AC95">
            <v>605</v>
          </cell>
          <cell r="AD95">
            <v>514</v>
          </cell>
          <cell r="AE95">
            <v>62.8</v>
          </cell>
          <cell r="AF95">
            <v>59.2</v>
          </cell>
          <cell r="AG95">
            <v>67.099999999999994</v>
          </cell>
          <cell r="AH95">
            <v>50.4</v>
          </cell>
          <cell r="AI95">
            <v>49.6</v>
          </cell>
          <cell r="AJ95">
            <v>51.4</v>
          </cell>
          <cell r="AK95">
            <v>92.8</v>
          </cell>
          <cell r="AL95">
            <v>91.1</v>
          </cell>
          <cell r="AM95">
            <v>94.7</v>
          </cell>
          <cell r="AN95">
            <v>90</v>
          </cell>
          <cell r="AO95">
            <v>87.8</v>
          </cell>
          <cell r="AP95">
            <v>92.6</v>
          </cell>
          <cell r="AQ95">
            <v>52.3</v>
          </cell>
          <cell r="AR95">
            <v>51.7</v>
          </cell>
          <cell r="AS95">
            <v>52.9</v>
          </cell>
          <cell r="AT95">
            <v>36</v>
          </cell>
          <cell r="AU95">
            <v>29.9</v>
          </cell>
          <cell r="AV95">
            <v>43.2</v>
          </cell>
          <cell r="AW95">
            <v>22.9</v>
          </cell>
          <cell r="AX95">
            <v>20.3</v>
          </cell>
          <cell r="AY95">
            <v>25.9</v>
          </cell>
          <cell r="AZ95">
            <v>2106</v>
          </cell>
          <cell r="BA95">
            <v>1078</v>
          </cell>
          <cell r="BB95">
            <v>1028</v>
          </cell>
          <cell r="BC95">
            <v>65.5</v>
          </cell>
          <cell r="BD95">
            <v>61</v>
          </cell>
          <cell r="BE95">
            <v>70.2</v>
          </cell>
          <cell r="BF95">
            <v>54.6</v>
          </cell>
          <cell r="BG95">
            <v>52.4</v>
          </cell>
          <cell r="BH95">
            <v>56.9</v>
          </cell>
          <cell r="BI95">
            <v>92.6</v>
          </cell>
          <cell r="BJ95">
            <v>90.5</v>
          </cell>
          <cell r="BK95">
            <v>94.8</v>
          </cell>
          <cell r="BL95">
            <v>90.2</v>
          </cell>
          <cell r="BM95">
            <v>87.6</v>
          </cell>
          <cell r="BN95">
            <v>92.9</v>
          </cell>
          <cell r="BO95">
            <v>56.7</v>
          </cell>
          <cell r="BP95">
            <v>54.9</v>
          </cell>
          <cell r="BQ95">
            <v>58.7</v>
          </cell>
          <cell r="BR95">
            <v>38.700000000000003</v>
          </cell>
          <cell r="BS95">
            <v>32.9</v>
          </cell>
          <cell r="BT95">
            <v>44.6</v>
          </cell>
          <cell r="BU95">
            <v>25.9</v>
          </cell>
          <cell r="BV95">
            <v>23.1</v>
          </cell>
          <cell r="BW95">
            <v>28.8</v>
          </cell>
        </row>
        <row r="96">
          <cell r="A96" t="str">
            <v>E09000019</v>
          </cell>
          <cell r="B96" t="str">
            <v>Islington</v>
          </cell>
          <cell r="C96" t="str">
            <v>Inner London</v>
          </cell>
          <cell r="D96">
            <v>636</v>
          </cell>
          <cell r="E96">
            <v>364</v>
          </cell>
          <cell r="F96">
            <v>272</v>
          </cell>
          <cell r="G96">
            <v>63.5</v>
          </cell>
          <cell r="H96">
            <v>63.5</v>
          </cell>
          <cell r="I96">
            <v>63.6</v>
          </cell>
          <cell r="J96">
            <v>52.2</v>
          </cell>
          <cell r="K96">
            <v>53.3</v>
          </cell>
          <cell r="L96">
            <v>50.7</v>
          </cell>
          <cell r="M96">
            <v>94.2</v>
          </cell>
          <cell r="N96">
            <v>94.2</v>
          </cell>
          <cell r="O96">
            <v>94.1</v>
          </cell>
          <cell r="P96">
            <v>90.4</v>
          </cell>
          <cell r="Q96">
            <v>92</v>
          </cell>
          <cell r="R96">
            <v>88.2</v>
          </cell>
          <cell r="S96">
            <v>53.8</v>
          </cell>
          <cell r="T96">
            <v>55.2</v>
          </cell>
          <cell r="U96">
            <v>51.8</v>
          </cell>
          <cell r="V96">
            <v>35.700000000000003</v>
          </cell>
          <cell r="W96">
            <v>35.4</v>
          </cell>
          <cell r="X96">
            <v>36</v>
          </cell>
          <cell r="Y96">
            <v>20</v>
          </cell>
          <cell r="Z96">
            <v>18.100000000000001</v>
          </cell>
          <cell r="AA96">
            <v>22.4</v>
          </cell>
          <cell r="AB96">
            <v>718</v>
          </cell>
          <cell r="AC96">
            <v>386</v>
          </cell>
          <cell r="AD96">
            <v>332</v>
          </cell>
          <cell r="AE96">
            <v>74</v>
          </cell>
          <cell r="AF96">
            <v>71</v>
          </cell>
          <cell r="AG96">
            <v>77.400000000000006</v>
          </cell>
          <cell r="AH96">
            <v>63</v>
          </cell>
          <cell r="AI96">
            <v>60.1</v>
          </cell>
          <cell r="AJ96">
            <v>66.3</v>
          </cell>
          <cell r="AK96">
            <v>97.6</v>
          </cell>
          <cell r="AL96">
            <v>97.7</v>
          </cell>
          <cell r="AM96">
            <v>97.6</v>
          </cell>
          <cell r="AN96">
            <v>95.3</v>
          </cell>
          <cell r="AO96">
            <v>95.1</v>
          </cell>
          <cell r="AP96">
            <v>95.5</v>
          </cell>
          <cell r="AQ96">
            <v>64.2</v>
          </cell>
          <cell r="AR96">
            <v>61.9</v>
          </cell>
          <cell r="AS96">
            <v>66.900000000000006</v>
          </cell>
          <cell r="AT96">
            <v>58.1</v>
          </cell>
          <cell r="AU96">
            <v>50.8</v>
          </cell>
          <cell r="AV96">
            <v>66.599999999999994</v>
          </cell>
          <cell r="AW96">
            <v>33.799999999999997</v>
          </cell>
          <cell r="AX96">
            <v>29</v>
          </cell>
          <cell r="AY96">
            <v>39.5</v>
          </cell>
          <cell r="AZ96">
            <v>1354</v>
          </cell>
          <cell r="BA96">
            <v>750</v>
          </cell>
          <cell r="BB96">
            <v>604</v>
          </cell>
          <cell r="BC96">
            <v>69.099999999999994</v>
          </cell>
          <cell r="BD96">
            <v>67.3</v>
          </cell>
          <cell r="BE96">
            <v>71.2</v>
          </cell>
          <cell r="BF96">
            <v>57.9</v>
          </cell>
          <cell r="BG96">
            <v>56.8</v>
          </cell>
          <cell r="BH96">
            <v>59.3</v>
          </cell>
          <cell r="BI96">
            <v>96</v>
          </cell>
          <cell r="BJ96">
            <v>96</v>
          </cell>
          <cell r="BK96">
            <v>96</v>
          </cell>
          <cell r="BL96">
            <v>93</v>
          </cell>
          <cell r="BM96">
            <v>93.6</v>
          </cell>
          <cell r="BN96">
            <v>92.2</v>
          </cell>
          <cell r="BO96">
            <v>59.3</v>
          </cell>
          <cell r="BP96">
            <v>58.7</v>
          </cell>
          <cell r="BQ96">
            <v>60.1</v>
          </cell>
          <cell r="BR96">
            <v>47.6</v>
          </cell>
          <cell r="BS96">
            <v>43.3</v>
          </cell>
          <cell r="BT96">
            <v>52.8</v>
          </cell>
          <cell r="BU96">
            <v>27.3</v>
          </cell>
          <cell r="BV96">
            <v>23.7</v>
          </cell>
          <cell r="BW96">
            <v>31.8</v>
          </cell>
        </row>
        <row r="97">
          <cell r="A97" t="str">
            <v>E09000020</v>
          </cell>
          <cell r="B97" t="str">
            <v>Kensington and Chelsea</v>
          </cell>
          <cell r="C97" t="str">
            <v>Inner London</v>
          </cell>
          <cell r="D97">
            <v>378</v>
          </cell>
          <cell r="E97">
            <v>230</v>
          </cell>
          <cell r="F97">
            <v>148</v>
          </cell>
          <cell r="G97">
            <v>74.3</v>
          </cell>
          <cell r="H97">
            <v>80.900000000000006</v>
          </cell>
          <cell r="I97">
            <v>64.2</v>
          </cell>
          <cell r="J97">
            <v>66.099999999999994</v>
          </cell>
          <cell r="K97">
            <v>73.900000000000006</v>
          </cell>
          <cell r="L97">
            <v>54.1</v>
          </cell>
          <cell r="M97">
            <v>93.4</v>
          </cell>
          <cell r="N97" t="str">
            <v>x</v>
          </cell>
          <cell r="O97" t="str">
            <v>x</v>
          </cell>
          <cell r="P97">
            <v>92.3</v>
          </cell>
          <cell r="Q97">
            <v>96.1</v>
          </cell>
          <cell r="R97">
            <v>86.5</v>
          </cell>
          <cell r="S97">
            <v>67.2</v>
          </cell>
          <cell r="T97">
            <v>74.3</v>
          </cell>
          <cell r="U97">
            <v>56.1</v>
          </cell>
          <cell r="V97">
            <v>50</v>
          </cell>
          <cell r="W97">
            <v>52.2</v>
          </cell>
          <cell r="X97">
            <v>46.6</v>
          </cell>
          <cell r="Y97">
            <v>37</v>
          </cell>
          <cell r="Z97">
            <v>40.4</v>
          </cell>
          <cell r="AA97">
            <v>31.8</v>
          </cell>
          <cell r="AB97">
            <v>371</v>
          </cell>
          <cell r="AC97">
            <v>210</v>
          </cell>
          <cell r="AD97">
            <v>161</v>
          </cell>
          <cell r="AE97">
            <v>79</v>
          </cell>
          <cell r="AF97">
            <v>79</v>
          </cell>
          <cell r="AG97">
            <v>78.900000000000006</v>
          </cell>
          <cell r="AH97">
            <v>68.2</v>
          </cell>
          <cell r="AI97">
            <v>68.099999999999994</v>
          </cell>
          <cell r="AJ97">
            <v>68.3</v>
          </cell>
          <cell r="AK97">
            <v>97.8</v>
          </cell>
          <cell r="AL97" t="str">
            <v>x</v>
          </cell>
          <cell r="AM97" t="str">
            <v>x</v>
          </cell>
          <cell r="AN97">
            <v>96.8</v>
          </cell>
          <cell r="AO97">
            <v>98.1</v>
          </cell>
          <cell r="AP97">
            <v>95</v>
          </cell>
          <cell r="AQ97">
            <v>69.5</v>
          </cell>
          <cell r="AR97">
            <v>69</v>
          </cell>
          <cell r="AS97">
            <v>70.2</v>
          </cell>
          <cell r="AT97">
            <v>61.7</v>
          </cell>
          <cell r="AU97">
            <v>60</v>
          </cell>
          <cell r="AV97">
            <v>64</v>
          </cell>
          <cell r="AW97">
            <v>42.6</v>
          </cell>
          <cell r="AX97">
            <v>43.8</v>
          </cell>
          <cell r="AY97">
            <v>41</v>
          </cell>
          <cell r="AZ97">
            <v>749</v>
          </cell>
          <cell r="BA97">
            <v>440</v>
          </cell>
          <cell r="BB97">
            <v>309</v>
          </cell>
          <cell r="BC97">
            <v>76.599999999999994</v>
          </cell>
          <cell r="BD97">
            <v>80</v>
          </cell>
          <cell r="BE97">
            <v>71.8</v>
          </cell>
          <cell r="BF97">
            <v>67.2</v>
          </cell>
          <cell r="BG97">
            <v>71.099999999999994</v>
          </cell>
          <cell r="BH97">
            <v>61.5</v>
          </cell>
          <cell r="BI97">
            <v>95.6</v>
          </cell>
          <cell r="BJ97">
            <v>97.3</v>
          </cell>
          <cell r="BK97">
            <v>93.2</v>
          </cell>
          <cell r="BL97">
            <v>94.5</v>
          </cell>
          <cell r="BM97">
            <v>97</v>
          </cell>
          <cell r="BN97">
            <v>90.9</v>
          </cell>
          <cell r="BO97">
            <v>68.400000000000006</v>
          </cell>
          <cell r="BP97">
            <v>71.8</v>
          </cell>
          <cell r="BQ97">
            <v>63.4</v>
          </cell>
          <cell r="BR97">
            <v>55.8</v>
          </cell>
          <cell r="BS97">
            <v>55.9</v>
          </cell>
          <cell r="BT97">
            <v>55.7</v>
          </cell>
          <cell r="BU97">
            <v>39.799999999999997</v>
          </cell>
          <cell r="BV97">
            <v>42</v>
          </cell>
          <cell r="BW97">
            <v>36.6</v>
          </cell>
        </row>
        <row r="98">
          <cell r="A98" t="str">
            <v>E09000022</v>
          </cell>
          <cell r="B98" t="str">
            <v>Lambeth</v>
          </cell>
          <cell r="C98" t="str">
            <v>Inner London</v>
          </cell>
          <cell r="D98">
            <v>1039</v>
          </cell>
          <cell r="E98">
            <v>539</v>
          </cell>
          <cell r="F98">
            <v>500</v>
          </cell>
          <cell r="G98">
            <v>62.3</v>
          </cell>
          <cell r="H98">
            <v>56.6</v>
          </cell>
          <cell r="I98">
            <v>68.400000000000006</v>
          </cell>
          <cell r="J98">
            <v>54.6</v>
          </cell>
          <cell r="K98">
            <v>49.9</v>
          </cell>
          <cell r="L98">
            <v>59.6</v>
          </cell>
          <cell r="M98">
            <v>93.8</v>
          </cell>
          <cell r="N98">
            <v>91.7</v>
          </cell>
          <cell r="O98">
            <v>96.2</v>
          </cell>
          <cell r="P98">
            <v>89.7</v>
          </cell>
          <cell r="Q98">
            <v>87.4</v>
          </cell>
          <cell r="R98">
            <v>92.2</v>
          </cell>
          <cell r="S98">
            <v>57</v>
          </cell>
          <cell r="T98">
            <v>53.6</v>
          </cell>
          <cell r="U98">
            <v>60.6</v>
          </cell>
          <cell r="V98">
            <v>48.3</v>
          </cell>
          <cell r="W98">
            <v>44.9</v>
          </cell>
          <cell r="X98">
            <v>52</v>
          </cell>
          <cell r="Y98">
            <v>25.8</v>
          </cell>
          <cell r="Z98">
            <v>21.2</v>
          </cell>
          <cell r="AA98">
            <v>30.8</v>
          </cell>
          <cell r="AB98">
            <v>838</v>
          </cell>
          <cell r="AC98">
            <v>400</v>
          </cell>
          <cell r="AD98">
            <v>438</v>
          </cell>
          <cell r="AE98">
            <v>74</v>
          </cell>
          <cell r="AF98">
            <v>69</v>
          </cell>
          <cell r="AG98">
            <v>78.5</v>
          </cell>
          <cell r="AH98">
            <v>58.9</v>
          </cell>
          <cell r="AI98">
            <v>57.3</v>
          </cell>
          <cell r="AJ98">
            <v>60.5</v>
          </cell>
          <cell r="AK98">
            <v>97.5</v>
          </cell>
          <cell r="AL98">
            <v>96.3</v>
          </cell>
          <cell r="AM98">
            <v>98.6</v>
          </cell>
          <cell r="AN98">
            <v>93.7</v>
          </cell>
          <cell r="AO98">
            <v>92.5</v>
          </cell>
          <cell r="AP98">
            <v>94.7</v>
          </cell>
          <cell r="AQ98">
            <v>61.1</v>
          </cell>
          <cell r="AR98">
            <v>60.5</v>
          </cell>
          <cell r="AS98">
            <v>61.6</v>
          </cell>
          <cell r="AT98">
            <v>56.9</v>
          </cell>
          <cell r="AU98">
            <v>53.5</v>
          </cell>
          <cell r="AV98">
            <v>60</v>
          </cell>
          <cell r="AW98">
            <v>29.6</v>
          </cell>
          <cell r="AX98">
            <v>23.3</v>
          </cell>
          <cell r="AY98">
            <v>35.4</v>
          </cell>
          <cell r="AZ98">
            <v>1877</v>
          </cell>
          <cell r="BA98">
            <v>939</v>
          </cell>
          <cell r="BB98">
            <v>938</v>
          </cell>
          <cell r="BC98">
            <v>67.5</v>
          </cell>
          <cell r="BD98">
            <v>61.9</v>
          </cell>
          <cell r="BE98">
            <v>73.099999999999994</v>
          </cell>
          <cell r="BF98">
            <v>56.5</v>
          </cell>
          <cell r="BG98">
            <v>53</v>
          </cell>
          <cell r="BH98">
            <v>60</v>
          </cell>
          <cell r="BI98">
            <v>95.5</v>
          </cell>
          <cell r="BJ98">
            <v>93.6</v>
          </cell>
          <cell r="BK98">
            <v>97.3</v>
          </cell>
          <cell r="BL98">
            <v>91.5</v>
          </cell>
          <cell r="BM98">
            <v>89.6</v>
          </cell>
          <cell r="BN98">
            <v>93.4</v>
          </cell>
          <cell r="BO98">
            <v>58.8</v>
          </cell>
          <cell r="BP98">
            <v>56.5</v>
          </cell>
          <cell r="BQ98">
            <v>61.1</v>
          </cell>
          <cell r="BR98">
            <v>52.2</v>
          </cell>
          <cell r="BS98">
            <v>48.6</v>
          </cell>
          <cell r="BT98">
            <v>55.8</v>
          </cell>
          <cell r="BU98">
            <v>27.5</v>
          </cell>
          <cell r="BV98">
            <v>22</v>
          </cell>
          <cell r="BW98">
            <v>32.9</v>
          </cell>
        </row>
        <row r="99">
          <cell r="A99" t="str">
            <v>E09000023</v>
          </cell>
          <cell r="B99" t="str">
            <v>Lewisham</v>
          </cell>
          <cell r="C99" t="str">
            <v>Inner London</v>
          </cell>
          <cell r="D99">
            <v>1479</v>
          </cell>
          <cell r="E99">
            <v>733</v>
          </cell>
          <cell r="F99">
            <v>746</v>
          </cell>
          <cell r="G99">
            <v>61.9</v>
          </cell>
          <cell r="H99">
            <v>58.3</v>
          </cell>
          <cell r="I99">
            <v>65.400000000000006</v>
          </cell>
          <cell r="J99">
            <v>51.9</v>
          </cell>
          <cell r="K99">
            <v>49.1</v>
          </cell>
          <cell r="L99">
            <v>54.7</v>
          </cell>
          <cell r="M99">
            <v>93.3</v>
          </cell>
          <cell r="N99">
            <v>92.1</v>
          </cell>
          <cell r="O99">
            <v>94.5</v>
          </cell>
          <cell r="P99">
            <v>89</v>
          </cell>
          <cell r="Q99">
            <v>87.4</v>
          </cell>
          <cell r="R99">
            <v>90.6</v>
          </cell>
          <cell r="S99">
            <v>54.3</v>
          </cell>
          <cell r="T99">
            <v>52.5</v>
          </cell>
          <cell r="U99">
            <v>56</v>
          </cell>
          <cell r="V99">
            <v>34.1</v>
          </cell>
          <cell r="W99">
            <v>29.2</v>
          </cell>
          <cell r="X99">
            <v>38.9</v>
          </cell>
          <cell r="Y99">
            <v>19.3</v>
          </cell>
          <cell r="Z99">
            <v>15</v>
          </cell>
          <cell r="AA99">
            <v>23.5</v>
          </cell>
          <cell r="AB99">
            <v>608</v>
          </cell>
          <cell r="AC99">
            <v>350</v>
          </cell>
          <cell r="AD99">
            <v>258</v>
          </cell>
          <cell r="AE99">
            <v>64</v>
          </cell>
          <cell r="AF99">
            <v>58.6</v>
          </cell>
          <cell r="AG99">
            <v>71.3</v>
          </cell>
          <cell r="AH99">
            <v>52</v>
          </cell>
          <cell r="AI99">
            <v>47.4</v>
          </cell>
          <cell r="AJ99">
            <v>58.1</v>
          </cell>
          <cell r="AK99">
            <v>95.7</v>
          </cell>
          <cell r="AL99">
            <v>93.7</v>
          </cell>
          <cell r="AM99">
            <v>98.4</v>
          </cell>
          <cell r="AN99">
            <v>90.3</v>
          </cell>
          <cell r="AO99">
            <v>88.9</v>
          </cell>
          <cell r="AP99">
            <v>92.2</v>
          </cell>
          <cell r="AQ99">
            <v>53.9</v>
          </cell>
          <cell r="AR99">
            <v>50.3</v>
          </cell>
          <cell r="AS99">
            <v>58.9</v>
          </cell>
          <cell r="AT99">
            <v>39.1</v>
          </cell>
          <cell r="AU99">
            <v>33.1</v>
          </cell>
          <cell r="AV99">
            <v>47.3</v>
          </cell>
          <cell r="AW99">
            <v>18.3</v>
          </cell>
          <cell r="AX99">
            <v>15.4</v>
          </cell>
          <cell r="AY99">
            <v>22.1</v>
          </cell>
          <cell r="AZ99">
            <v>2115</v>
          </cell>
          <cell r="BA99">
            <v>1092</v>
          </cell>
          <cell r="BB99">
            <v>1023</v>
          </cell>
          <cell r="BC99">
            <v>62.3</v>
          </cell>
          <cell r="BD99">
            <v>58.2</v>
          </cell>
          <cell r="BE99">
            <v>66.8</v>
          </cell>
          <cell r="BF99">
            <v>51.9</v>
          </cell>
          <cell r="BG99">
            <v>48.4</v>
          </cell>
          <cell r="BH99">
            <v>55.5</v>
          </cell>
          <cell r="BI99">
            <v>93.9</v>
          </cell>
          <cell r="BJ99">
            <v>92.6</v>
          </cell>
          <cell r="BK99">
            <v>95.2</v>
          </cell>
          <cell r="BL99">
            <v>89.3</v>
          </cell>
          <cell r="BM99">
            <v>87.9</v>
          </cell>
          <cell r="BN99">
            <v>90.7</v>
          </cell>
          <cell r="BO99">
            <v>54.1</v>
          </cell>
          <cell r="BP99">
            <v>51.6</v>
          </cell>
          <cell r="BQ99">
            <v>56.7</v>
          </cell>
          <cell r="BR99">
            <v>35.200000000000003</v>
          </cell>
          <cell r="BS99">
            <v>30.4</v>
          </cell>
          <cell r="BT99">
            <v>40.4</v>
          </cell>
          <cell r="BU99">
            <v>18.8</v>
          </cell>
          <cell r="BV99">
            <v>15.1</v>
          </cell>
          <cell r="BW99">
            <v>22.7</v>
          </cell>
        </row>
        <row r="100">
          <cell r="A100" t="str">
            <v>E09000025</v>
          </cell>
          <cell r="B100" t="str">
            <v>Newham</v>
          </cell>
          <cell r="C100" t="str">
            <v>Inner London</v>
          </cell>
          <cell r="D100">
            <v>1044</v>
          </cell>
          <cell r="E100">
            <v>499</v>
          </cell>
          <cell r="F100">
            <v>545</v>
          </cell>
          <cell r="G100">
            <v>69.3</v>
          </cell>
          <cell r="H100">
            <v>63.7</v>
          </cell>
          <cell r="I100">
            <v>74.5</v>
          </cell>
          <cell r="J100">
            <v>57.7</v>
          </cell>
          <cell r="K100">
            <v>52.7</v>
          </cell>
          <cell r="L100">
            <v>62.2</v>
          </cell>
          <cell r="M100">
            <v>93.5</v>
          </cell>
          <cell r="N100">
            <v>91</v>
          </cell>
          <cell r="O100">
            <v>95.8</v>
          </cell>
          <cell r="P100">
            <v>89</v>
          </cell>
          <cell r="Q100">
            <v>86.4</v>
          </cell>
          <cell r="R100">
            <v>91.4</v>
          </cell>
          <cell r="S100">
            <v>59.1</v>
          </cell>
          <cell r="T100">
            <v>54.3</v>
          </cell>
          <cell r="U100">
            <v>63.5</v>
          </cell>
          <cell r="V100">
            <v>42.7</v>
          </cell>
          <cell r="W100">
            <v>39.5</v>
          </cell>
          <cell r="X100">
            <v>45.7</v>
          </cell>
          <cell r="Y100">
            <v>27.6</v>
          </cell>
          <cell r="Z100">
            <v>22.4</v>
          </cell>
          <cell r="AA100">
            <v>32.299999999999997</v>
          </cell>
          <cell r="AB100">
            <v>2452</v>
          </cell>
          <cell r="AC100">
            <v>1242</v>
          </cell>
          <cell r="AD100">
            <v>1210</v>
          </cell>
          <cell r="AE100">
            <v>71.400000000000006</v>
          </cell>
          <cell r="AF100">
            <v>65.400000000000006</v>
          </cell>
          <cell r="AG100">
            <v>77.5</v>
          </cell>
          <cell r="AH100">
            <v>60</v>
          </cell>
          <cell r="AI100">
            <v>55.6</v>
          </cell>
          <cell r="AJ100">
            <v>64.5</v>
          </cell>
          <cell r="AK100">
            <v>96.7</v>
          </cell>
          <cell r="AL100">
            <v>95.6</v>
          </cell>
          <cell r="AM100">
            <v>97.9</v>
          </cell>
          <cell r="AN100">
            <v>93.7</v>
          </cell>
          <cell r="AO100">
            <v>92.4</v>
          </cell>
          <cell r="AP100">
            <v>95</v>
          </cell>
          <cell r="AQ100">
            <v>61.3</v>
          </cell>
          <cell r="AR100">
            <v>57.3</v>
          </cell>
          <cell r="AS100">
            <v>65.3</v>
          </cell>
          <cell r="AT100">
            <v>51.9</v>
          </cell>
          <cell r="AU100">
            <v>49.4</v>
          </cell>
          <cell r="AV100">
            <v>54.5</v>
          </cell>
          <cell r="AW100">
            <v>30.5</v>
          </cell>
          <cell r="AX100">
            <v>26.1</v>
          </cell>
          <cell r="AY100">
            <v>35</v>
          </cell>
          <cell r="AZ100">
            <v>3503</v>
          </cell>
          <cell r="BA100">
            <v>1742</v>
          </cell>
          <cell r="BB100">
            <v>1761</v>
          </cell>
          <cell r="BC100">
            <v>70.8</v>
          </cell>
          <cell r="BD100">
            <v>64.900000000000006</v>
          </cell>
          <cell r="BE100">
            <v>76.7</v>
          </cell>
          <cell r="BF100">
            <v>59.4</v>
          </cell>
          <cell r="BG100">
            <v>54.8</v>
          </cell>
          <cell r="BH100">
            <v>63.9</v>
          </cell>
          <cell r="BI100">
            <v>95.7</v>
          </cell>
          <cell r="BJ100">
            <v>94.3</v>
          </cell>
          <cell r="BK100">
            <v>97.2</v>
          </cell>
          <cell r="BL100">
            <v>92.3</v>
          </cell>
          <cell r="BM100">
            <v>90.7</v>
          </cell>
          <cell r="BN100">
            <v>93.9</v>
          </cell>
          <cell r="BO100">
            <v>60.7</v>
          </cell>
          <cell r="BP100">
            <v>56.5</v>
          </cell>
          <cell r="BQ100">
            <v>64.8</v>
          </cell>
          <cell r="BR100">
            <v>49.1</v>
          </cell>
          <cell r="BS100">
            <v>46.5</v>
          </cell>
          <cell r="BT100">
            <v>51.7</v>
          </cell>
          <cell r="BU100">
            <v>29.6</v>
          </cell>
          <cell r="BV100">
            <v>25</v>
          </cell>
          <cell r="BW100">
            <v>34.1</v>
          </cell>
        </row>
        <row r="101">
          <cell r="A101" t="str">
            <v>E09000028</v>
          </cell>
          <cell r="B101" t="str">
            <v>Southwark</v>
          </cell>
          <cell r="C101" t="str">
            <v>Inner London</v>
          </cell>
          <cell r="D101">
            <v>1363</v>
          </cell>
          <cell r="E101">
            <v>746</v>
          </cell>
          <cell r="F101">
            <v>617</v>
          </cell>
          <cell r="G101">
            <v>70.400000000000006</v>
          </cell>
          <cell r="H101">
            <v>65.8</v>
          </cell>
          <cell r="I101">
            <v>76</v>
          </cell>
          <cell r="J101">
            <v>62.4</v>
          </cell>
          <cell r="K101">
            <v>59.2</v>
          </cell>
          <cell r="L101">
            <v>66.3</v>
          </cell>
          <cell r="M101">
            <v>94.1</v>
          </cell>
          <cell r="N101">
            <v>92.1</v>
          </cell>
          <cell r="O101">
            <v>96.6</v>
          </cell>
          <cell r="P101">
            <v>91.5</v>
          </cell>
          <cell r="Q101">
            <v>89.8</v>
          </cell>
          <cell r="R101">
            <v>93.5</v>
          </cell>
          <cell r="S101">
            <v>64.099999999999994</v>
          </cell>
          <cell r="T101">
            <v>61.1</v>
          </cell>
          <cell r="U101">
            <v>67.7</v>
          </cell>
          <cell r="V101">
            <v>47.2</v>
          </cell>
          <cell r="W101">
            <v>45</v>
          </cell>
          <cell r="X101">
            <v>49.9</v>
          </cell>
          <cell r="Y101">
            <v>27.6</v>
          </cell>
          <cell r="Z101">
            <v>26.1</v>
          </cell>
          <cell r="AA101">
            <v>29.3</v>
          </cell>
          <cell r="AB101">
            <v>972</v>
          </cell>
          <cell r="AC101">
            <v>426</v>
          </cell>
          <cell r="AD101">
            <v>546</v>
          </cell>
          <cell r="AE101">
            <v>78.400000000000006</v>
          </cell>
          <cell r="AF101">
            <v>73.900000000000006</v>
          </cell>
          <cell r="AG101">
            <v>81.900000000000006</v>
          </cell>
          <cell r="AH101">
            <v>67.2</v>
          </cell>
          <cell r="AI101">
            <v>64.099999999999994</v>
          </cell>
          <cell r="AJ101">
            <v>69.599999999999994</v>
          </cell>
          <cell r="AK101">
            <v>97.5</v>
          </cell>
          <cell r="AL101">
            <v>95.8</v>
          </cell>
          <cell r="AM101">
            <v>98.9</v>
          </cell>
          <cell r="AN101">
            <v>95.9</v>
          </cell>
          <cell r="AO101">
            <v>93.4</v>
          </cell>
          <cell r="AP101">
            <v>97.8</v>
          </cell>
          <cell r="AQ101">
            <v>68.5</v>
          </cell>
          <cell r="AR101">
            <v>66</v>
          </cell>
          <cell r="AS101">
            <v>70.5</v>
          </cell>
          <cell r="AT101">
            <v>61.9</v>
          </cell>
          <cell r="AU101">
            <v>57.5</v>
          </cell>
          <cell r="AV101">
            <v>65.400000000000006</v>
          </cell>
          <cell r="AW101">
            <v>38.4</v>
          </cell>
          <cell r="AX101">
            <v>31.9</v>
          </cell>
          <cell r="AY101">
            <v>43.4</v>
          </cell>
          <cell r="AZ101">
            <v>2344</v>
          </cell>
          <cell r="BA101">
            <v>1176</v>
          </cell>
          <cell r="BB101">
            <v>1168</v>
          </cell>
          <cell r="BC101">
            <v>73.599999999999994</v>
          </cell>
          <cell r="BD101">
            <v>68.7</v>
          </cell>
          <cell r="BE101">
            <v>78.599999999999994</v>
          </cell>
          <cell r="BF101">
            <v>64.3</v>
          </cell>
          <cell r="BG101">
            <v>61</v>
          </cell>
          <cell r="BH101">
            <v>67.7</v>
          </cell>
          <cell r="BI101">
            <v>95.6</v>
          </cell>
          <cell r="BJ101">
            <v>93.5</v>
          </cell>
          <cell r="BK101">
            <v>97.7</v>
          </cell>
          <cell r="BL101">
            <v>93.3</v>
          </cell>
          <cell r="BM101">
            <v>91.2</v>
          </cell>
          <cell r="BN101">
            <v>95.5</v>
          </cell>
          <cell r="BO101">
            <v>65.900000000000006</v>
          </cell>
          <cell r="BP101">
            <v>62.8</v>
          </cell>
          <cell r="BQ101">
            <v>68.900000000000006</v>
          </cell>
          <cell r="BR101">
            <v>53.3</v>
          </cell>
          <cell r="BS101">
            <v>49.6</v>
          </cell>
          <cell r="BT101">
            <v>57</v>
          </cell>
          <cell r="BU101">
            <v>32</v>
          </cell>
          <cell r="BV101">
            <v>28.1</v>
          </cell>
          <cell r="BW101">
            <v>35.799999999999997</v>
          </cell>
        </row>
        <row r="102">
          <cell r="A102" t="str">
            <v>E09000030</v>
          </cell>
          <cell r="B102" t="str">
            <v>Tower Hamlets</v>
          </cell>
          <cell r="C102" t="str">
            <v>Inner London</v>
          </cell>
          <cell r="D102">
            <v>628</v>
          </cell>
          <cell r="E102">
            <v>287</v>
          </cell>
          <cell r="F102">
            <v>341</v>
          </cell>
          <cell r="G102">
            <v>68</v>
          </cell>
          <cell r="H102">
            <v>62.4</v>
          </cell>
          <cell r="I102">
            <v>72.7</v>
          </cell>
          <cell r="J102">
            <v>57.8</v>
          </cell>
          <cell r="K102">
            <v>54</v>
          </cell>
          <cell r="L102">
            <v>61</v>
          </cell>
          <cell r="M102">
            <v>93.9</v>
          </cell>
          <cell r="N102">
            <v>91.6</v>
          </cell>
          <cell r="O102">
            <v>95.9</v>
          </cell>
          <cell r="P102">
            <v>91.1</v>
          </cell>
          <cell r="Q102">
            <v>87.8</v>
          </cell>
          <cell r="R102">
            <v>93.8</v>
          </cell>
          <cell r="S102">
            <v>59.9</v>
          </cell>
          <cell r="T102">
            <v>55.7</v>
          </cell>
          <cell r="U102">
            <v>63.3</v>
          </cell>
          <cell r="V102">
            <v>31.5</v>
          </cell>
          <cell r="W102">
            <v>31</v>
          </cell>
          <cell r="X102">
            <v>32</v>
          </cell>
          <cell r="Y102">
            <v>20.399999999999999</v>
          </cell>
          <cell r="Z102">
            <v>17.8</v>
          </cell>
          <cell r="AA102">
            <v>22.6</v>
          </cell>
          <cell r="AB102">
            <v>1807</v>
          </cell>
          <cell r="AC102">
            <v>933</v>
          </cell>
          <cell r="AD102">
            <v>874</v>
          </cell>
          <cell r="AE102">
            <v>75.3</v>
          </cell>
          <cell r="AF102">
            <v>69.099999999999994</v>
          </cell>
          <cell r="AG102">
            <v>81.900000000000006</v>
          </cell>
          <cell r="AH102">
            <v>67.099999999999994</v>
          </cell>
          <cell r="AI102">
            <v>62.9</v>
          </cell>
          <cell r="AJ102">
            <v>71.5</v>
          </cell>
          <cell r="AK102">
            <v>97.3</v>
          </cell>
          <cell r="AL102">
            <v>96</v>
          </cell>
          <cell r="AM102">
            <v>98.7</v>
          </cell>
          <cell r="AN102">
            <v>95</v>
          </cell>
          <cell r="AO102">
            <v>93.4</v>
          </cell>
          <cell r="AP102">
            <v>96.7</v>
          </cell>
          <cell r="AQ102">
            <v>69.3</v>
          </cell>
          <cell r="AR102">
            <v>65.900000000000006</v>
          </cell>
          <cell r="AS102">
            <v>73</v>
          </cell>
          <cell r="AT102">
            <v>51.6</v>
          </cell>
          <cell r="AU102">
            <v>49.7</v>
          </cell>
          <cell r="AV102">
            <v>53.7</v>
          </cell>
          <cell r="AW102">
            <v>33.299999999999997</v>
          </cell>
          <cell r="AX102">
            <v>26.3</v>
          </cell>
          <cell r="AY102">
            <v>40.700000000000003</v>
          </cell>
          <cell r="AZ102">
            <v>2438</v>
          </cell>
          <cell r="BA102">
            <v>1221</v>
          </cell>
          <cell r="BB102">
            <v>1217</v>
          </cell>
          <cell r="BC102">
            <v>73.400000000000006</v>
          </cell>
          <cell r="BD102">
            <v>67.5</v>
          </cell>
          <cell r="BE102">
            <v>79.3</v>
          </cell>
          <cell r="BF102">
            <v>64.599999999999994</v>
          </cell>
          <cell r="BG102">
            <v>60.8</v>
          </cell>
          <cell r="BH102">
            <v>68.5</v>
          </cell>
          <cell r="BI102">
            <v>96.4</v>
          </cell>
          <cell r="BJ102">
            <v>94.9</v>
          </cell>
          <cell r="BK102">
            <v>97.9</v>
          </cell>
          <cell r="BL102">
            <v>93.9</v>
          </cell>
          <cell r="BM102">
            <v>92</v>
          </cell>
          <cell r="BN102">
            <v>95.8</v>
          </cell>
          <cell r="BO102">
            <v>66.900000000000006</v>
          </cell>
          <cell r="BP102">
            <v>63.5</v>
          </cell>
          <cell r="BQ102">
            <v>70.3</v>
          </cell>
          <cell r="BR102">
            <v>46.4</v>
          </cell>
          <cell r="BS102">
            <v>45.3</v>
          </cell>
          <cell r="BT102">
            <v>47.6</v>
          </cell>
          <cell r="BU102">
            <v>29.9</v>
          </cell>
          <cell r="BV102">
            <v>24.2</v>
          </cell>
          <cell r="BW102">
            <v>35.700000000000003</v>
          </cell>
        </row>
        <row r="103">
          <cell r="A103" t="str">
            <v>E09000032</v>
          </cell>
          <cell r="B103" t="str">
            <v>Wandsworth</v>
          </cell>
          <cell r="C103" t="str">
            <v>Inner London</v>
          </cell>
          <cell r="D103">
            <v>943</v>
          </cell>
          <cell r="E103">
            <v>526</v>
          </cell>
          <cell r="F103">
            <v>417</v>
          </cell>
          <cell r="G103">
            <v>65.599999999999994</v>
          </cell>
          <cell r="H103">
            <v>60.3</v>
          </cell>
          <cell r="I103">
            <v>72.400000000000006</v>
          </cell>
          <cell r="J103">
            <v>57.6</v>
          </cell>
          <cell r="K103">
            <v>54.4</v>
          </cell>
          <cell r="L103">
            <v>61.6</v>
          </cell>
          <cell r="M103">
            <v>92.3</v>
          </cell>
          <cell r="N103">
            <v>89.7</v>
          </cell>
          <cell r="O103">
            <v>95.4</v>
          </cell>
          <cell r="P103">
            <v>90</v>
          </cell>
          <cell r="Q103">
            <v>87.5</v>
          </cell>
          <cell r="R103">
            <v>93.3</v>
          </cell>
          <cell r="S103">
            <v>61</v>
          </cell>
          <cell r="T103">
            <v>59.1</v>
          </cell>
          <cell r="U103">
            <v>63.3</v>
          </cell>
          <cell r="V103">
            <v>46.1</v>
          </cell>
          <cell r="W103">
            <v>40.9</v>
          </cell>
          <cell r="X103">
            <v>52.8</v>
          </cell>
          <cell r="Y103">
            <v>27.4</v>
          </cell>
          <cell r="Z103">
            <v>21.9</v>
          </cell>
          <cell r="AA103">
            <v>34.299999999999997</v>
          </cell>
          <cell r="AB103">
            <v>824</v>
          </cell>
          <cell r="AC103">
            <v>437</v>
          </cell>
          <cell r="AD103">
            <v>387</v>
          </cell>
          <cell r="AE103">
            <v>70.400000000000006</v>
          </cell>
          <cell r="AF103">
            <v>66.099999999999994</v>
          </cell>
          <cell r="AG103">
            <v>75.2</v>
          </cell>
          <cell r="AH103">
            <v>58.9</v>
          </cell>
          <cell r="AI103">
            <v>54.7</v>
          </cell>
          <cell r="AJ103">
            <v>63.6</v>
          </cell>
          <cell r="AK103">
            <v>93.2</v>
          </cell>
          <cell r="AL103">
            <v>91.8</v>
          </cell>
          <cell r="AM103">
            <v>94.8</v>
          </cell>
          <cell r="AN103">
            <v>90</v>
          </cell>
          <cell r="AO103">
            <v>89.2</v>
          </cell>
          <cell r="AP103">
            <v>91</v>
          </cell>
          <cell r="AQ103">
            <v>60.2</v>
          </cell>
          <cell r="AR103">
            <v>57</v>
          </cell>
          <cell r="AS103">
            <v>63.8</v>
          </cell>
          <cell r="AT103">
            <v>51.8</v>
          </cell>
          <cell r="AU103">
            <v>47.8</v>
          </cell>
          <cell r="AV103">
            <v>56.3</v>
          </cell>
          <cell r="AW103">
            <v>31.6</v>
          </cell>
          <cell r="AX103">
            <v>26.5</v>
          </cell>
          <cell r="AY103">
            <v>37.200000000000003</v>
          </cell>
          <cell r="AZ103">
            <v>1767</v>
          </cell>
          <cell r="BA103">
            <v>963</v>
          </cell>
          <cell r="BB103">
            <v>804</v>
          </cell>
          <cell r="BC103">
            <v>67.900000000000006</v>
          </cell>
          <cell r="BD103">
            <v>62.9</v>
          </cell>
          <cell r="BE103">
            <v>73.8</v>
          </cell>
          <cell r="BF103">
            <v>58.2</v>
          </cell>
          <cell r="BG103">
            <v>54.5</v>
          </cell>
          <cell r="BH103">
            <v>62.6</v>
          </cell>
          <cell r="BI103">
            <v>92.7</v>
          </cell>
          <cell r="BJ103">
            <v>90.7</v>
          </cell>
          <cell r="BK103">
            <v>95.1</v>
          </cell>
          <cell r="BL103">
            <v>90</v>
          </cell>
          <cell r="BM103">
            <v>88.3</v>
          </cell>
          <cell r="BN103">
            <v>92.2</v>
          </cell>
          <cell r="BO103">
            <v>60.6</v>
          </cell>
          <cell r="BP103">
            <v>58.2</v>
          </cell>
          <cell r="BQ103">
            <v>63.6</v>
          </cell>
          <cell r="BR103">
            <v>48.8</v>
          </cell>
          <cell r="BS103">
            <v>44</v>
          </cell>
          <cell r="BT103">
            <v>54.5</v>
          </cell>
          <cell r="BU103">
            <v>29.3</v>
          </cell>
          <cell r="BV103">
            <v>24</v>
          </cell>
          <cell r="BW103">
            <v>35.700000000000003</v>
          </cell>
        </row>
        <row r="104">
          <cell r="A104" t="str">
            <v>E09000033</v>
          </cell>
          <cell r="B104" t="str">
            <v>Westminster</v>
          </cell>
          <cell r="C104" t="str">
            <v>Inner London</v>
          </cell>
          <cell r="D104">
            <v>486</v>
          </cell>
          <cell r="E104">
            <v>182</v>
          </cell>
          <cell r="F104">
            <v>304</v>
          </cell>
          <cell r="G104">
            <v>78.599999999999994</v>
          </cell>
          <cell r="H104">
            <v>67</v>
          </cell>
          <cell r="I104">
            <v>85.5</v>
          </cell>
          <cell r="J104">
            <v>66.900000000000006</v>
          </cell>
          <cell r="K104">
            <v>51.1</v>
          </cell>
          <cell r="L104">
            <v>76.3</v>
          </cell>
          <cell r="M104">
            <v>98.1</v>
          </cell>
          <cell r="N104" t="str">
            <v>x</v>
          </cell>
          <cell r="O104" t="str">
            <v>x</v>
          </cell>
          <cell r="P104">
            <v>96.3</v>
          </cell>
          <cell r="Q104">
            <v>93.4</v>
          </cell>
          <cell r="R104">
            <v>98</v>
          </cell>
          <cell r="S104">
            <v>68.7</v>
          </cell>
          <cell r="T104">
            <v>54.9</v>
          </cell>
          <cell r="U104">
            <v>77</v>
          </cell>
          <cell r="V104">
            <v>59.1</v>
          </cell>
          <cell r="W104">
            <v>37.9</v>
          </cell>
          <cell r="X104">
            <v>71.7</v>
          </cell>
          <cell r="Y104">
            <v>39.700000000000003</v>
          </cell>
          <cell r="Z104">
            <v>19.8</v>
          </cell>
          <cell r="AA104">
            <v>51.6</v>
          </cell>
          <cell r="AB104">
            <v>990</v>
          </cell>
          <cell r="AC104">
            <v>519</v>
          </cell>
          <cell r="AD104">
            <v>471</v>
          </cell>
          <cell r="AE104">
            <v>76.900000000000006</v>
          </cell>
          <cell r="AF104">
            <v>71.7</v>
          </cell>
          <cell r="AG104">
            <v>82.6</v>
          </cell>
          <cell r="AH104">
            <v>67.8</v>
          </cell>
          <cell r="AI104">
            <v>61.8</v>
          </cell>
          <cell r="AJ104">
            <v>74.3</v>
          </cell>
          <cell r="AK104">
            <v>97.8</v>
          </cell>
          <cell r="AL104" t="str">
            <v>x</v>
          </cell>
          <cell r="AM104" t="str">
            <v>x</v>
          </cell>
          <cell r="AN104">
            <v>95.9</v>
          </cell>
          <cell r="AO104">
            <v>94.2</v>
          </cell>
          <cell r="AP104">
            <v>97.7</v>
          </cell>
          <cell r="AQ104">
            <v>69.2</v>
          </cell>
          <cell r="AR104">
            <v>64.2</v>
          </cell>
          <cell r="AS104">
            <v>74.7</v>
          </cell>
          <cell r="AT104">
            <v>52.1</v>
          </cell>
          <cell r="AU104">
            <v>46.2</v>
          </cell>
          <cell r="AV104">
            <v>58.6</v>
          </cell>
          <cell r="AW104">
            <v>31.8</v>
          </cell>
          <cell r="AX104">
            <v>24.5</v>
          </cell>
          <cell r="AY104">
            <v>39.9</v>
          </cell>
          <cell r="AZ104">
            <v>1478</v>
          </cell>
          <cell r="BA104">
            <v>701</v>
          </cell>
          <cell r="BB104">
            <v>777</v>
          </cell>
          <cell r="BC104">
            <v>77.5</v>
          </cell>
          <cell r="BD104">
            <v>70.5</v>
          </cell>
          <cell r="BE104">
            <v>83.8</v>
          </cell>
          <cell r="BF104">
            <v>67.5</v>
          </cell>
          <cell r="BG104">
            <v>59.1</v>
          </cell>
          <cell r="BH104">
            <v>75.2</v>
          </cell>
          <cell r="BI104">
            <v>97.9</v>
          </cell>
          <cell r="BJ104">
            <v>96.4</v>
          </cell>
          <cell r="BK104">
            <v>99.2</v>
          </cell>
          <cell r="BL104">
            <v>96</v>
          </cell>
          <cell r="BM104">
            <v>94</v>
          </cell>
          <cell r="BN104">
            <v>97.8</v>
          </cell>
          <cell r="BO104">
            <v>69.099999999999994</v>
          </cell>
          <cell r="BP104">
            <v>61.8</v>
          </cell>
          <cell r="BQ104">
            <v>75.7</v>
          </cell>
          <cell r="BR104">
            <v>54.3</v>
          </cell>
          <cell r="BS104">
            <v>44.1</v>
          </cell>
          <cell r="BT104">
            <v>63.6</v>
          </cell>
          <cell r="BU104">
            <v>34.4</v>
          </cell>
          <cell r="BV104">
            <v>23.3</v>
          </cell>
          <cell r="BW104">
            <v>44.4</v>
          </cell>
        </row>
        <row r="105">
          <cell r="A105" t="str">
            <v>E09000002</v>
          </cell>
          <cell r="B105" t="str">
            <v>Barking and Dagenham</v>
          </cell>
          <cell r="C105" t="str">
            <v>Outer London</v>
          </cell>
          <cell r="D105">
            <v>1344</v>
          </cell>
          <cell r="E105">
            <v>676</v>
          </cell>
          <cell r="F105">
            <v>668</v>
          </cell>
          <cell r="G105">
            <v>64.7</v>
          </cell>
          <cell r="H105">
            <v>60.2</v>
          </cell>
          <cell r="I105">
            <v>69.3</v>
          </cell>
          <cell r="J105">
            <v>51.7</v>
          </cell>
          <cell r="K105">
            <v>49.3</v>
          </cell>
          <cell r="L105">
            <v>54.2</v>
          </cell>
          <cell r="M105">
            <v>95.5</v>
          </cell>
          <cell r="N105">
            <v>95</v>
          </cell>
          <cell r="O105">
            <v>96</v>
          </cell>
          <cell r="P105">
            <v>92.3</v>
          </cell>
          <cell r="Q105">
            <v>91.9</v>
          </cell>
          <cell r="R105">
            <v>92.8</v>
          </cell>
          <cell r="S105">
            <v>53.6</v>
          </cell>
          <cell r="T105">
            <v>51.9</v>
          </cell>
          <cell r="U105">
            <v>55.4</v>
          </cell>
          <cell r="V105">
            <v>31.3</v>
          </cell>
          <cell r="W105">
            <v>27.4</v>
          </cell>
          <cell r="X105">
            <v>35.299999999999997</v>
          </cell>
          <cell r="Y105">
            <v>18.3</v>
          </cell>
          <cell r="Z105">
            <v>14.8</v>
          </cell>
          <cell r="AA105">
            <v>21.9</v>
          </cell>
          <cell r="AB105">
            <v>770</v>
          </cell>
          <cell r="AC105">
            <v>367</v>
          </cell>
          <cell r="AD105">
            <v>403</v>
          </cell>
          <cell r="AE105">
            <v>69.400000000000006</v>
          </cell>
          <cell r="AF105">
            <v>64</v>
          </cell>
          <cell r="AG105">
            <v>74.2</v>
          </cell>
          <cell r="AH105">
            <v>57.9</v>
          </cell>
          <cell r="AI105">
            <v>54</v>
          </cell>
          <cell r="AJ105">
            <v>61.5</v>
          </cell>
          <cell r="AK105">
            <v>96.5</v>
          </cell>
          <cell r="AL105">
            <v>94.6</v>
          </cell>
          <cell r="AM105">
            <v>98.3</v>
          </cell>
          <cell r="AN105">
            <v>93.6</v>
          </cell>
          <cell r="AO105">
            <v>93.2</v>
          </cell>
          <cell r="AP105">
            <v>94</v>
          </cell>
          <cell r="AQ105">
            <v>59.2</v>
          </cell>
          <cell r="AR105">
            <v>55.3</v>
          </cell>
          <cell r="AS105">
            <v>62.8</v>
          </cell>
          <cell r="AT105">
            <v>35.1</v>
          </cell>
          <cell r="AU105">
            <v>28.3</v>
          </cell>
          <cell r="AV105">
            <v>41.2</v>
          </cell>
          <cell r="AW105">
            <v>23.8</v>
          </cell>
          <cell r="AX105">
            <v>19.899999999999999</v>
          </cell>
          <cell r="AY105">
            <v>27.3</v>
          </cell>
          <cell r="AZ105">
            <v>2124</v>
          </cell>
          <cell r="BA105">
            <v>1049</v>
          </cell>
          <cell r="BB105">
            <v>1075</v>
          </cell>
          <cell r="BC105">
            <v>66.400000000000006</v>
          </cell>
          <cell r="BD105">
            <v>61.5</v>
          </cell>
          <cell r="BE105">
            <v>71.3</v>
          </cell>
          <cell r="BF105">
            <v>54</v>
          </cell>
          <cell r="BG105">
            <v>50.9</v>
          </cell>
          <cell r="BH105">
            <v>57.1</v>
          </cell>
          <cell r="BI105">
            <v>95.9</v>
          </cell>
          <cell r="BJ105">
            <v>94.9</v>
          </cell>
          <cell r="BK105">
            <v>96.8</v>
          </cell>
          <cell r="BL105">
            <v>92.8</v>
          </cell>
          <cell r="BM105">
            <v>92.4</v>
          </cell>
          <cell r="BN105">
            <v>93.3</v>
          </cell>
          <cell r="BO105">
            <v>55.7</v>
          </cell>
          <cell r="BP105">
            <v>53.1</v>
          </cell>
          <cell r="BQ105">
            <v>58.3</v>
          </cell>
          <cell r="BR105">
            <v>32.799999999999997</v>
          </cell>
          <cell r="BS105">
            <v>27.8</v>
          </cell>
          <cell r="BT105">
            <v>37.6</v>
          </cell>
          <cell r="BU105">
            <v>20.399999999999999</v>
          </cell>
          <cell r="BV105">
            <v>16.7</v>
          </cell>
          <cell r="BW105">
            <v>24</v>
          </cell>
        </row>
        <row r="106">
          <cell r="A106" t="str">
            <v>E09000003</v>
          </cell>
          <cell r="B106" t="str">
            <v>Barnet</v>
          </cell>
          <cell r="C106" t="str">
            <v>Outer London</v>
          </cell>
          <cell r="D106">
            <v>2133</v>
          </cell>
          <cell r="E106">
            <v>1143</v>
          </cell>
          <cell r="F106">
            <v>990</v>
          </cell>
          <cell r="G106">
            <v>79</v>
          </cell>
          <cell r="H106">
            <v>75.7</v>
          </cell>
          <cell r="I106">
            <v>82.8</v>
          </cell>
          <cell r="J106">
            <v>71.7</v>
          </cell>
          <cell r="K106">
            <v>69.7</v>
          </cell>
          <cell r="L106">
            <v>73.900000000000006</v>
          </cell>
          <cell r="M106">
            <v>96</v>
          </cell>
          <cell r="N106">
            <v>95.7</v>
          </cell>
          <cell r="O106">
            <v>96.4</v>
          </cell>
          <cell r="P106">
            <v>94.6</v>
          </cell>
          <cell r="Q106">
            <v>94.1</v>
          </cell>
          <cell r="R106">
            <v>95.2</v>
          </cell>
          <cell r="S106">
            <v>72.8</v>
          </cell>
          <cell r="T106">
            <v>71.2</v>
          </cell>
          <cell r="U106">
            <v>74.599999999999994</v>
          </cell>
          <cell r="V106">
            <v>58.9</v>
          </cell>
          <cell r="W106">
            <v>56.4</v>
          </cell>
          <cell r="X106">
            <v>61.7</v>
          </cell>
          <cell r="Y106">
            <v>43.7</v>
          </cell>
          <cell r="Z106">
            <v>38.799999999999997</v>
          </cell>
          <cell r="AA106">
            <v>49.4</v>
          </cell>
          <cell r="AB106">
            <v>1426</v>
          </cell>
          <cell r="AC106">
            <v>734</v>
          </cell>
          <cell r="AD106">
            <v>692</v>
          </cell>
          <cell r="AE106">
            <v>77.099999999999994</v>
          </cell>
          <cell r="AF106">
            <v>74.3</v>
          </cell>
          <cell r="AG106">
            <v>80.099999999999994</v>
          </cell>
          <cell r="AH106">
            <v>68</v>
          </cell>
          <cell r="AI106">
            <v>65.099999999999994</v>
          </cell>
          <cell r="AJ106">
            <v>71.099999999999994</v>
          </cell>
          <cell r="AK106">
            <v>96.3</v>
          </cell>
          <cell r="AL106">
            <v>95.4</v>
          </cell>
          <cell r="AM106">
            <v>97.3</v>
          </cell>
          <cell r="AN106">
            <v>94.6</v>
          </cell>
          <cell r="AO106">
            <v>93.7</v>
          </cell>
          <cell r="AP106">
            <v>95.5</v>
          </cell>
          <cell r="AQ106">
            <v>69.2</v>
          </cell>
          <cell r="AR106">
            <v>66.900000000000006</v>
          </cell>
          <cell r="AS106">
            <v>71.7</v>
          </cell>
          <cell r="AT106">
            <v>60</v>
          </cell>
          <cell r="AU106">
            <v>57.2</v>
          </cell>
          <cell r="AV106">
            <v>63</v>
          </cell>
          <cell r="AW106">
            <v>43.2</v>
          </cell>
          <cell r="AX106">
            <v>40.700000000000003</v>
          </cell>
          <cell r="AY106">
            <v>45.8</v>
          </cell>
          <cell r="AZ106">
            <v>3577</v>
          </cell>
          <cell r="BA106">
            <v>1881</v>
          </cell>
          <cell r="BB106">
            <v>1696</v>
          </cell>
          <cell r="BC106">
            <v>78.099999999999994</v>
          </cell>
          <cell r="BD106">
            <v>75</v>
          </cell>
          <cell r="BE106">
            <v>81.5</v>
          </cell>
          <cell r="BF106">
            <v>70.099999999999994</v>
          </cell>
          <cell r="BG106">
            <v>67.8</v>
          </cell>
          <cell r="BH106">
            <v>72.599999999999994</v>
          </cell>
          <cell r="BI106">
            <v>96</v>
          </cell>
          <cell r="BJ106">
            <v>95.5</v>
          </cell>
          <cell r="BK106">
            <v>96.6</v>
          </cell>
          <cell r="BL106">
            <v>94.5</v>
          </cell>
          <cell r="BM106">
            <v>93.8</v>
          </cell>
          <cell r="BN106">
            <v>95.2</v>
          </cell>
          <cell r="BO106">
            <v>71.3</v>
          </cell>
          <cell r="BP106">
            <v>69.400000000000006</v>
          </cell>
          <cell r="BQ106">
            <v>73.3</v>
          </cell>
          <cell r="BR106">
            <v>59.3</v>
          </cell>
          <cell r="BS106">
            <v>56.7</v>
          </cell>
          <cell r="BT106">
            <v>62.2</v>
          </cell>
          <cell r="BU106">
            <v>43.5</v>
          </cell>
          <cell r="BV106">
            <v>39.5</v>
          </cell>
          <cell r="BW106">
            <v>47.9</v>
          </cell>
        </row>
        <row r="107">
          <cell r="A107" t="str">
            <v>E09000004</v>
          </cell>
          <cell r="B107" t="str">
            <v>Bexley</v>
          </cell>
          <cell r="C107" t="str">
            <v>Outer London</v>
          </cell>
          <cell r="D107">
            <v>2979</v>
          </cell>
          <cell r="E107">
            <v>1532</v>
          </cell>
          <cell r="F107">
            <v>1447</v>
          </cell>
          <cell r="G107">
            <v>70.599999999999994</v>
          </cell>
          <cell r="H107">
            <v>65.099999999999994</v>
          </cell>
          <cell r="I107">
            <v>76.400000000000006</v>
          </cell>
          <cell r="J107">
            <v>55.2</v>
          </cell>
          <cell r="K107">
            <v>55.4</v>
          </cell>
          <cell r="L107">
            <v>54.9</v>
          </cell>
          <cell r="M107">
            <v>94.7</v>
          </cell>
          <cell r="N107">
            <v>93.6</v>
          </cell>
          <cell r="O107">
            <v>95.8</v>
          </cell>
          <cell r="P107">
            <v>85.4</v>
          </cell>
          <cell r="Q107">
            <v>90.1</v>
          </cell>
          <cell r="R107">
            <v>80.400000000000006</v>
          </cell>
          <cell r="S107">
            <v>56.8</v>
          </cell>
          <cell r="T107">
            <v>57.6</v>
          </cell>
          <cell r="U107">
            <v>56</v>
          </cell>
          <cell r="V107">
            <v>35.200000000000003</v>
          </cell>
          <cell r="W107">
            <v>35.799999999999997</v>
          </cell>
          <cell r="X107">
            <v>34.6</v>
          </cell>
          <cell r="Y107">
            <v>22.4</v>
          </cell>
          <cell r="Z107">
            <v>21.7</v>
          </cell>
          <cell r="AA107">
            <v>23.1</v>
          </cell>
          <cell r="AB107">
            <v>318</v>
          </cell>
          <cell r="AC107">
            <v>156</v>
          </cell>
          <cell r="AD107">
            <v>162</v>
          </cell>
          <cell r="AE107">
            <v>73</v>
          </cell>
          <cell r="AF107">
            <v>64.7</v>
          </cell>
          <cell r="AG107">
            <v>80.900000000000006</v>
          </cell>
          <cell r="AH107">
            <v>53.8</v>
          </cell>
          <cell r="AI107">
            <v>53.8</v>
          </cell>
          <cell r="AJ107">
            <v>53.7</v>
          </cell>
          <cell r="AK107">
            <v>97.2</v>
          </cell>
          <cell r="AL107">
            <v>96.2</v>
          </cell>
          <cell r="AM107">
            <v>98.1</v>
          </cell>
          <cell r="AN107">
            <v>86.5</v>
          </cell>
          <cell r="AO107">
            <v>91.7</v>
          </cell>
          <cell r="AP107">
            <v>81.5</v>
          </cell>
          <cell r="AQ107">
            <v>55.7</v>
          </cell>
          <cell r="AR107">
            <v>55.8</v>
          </cell>
          <cell r="AS107">
            <v>55.6</v>
          </cell>
          <cell r="AT107">
            <v>43.4</v>
          </cell>
          <cell r="AU107">
            <v>45.5</v>
          </cell>
          <cell r="AV107">
            <v>41.4</v>
          </cell>
          <cell r="AW107">
            <v>32.1</v>
          </cell>
          <cell r="AX107">
            <v>30.1</v>
          </cell>
          <cell r="AY107">
            <v>34</v>
          </cell>
          <cell r="AZ107">
            <v>3305</v>
          </cell>
          <cell r="BA107">
            <v>1691</v>
          </cell>
          <cell r="BB107">
            <v>1614</v>
          </cell>
          <cell r="BC107">
            <v>70.8</v>
          </cell>
          <cell r="BD107">
            <v>65.099999999999994</v>
          </cell>
          <cell r="BE107">
            <v>76.900000000000006</v>
          </cell>
          <cell r="BF107">
            <v>55</v>
          </cell>
          <cell r="BG107">
            <v>55.3</v>
          </cell>
          <cell r="BH107">
            <v>54.8</v>
          </cell>
          <cell r="BI107">
            <v>94.9</v>
          </cell>
          <cell r="BJ107">
            <v>93.8</v>
          </cell>
          <cell r="BK107">
            <v>96</v>
          </cell>
          <cell r="BL107">
            <v>85.4</v>
          </cell>
          <cell r="BM107">
            <v>90.2</v>
          </cell>
          <cell r="BN107">
            <v>80.5</v>
          </cell>
          <cell r="BO107">
            <v>56.7</v>
          </cell>
          <cell r="BP107">
            <v>57.4</v>
          </cell>
          <cell r="BQ107">
            <v>55.9</v>
          </cell>
          <cell r="BR107">
            <v>36</v>
          </cell>
          <cell r="BS107">
            <v>36.700000000000003</v>
          </cell>
          <cell r="BT107">
            <v>35.299999999999997</v>
          </cell>
          <cell r="BU107">
            <v>23.3</v>
          </cell>
          <cell r="BV107">
            <v>22.5</v>
          </cell>
          <cell r="BW107">
            <v>24.2</v>
          </cell>
        </row>
        <row r="108">
          <cell r="A108" t="str">
            <v>E09000005</v>
          </cell>
          <cell r="B108" t="str">
            <v>Brent</v>
          </cell>
          <cell r="C108" t="str">
            <v>Outer London</v>
          </cell>
          <cell r="D108">
            <v>1307</v>
          </cell>
          <cell r="E108">
            <v>630</v>
          </cell>
          <cell r="F108">
            <v>677</v>
          </cell>
          <cell r="G108">
            <v>72.900000000000006</v>
          </cell>
          <cell r="H108">
            <v>68.3</v>
          </cell>
          <cell r="I108">
            <v>77.3</v>
          </cell>
          <cell r="J108">
            <v>63.7</v>
          </cell>
          <cell r="K108">
            <v>60.8</v>
          </cell>
          <cell r="L108">
            <v>66.5</v>
          </cell>
          <cell r="M108">
            <v>95.6</v>
          </cell>
          <cell r="N108">
            <v>94.1</v>
          </cell>
          <cell r="O108">
            <v>97</v>
          </cell>
          <cell r="P108">
            <v>93.3</v>
          </cell>
          <cell r="Q108">
            <v>91.4</v>
          </cell>
          <cell r="R108">
            <v>95.1</v>
          </cell>
          <cell r="S108">
            <v>65.5</v>
          </cell>
          <cell r="T108">
            <v>62.7</v>
          </cell>
          <cell r="U108">
            <v>68.099999999999994</v>
          </cell>
          <cell r="V108">
            <v>52.3</v>
          </cell>
          <cell r="W108">
            <v>47.5</v>
          </cell>
          <cell r="X108">
            <v>56.7</v>
          </cell>
          <cell r="Y108">
            <v>35.5</v>
          </cell>
          <cell r="Z108">
            <v>31</v>
          </cell>
          <cell r="AA108">
            <v>39.700000000000003</v>
          </cell>
          <cell r="AB108">
            <v>1709</v>
          </cell>
          <cell r="AC108">
            <v>902</v>
          </cell>
          <cell r="AD108">
            <v>807</v>
          </cell>
          <cell r="AE108">
            <v>68.900000000000006</v>
          </cell>
          <cell r="AF108">
            <v>64.3</v>
          </cell>
          <cell r="AG108">
            <v>74</v>
          </cell>
          <cell r="AH108">
            <v>57.1</v>
          </cell>
          <cell r="AI108">
            <v>53.7</v>
          </cell>
          <cell r="AJ108">
            <v>61</v>
          </cell>
          <cell r="AK108">
            <v>93.3</v>
          </cell>
          <cell r="AL108">
            <v>91.6</v>
          </cell>
          <cell r="AM108">
            <v>95.3</v>
          </cell>
          <cell r="AN108">
            <v>91.3</v>
          </cell>
          <cell r="AO108">
            <v>90.7</v>
          </cell>
          <cell r="AP108">
            <v>92.1</v>
          </cell>
          <cell r="AQ108">
            <v>57.8</v>
          </cell>
          <cell r="AR108">
            <v>54.7</v>
          </cell>
          <cell r="AS108">
            <v>61.3</v>
          </cell>
          <cell r="AT108">
            <v>48.2</v>
          </cell>
          <cell r="AU108">
            <v>42.4</v>
          </cell>
          <cell r="AV108">
            <v>54.6</v>
          </cell>
          <cell r="AW108">
            <v>32.200000000000003</v>
          </cell>
          <cell r="AX108">
            <v>27.1</v>
          </cell>
          <cell r="AY108">
            <v>37.9</v>
          </cell>
          <cell r="AZ108">
            <v>3017</v>
          </cell>
          <cell r="BA108">
            <v>1532</v>
          </cell>
          <cell r="BB108">
            <v>1485</v>
          </cell>
          <cell r="BC108">
            <v>70.599999999999994</v>
          </cell>
          <cell r="BD108">
            <v>65.900000000000006</v>
          </cell>
          <cell r="BE108">
            <v>75.400000000000006</v>
          </cell>
          <cell r="BF108">
            <v>60</v>
          </cell>
          <cell r="BG108">
            <v>56.6</v>
          </cell>
          <cell r="BH108">
            <v>63.4</v>
          </cell>
          <cell r="BI108">
            <v>94.3</v>
          </cell>
          <cell r="BJ108">
            <v>92.6</v>
          </cell>
          <cell r="BK108">
            <v>96</v>
          </cell>
          <cell r="BL108">
            <v>92.2</v>
          </cell>
          <cell r="BM108">
            <v>91</v>
          </cell>
          <cell r="BN108">
            <v>93.4</v>
          </cell>
          <cell r="BO108">
            <v>61.1</v>
          </cell>
          <cell r="BP108">
            <v>58</v>
          </cell>
          <cell r="BQ108">
            <v>64.400000000000006</v>
          </cell>
          <cell r="BR108">
            <v>49.9</v>
          </cell>
          <cell r="BS108">
            <v>44.5</v>
          </cell>
          <cell r="BT108">
            <v>55.6</v>
          </cell>
          <cell r="BU108">
            <v>33.6</v>
          </cell>
          <cell r="BV108">
            <v>28.7</v>
          </cell>
          <cell r="BW108">
            <v>38.700000000000003</v>
          </cell>
        </row>
        <row r="109">
          <cell r="A109" t="str">
            <v>E09000006</v>
          </cell>
          <cell r="B109" t="str">
            <v>Bromley</v>
          </cell>
          <cell r="C109" t="str">
            <v>Outer London</v>
          </cell>
          <cell r="D109">
            <v>3017</v>
          </cell>
          <cell r="E109">
            <v>1494</v>
          </cell>
          <cell r="F109">
            <v>1523</v>
          </cell>
          <cell r="G109">
            <v>75.3</v>
          </cell>
          <cell r="H109">
            <v>70.099999999999994</v>
          </cell>
          <cell r="I109">
            <v>80.400000000000006</v>
          </cell>
          <cell r="J109">
            <v>68.599999999999994</v>
          </cell>
          <cell r="K109">
            <v>64.400000000000006</v>
          </cell>
          <cell r="L109">
            <v>72.7</v>
          </cell>
          <cell r="M109">
            <v>96</v>
          </cell>
          <cell r="N109">
            <v>94.8</v>
          </cell>
          <cell r="O109">
            <v>97.2</v>
          </cell>
          <cell r="P109">
            <v>94.5</v>
          </cell>
          <cell r="Q109">
            <v>93.1</v>
          </cell>
          <cell r="R109">
            <v>95.8</v>
          </cell>
          <cell r="S109">
            <v>70.7</v>
          </cell>
          <cell r="T109">
            <v>67.5</v>
          </cell>
          <cell r="U109">
            <v>73.7</v>
          </cell>
          <cell r="V109">
            <v>48.3</v>
          </cell>
          <cell r="W109">
            <v>43.2</v>
          </cell>
          <cell r="X109">
            <v>53.3</v>
          </cell>
          <cell r="Y109">
            <v>33.700000000000003</v>
          </cell>
          <cell r="Z109">
            <v>26.8</v>
          </cell>
          <cell r="AA109">
            <v>40.6</v>
          </cell>
          <cell r="AB109">
            <v>234</v>
          </cell>
          <cell r="AC109">
            <v>121</v>
          </cell>
          <cell r="AD109">
            <v>113</v>
          </cell>
          <cell r="AE109">
            <v>77.400000000000006</v>
          </cell>
          <cell r="AF109">
            <v>76</v>
          </cell>
          <cell r="AG109">
            <v>78.8</v>
          </cell>
          <cell r="AH109">
            <v>69.2</v>
          </cell>
          <cell r="AI109">
            <v>69.400000000000006</v>
          </cell>
          <cell r="AJ109">
            <v>69</v>
          </cell>
          <cell r="AK109">
            <v>97</v>
          </cell>
          <cell r="AL109" t="str">
            <v>x</v>
          </cell>
          <cell r="AM109" t="str">
            <v>x</v>
          </cell>
          <cell r="AN109">
            <v>95.7</v>
          </cell>
          <cell r="AO109">
            <v>95.9</v>
          </cell>
          <cell r="AP109">
            <v>95.6</v>
          </cell>
          <cell r="AQ109">
            <v>70.099999999999994</v>
          </cell>
          <cell r="AR109">
            <v>71.099999999999994</v>
          </cell>
          <cell r="AS109">
            <v>69</v>
          </cell>
          <cell r="AT109">
            <v>55.1</v>
          </cell>
          <cell r="AU109">
            <v>51.2</v>
          </cell>
          <cell r="AV109">
            <v>59.3</v>
          </cell>
          <cell r="AW109">
            <v>44</v>
          </cell>
          <cell r="AX109">
            <v>41.3</v>
          </cell>
          <cell r="AY109">
            <v>46.9</v>
          </cell>
          <cell r="AZ109">
            <v>3287</v>
          </cell>
          <cell r="BA109">
            <v>1633</v>
          </cell>
          <cell r="BB109">
            <v>1654</v>
          </cell>
          <cell r="BC109">
            <v>74.8</v>
          </cell>
          <cell r="BD109">
            <v>69.900000000000006</v>
          </cell>
          <cell r="BE109">
            <v>79.7</v>
          </cell>
          <cell r="BF109">
            <v>68</v>
          </cell>
          <cell r="BG109">
            <v>64.099999999999994</v>
          </cell>
          <cell r="BH109">
            <v>71.900000000000006</v>
          </cell>
          <cell r="BI109">
            <v>95.5</v>
          </cell>
          <cell r="BJ109">
            <v>94.5</v>
          </cell>
          <cell r="BK109">
            <v>96.4</v>
          </cell>
          <cell r="BL109">
            <v>93.9</v>
          </cell>
          <cell r="BM109">
            <v>92.7</v>
          </cell>
          <cell r="BN109">
            <v>95.1</v>
          </cell>
          <cell r="BO109">
            <v>70</v>
          </cell>
          <cell r="BP109">
            <v>67.099999999999994</v>
          </cell>
          <cell r="BQ109">
            <v>72.900000000000006</v>
          </cell>
          <cell r="BR109">
            <v>48.4</v>
          </cell>
          <cell r="BS109">
            <v>43.4</v>
          </cell>
          <cell r="BT109">
            <v>53.3</v>
          </cell>
          <cell r="BU109">
            <v>34.200000000000003</v>
          </cell>
          <cell r="BV109">
            <v>27.6</v>
          </cell>
          <cell r="BW109">
            <v>40.700000000000003</v>
          </cell>
        </row>
        <row r="110">
          <cell r="A110" t="str">
            <v>E09000008</v>
          </cell>
          <cell r="B110" t="str">
            <v>Croydon</v>
          </cell>
          <cell r="C110" t="str">
            <v>Outer London</v>
          </cell>
          <cell r="D110">
            <v>2767</v>
          </cell>
          <cell r="E110">
            <v>1275</v>
          </cell>
          <cell r="F110">
            <v>1492</v>
          </cell>
          <cell r="G110">
            <v>69.400000000000006</v>
          </cell>
          <cell r="H110">
            <v>61.6</v>
          </cell>
          <cell r="I110">
            <v>76.099999999999994</v>
          </cell>
          <cell r="J110">
            <v>59.7</v>
          </cell>
          <cell r="K110">
            <v>51.5</v>
          </cell>
          <cell r="L110">
            <v>66.8</v>
          </cell>
          <cell r="M110">
            <v>95.6</v>
          </cell>
          <cell r="N110">
            <v>94.1</v>
          </cell>
          <cell r="O110">
            <v>96.9</v>
          </cell>
          <cell r="P110">
            <v>92.8</v>
          </cell>
          <cell r="Q110">
            <v>90</v>
          </cell>
          <cell r="R110">
            <v>95.2</v>
          </cell>
          <cell r="S110">
            <v>62.3</v>
          </cell>
          <cell r="T110">
            <v>55.2</v>
          </cell>
          <cell r="U110">
            <v>68.3</v>
          </cell>
          <cell r="V110">
            <v>46.3</v>
          </cell>
          <cell r="W110">
            <v>36.6</v>
          </cell>
          <cell r="X110">
            <v>54.6</v>
          </cell>
          <cell r="Y110">
            <v>26.9</v>
          </cell>
          <cell r="Z110">
            <v>17.7</v>
          </cell>
          <cell r="AA110">
            <v>34.700000000000003</v>
          </cell>
          <cell r="AB110">
            <v>873</v>
          </cell>
          <cell r="AC110">
            <v>446</v>
          </cell>
          <cell r="AD110">
            <v>427</v>
          </cell>
          <cell r="AE110">
            <v>70.3</v>
          </cell>
          <cell r="AF110">
            <v>65.2</v>
          </cell>
          <cell r="AG110">
            <v>75.599999999999994</v>
          </cell>
          <cell r="AH110">
            <v>59.1</v>
          </cell>
          <cell r="AI110">
            <v>55.6</v>
          </cell>
          <cell r="AJ110">
            <v>62.8</v>
          </cell>
          <cell r="AK110">
            <v>94.8</v>
          </cell>
          <cell r="AL110">
            <v>92.8</v>
          </cell>
          <cell r="AM110">
            <v>97</v>
          </cell>
          <cell r="AN110">
            <v>90.6</v>
          </cell>
          <cell r="AO110">
            <v>88.3</v>
          </cell>
          <cell r="AP110">
            <v>93</v>
          </cell>
          <cell r="AQ110">
            <v>60.7</v>
          </cell>
          <cell r="AR110">
            <v>57.8</v>
          </cell>
          <cell r="AS110">
            <v>63.7</v>
          </cell>
          <cell r="AT110">
            <v>43.5</v>
          </cell>
          <cell r="AU110">
            <v>39.9</v>
          </cell>
          <cell r="AV110">
            <v>47.3</v>
          </cell>
          <cell r="AW110">
            <v>26.9</v>
          </cell>
          <cell r="AX110">
            <v>21.5</v>
          </cell>
          <cell r="AY110">
            <v>32.6</v>
          </cell>
          <cell r="AZ110">
            <v>3647</v>
          </cell>
          <cell r="BA110">
            <v>1724</v>
          </cell>
          <cell r="BB110">
            <v>1923</v>
          </cell>
          <cell r="BC110">
            <v>69.599999999999994</v>
          </cell>
          <cell r="BD110">
            <v>62.6</v>
          </cell>
          <cell r="BE110">
            <v>75.900000000000006</v>
          </cell>
          <cell r="BF110">
            <v>59.6</v>
          </cell>
          <cell r="BG110">
            <v>52.7</v>
          </cell>
          <cell r="BH110">
            <v>65.8</v>
          </cell>
          <cell r="BI110">
            <v>95.4</v>
          </cell>
          <cell r="BJ110">
            <v>93.8</v>
          </cell>
          <cell r="BK110">
            <v>96.9</v>
          </cell>
          <cell r="BL110">
            <v>92.2</v>
          </cell>
          <cell r="BM110">
            <v>89.6</v>
          </cell>
          <cell r="BN110">
            <v>94.6</v>
          </cell>
          <cell r="BO110">
            <v>61.9</v>
          </cell>
          <cell r="BP110">
            <v>56</v>
          </cell>
          <cell r="BQ110">
            <v>67.2</v>
          </cell>
          <cell r="BR110">
            <v>45.7</v>
          </cell>
          <cell r="BS110">
            <v>37.5</v>
          </cell>
          <cell r="BT110">
            <v>52.9</v>
          </cell>
          <cell r="BU110">
            <v>26.9</v>
          </cell>
          <cell r="BV110">
            <v>18.7</v>
          </cell>
          <cell r="BW110">
            <v>34.200000000000003</v>
          </cell>
        </row>
        <row r="111">
          <cell r="A111" t="str">
            <v>E09000009</v>
          </cell>
          <cell r="B111" t="str">
            <v>Ealing</v>
          </cell>
          <cell r="C111" t="str">
            <v>Outer London</v>
          </cell>
          <cell r="D111">
            <v>1216</v>
          </cell>
          <cell r="E111">
            <v>631</v>
          </cell>
          <cell r="F111">
            <v>585</v>
          </cell>
          <cell r="G111">
            <v>70.3</v>
          </cell>
          <cell r="H111">
            <v>67.5</v>
          </cell>
          <cell r="I111">
            <v>73.3</v>
          </cell>
          <cell r="J111">
            <v>62.8</v>
          </cell>
          <cell r="K111">
            <v>60.4</v>
          </cell>
          <cell r="L111">
            <v>65.5</v>
          </cell>
          <cell r="M111">
            <v>93.3</v>
          </cell>
          <cell r="N111">
            <v>93</v>
          </cell>
          <cell r="O111">
            <v>93.5</v>
          </cell>
          <cell r="P111">
            <v>91.9</v>
          </cell>
          <cell r="Q111">
            <v>91.6</v>
          </cell>
          <cell r="R111">
            <v>92.1</v>
          </cell>
          <cell r="S111">
            <v>64.599999999999994</v>
          </cell>
          <cell r="T111">
            <v>63.1</v>
          </cell>
          <cell r="U111">
            <v>66.3</v>
          </cell>
          <cell r="V111">
            <v>53.1</v>
          </cell>
          <cell r="W111">
            <v>50.9</v>
          </cell>
          <cell r="X111">
            <v>55.6</v>
          </cell>
          <cell r="Y111">
            <v>35.200000000000003</v>
          </cell>
          <cell r="Z111">
            <v>31.1</v>
          </cell>
          <cell r="AA111">
            <v>39.700000000000003</v>
          </cell>
          <cell r="AB111">
            <v>1600</v>
          </cell>
          <cell r="AC111">
            <v>836</v>
          </cell>
          <cell r="AD111">
            <v>764</v>
          </cell>
          <cell r="AE111">
            <v>69.3</v>
          </cell>
          <cell r="AF111">
            <v>64</v>
          </cell>
          <cell r="AG111">
            <v>75.099999999999994</v>
          </cell>
          <cell r="AH111">
            <v>61.6</v>
          </cell>
          <cell r="AI111">
            <v>57.9</v>
          </cell>
          <cell r="AJ111">
            <v>65.7</v>
          </cell>
          <cell r="AK111">
            <v>95.4</v>
          </cell>
          <cell r="AL111">
            <v>94.1</v>
          </cell>
          <cell r="AM111">
            <v>96.9</v>
          </cell>
          <cell r="AN111">
            <v>93.9</v>
          </cell>
          <cell r="AO111">
            <v>92.2</v>
          </cell>
          <cell r="AP111">
            <v>95.8</v>
          </cell>
          <cell r="AQ111">
            <v>63.1</v>
          </cell>
          <cell r="AR111">
            <v>59.2</v>
          </cell>
          <cell r="AS111">
            <v>67.400000000000006</v>
          </cell>
          <cell r="AT111">
            <v>48.3</v>
          </cell>
          <cell r="AU111">
            <v>44.1</v>
          </cell>
          <cell r="AV111">
            <v>52.9</v>
          </cell>
          <cell r="AW111">
            <v>30.3</v>
          </cell>
          <cell r="AX111">
            <v>27.6</v>
          </cell>
          <cell r="AY111">
            <v>33.200000000000003</v>
          </cell>
          <cell r="AZ111">
            <v>2818</v>
          </cell>
          <cell r="BA111">
            <v>1467</v>
          </cell>
          <cell r="BB111">
            <v>1351</v>
          </cell>
          <cell r="BC111">
            <v>69.7</v>
          </cell>
          <cell r="BD111">
            <v>65.5</v>
          </cell>
          <cell r="BE111">
            <v>74.3</v>
          </cell>
          <cell r="BF111">
            <v>62.1</v>
          </cell>
          <cell r="BG111">
            <v>59</v>
          </cell>
          <cell r="BH111">
            <v>65.599999999999994</v>
          </cell>
          <cell r="BI111">
            <v>94.5</v>
          </cell>
          <cell r="BJ111">
            <v>93.7</v>
          </cell>
          <cell r="BK111">
            <v>95.4</v>
          </cell>
          <cell r="BL111">
            <v>93</v>
          </cell>
          <cell r="BM111">
            <v>92</v>
          </cell>
          <cell r="BN111">
            <v>94.2</v>
          </cell>
          <cell r="BO111">
            <v>63.8</v>
          </cell>
          <cell r="BP111">
            <v>60.9</v>
          </cell>
          <cell r="BQ111">
            <v>66.900000000000006</v>
          </cell>
          <cell r="BR111">
            <v>50.4</v>
          </cell>
          <cell r="BS111">
            <v>47</v>
          </cell>
          <cell r="BT111">
            <v>54</v>
          </cell>
          <cell r="BU111">
            <v>32.4</v>
          </cell>
          <cell r="BV111">
            <v>29.1</v>
          </cell>
          <cell r="BW111">
            <v>36</v>
          </cell>
        </row>
        <row r="112">
          <cell r="A112" t="str">
            <v>E09000010</v>
          </cell>
          <cell r="B112" t="str">
            <v>Enfield</v>
          </cell>
          <cell r="C112" t="str">
            <v>Outer London</v>
          </cell>
          <cell r="D112">
            <v>2055</v>
          </cell>
          <cell r="E112">
            <v>1077</v>
          </cell>
          <cell r="F112">
            <v>978</v>
          </cell>
          <cell r="G112">
            <v>67.2</v>
          </cell>
          <cell r="H112">
            <v>61.4</v>
          </cell>
          <cell r="I112">
            <v>73.599999999999994</v>
          </cell>
          <cell r="J112">
            <v>57.7</v>
          </cell>
          <cell r="K112">
            <v>53.5</v>
          </cell>
          <cell r="L112">
            <v>62.3</v>
          </cell>
          <cell r="M112">
            <v>94.5</v>
          </cell>
          <cell r="N112">
            <v>93</v>
          </cell>
          <cell r="O112">
            <v>96.2</v>
          </cell>
          <cell r="P112">
            <v>89.2</v>
          </cell>
          <cell r="Q112">
            <v>87.6</v>
          </cell>
          <cell r="R112">
            <v>91</v>
          </cell>
          <cell r="S112">
            <v>59.7</v>
          </cell>
          <cell r="T112">
            <v>56.2</v>
          </cell>
          <cell r="U112">
            <v>63.6</v>
          </cell>
          <cell r="V112">
            <v>50.7</v>
          </cell>
          <cell r="W112">
            <v>48.1</v>
          </cell>
          <cell r="X112">
            <v>53.6</v>
          </cell>
          <cell r="Y112">
            <v>29.2</v>
          </cell>
          <cell r="Z112">
            <v>25.6</v>
          </cell>
          <cell r="AA112">
            <v>33.200000000000003</v>
          </cell>
          <cell r="AB112">
            <v>1577</v>
          </cell>
          <cell r="AC112">
            <v>821</v>
          </cell>
          <cell r="AD112">
            <v>756</v>
          </cell>
          <cell r="AE112">
            <v>63.1</v>
          </cell>
          <cell r="AF112">
            <v>57.6</v>
          </cell>
          <cell r="AG112">
            <v>69</v>
          </cell>
          <cell r="AH112">
            <v>50.7</v>
          </cell>
          <cell r="AI112">
            <v>47</v>
          </cell>
          <cell r="AJ112">
            <v>54.8</v>
          </cell>
          <cell r="AK112">
            <v>95.9</v>
          </cell>
          <cell r="AL112">
            <v>95.6</v>
          </cell>
          <cell r="AM112">
            <v>96.3</v>
          </cell>
          <cell r="AN112">
            <v>89.7</v>
          </cell>
          <cell r="AO112">
            <v>88.8</v>
          </cell>
          <cell r="AP112">
            <v>90.6</v>
          </cell>
          <cell r="AQ112">
            <v>52.3</v>
          </cell>
          <cell r="AR112">
            <v>49.3</v>
          </cell>
          <cell r="AS112">
            <v>55.6</v>
          </cell>
          <cell r="AT112">
            <v>49</v>
          </cell>
          <cell r="AU112">
            <v>46</v>
          </cell>
          <cell r="AV112">
            <v>52.1</v>
          </cell>
          <cell r="AW112">
            <v>26.5</v>
          </cell>
          <cell r="AX112">
            <v>22.3</v>
          </cell>
          <cell r="AY112">
            <v>31.1</v>
          </cell>
          <cell r="AZ112">
            <v>3658</v>
          </cell>
          <cell r="BA112">
            <v>1913</v>
          </cell>
          <cell r="BB112">
            <v>1745</v>
          </cell>
          <cell r="BC112">
            <v>65.2</v>
          </cell>
          <cell r="BD112">
            <v>59.4</v>
          </cell>
          <cell r="BE112">
            <v>71.5</v>
          </cell>
          <cell r="BF112">
            <v>54.5</v>
          </cell>
          <cell r="BG112">
            <v>50.4</v>
          </cell>
          <cell r="BH112">
            <v>59</v>
          </cell>
          <cell r="BI112">
            <v>94.8</v>
          </cell>
          <cell r="BJ112">
            <v>93.7</v>
          </cell>
          <cell r="BK112">
            <v>96</v>
          </cell>
          <cell r="BL112">
            <v>89.1</v>
          </cell>
          <cell r="BM112">
            <v>87.7</v>
          </cell>
          <cell r="BN112">
            <v>90.6</v>
          </cell>
          <cell r="BO112">
            <v>56.3</v>
          </cell>
          <cell r="BP112">
            <v>53</v>
          </cell>
          <cell r="BQ112">
            <v>60.1</v>
          </cell>
          <cell r="BR112">
            <v>49.8</v>
          </cell>
          <cell r="BS112">
            <v>46.9</v>
          </cell>
          <cell r="BT112">
            <v>52.8</v>
          </cell>
          <cell r="BU112">
            <v>28</v>
          </cell>
          <cell r="BV112">
            <v>24.1</v>
          </cell>
          <cell r="BW112">
            <v>32.299999999999997</v>
          </cell>
        </row>
        <row r="113">
          <cell r="A113" t="str">
            <v>E09000011</v>
          </cell>
          <cell r="B113" t="str">
            <v>Greenwich</v>
          </cell>
          <cell r="C113" t="str">
            <v>Outer London</v>
          </cell>
          <cell r="D113">
            <v>1362</v>
          </cell>
          <cell r="E113">
            <v>685</v>
          </cell>
          <cell r="F113">
            <v>677</v>
          </cell>
          <cell r="G113">
            <v>65.400000000000006</v>
          </cell>
          <cell r="H113">
            <v>62.8</v>
          </cell>
          <cell r="I113">
            <v>68.099999999999994</v>
          </cell>
          <cell r="J113">
            <v>53.9</v>
          </cell>
          <cell r="K113">
            <v>53.6</v>
          </cell>
          <cell r="L113">
            <v>54.2</v>
          </cell>
          <cell r="M113">
            <v>94.2</v>
          </cell>
          <cell r="N113">
            <v>92.6</v>
          </cell>
          <cell r="O113">
            <v>95.9</v>
          </cell>
          <cell r="P113">
            <v>91</v>
          </cell>
          <cell r="Q113">
            <v>89.8</v>
          </cell>
          <cell r="R113">
            <v>92.3</v>
          </cell>
          <cell r="S113">
            <v>55.5</v>
          </cell>
          <cell r="T113">
            <v>55.9</v>
          </cell>
          <cell r="U113">
            <v>55.1</v>
          </cell>
          <cell r="V113">
            <v>39.299999999999997</v>
          </cell>
          <cell r="W113">
            <v>36.200000000000003</v>
          </cell>
          <cell r="X113">
            <v>42.4</v>
          </cell>
          <cell r="Y113">
            <v>20.6</v>
          </cell>
          <cell r="Z113">
            <v>15.6</v>
          </cell>
          <cell r="AA113">
            <v>25.6</v>
          </cell>
          <cell r="AB113">
            <v>793</v>
          </cell>
          <cell r="AC113">
            <v>393</v>
          </cell>
          <cell r="AD113">
            <v>400</v>
          </cell>
          <cell r="AE113">
            <v>76</v>
          </cell>
          <cell r="AF113">
            <v>70.7</v>
          </cell>
          <cell r="AG113">
            <v>81.3</v>
          </cell>
          <cell r="AH113">
            <v>64.2</v>
          </cell>
          <cell r="AI113">
            <v>60.6</v>
          </cell>
          <cell r="AJ113">
            <v>67.8</v>
          </cell>
          <cell r="AK113">
            <v>97.5</v>
          </cell>
          <cell r="AL113">
            <v>96.7</v>
          </cell>
          <cell r="AM113">
            <v>98.3</v>
          </cell>
          <cell r="AN113">
            <v>95.2</v>
          </cell>
          <cell r="AO113">
            <v>94.1</v>
          </cell>
          <cell r="AP113">
            <v>96.3</v>
          </cell>
          <cell r="AQ113">
            <v>64.900000000000006</v>
          </cell>
          <cell r="AR113">
            <v>61.8</v>
          </cell>
          <cell r="AS113">
            <v>68</v>
          </cell>
          <cell r="AT113">
            <v>53.3</v>
          </cell>
          <cell r="AU113">
            <v>49.6</v>
          </cell>
          <cell r="AV113">
            <v>57</v>
          </cell>
          <cell r="AW113">
            <v>32.799999999999997</v>
          </cell>
          <cell r="AX113">
            <v>26.2</v>
          </cell>
          <cell r="AY113">
            <v>39.299999999999997</v>
          </cell>
          <cell r="AZ113">
            <v>2159</v>
          </cell>
          <cell r="BA113">
            <v>1082</v>
          </cell>
          <cell r="BB113">
            <v>1077</v>
          </cell>
          <cell r="BC113">
            <v>69.3</v>
          </cell>
          <cell r="BD113">
            <v>65.7</v>
          </cell>
          <cell r="BE113">
            <v>73</v>
          </cell>
          <cell r="BF113">
            <v>57.7</v>
          </cell>
          <cell r="BG113">
            <v>56.1</v>
          </cell>
          <cell r="BH113">
            <v>59.2</v>
          </cell>
          <cell r="BI113">
            <v>95.4</v>
          </cell>
          <cell r="BJ113">
            <v>94.1</v>
          </cell>
          <cell r="BK113">
            <v>96.8</v>
          </cell>
          <cell r="BL113">
            <v>92.6</v>
          </cell>
          <cell r="BM113">
            <v>91.4</v>
          </cell>
          <cell r="BN113">
            <v>93.8</v>
          </cell>
          <cell r="BO113">
            <v>59</v>
          </cell>
          <cell r="BP113">
            <v>58</v>
          </cell>
          <cell r="BQ113">
            <v>59.9</v>
          </cell>
          <cell r="BR113">
            <v>44.4</v>
          </cell>
          <cell r="BS113">
            <v>41</v>
          </cell>
          <cell r="BT113">
            <v>47.8</v>
          </cell>
          <cell r="BU113">
            <v>25.1</v>
          </cell>
          <cell r="BV113">
            <v>19.5</v>
          </cell>
          <cell r="BW113">
            <v>30.6</v>
          </cell>
        </row>
        <row r="114">
          <cell r="A114" t="str">
            <v>E09000015</v>
          </cell>
          <cell r="B114" t="str">
            <v>Harrow</v>
          </cell>
          <cell r="C114" t="str">
            <v>Outer London</v>
          </cell>
          <cell r="D114">
            <v>942</v>
          </cell>
          <cell r="E114">
            <v>476</v>
          </cell>
          <cell r="F114">
            <v>466</v>
          </cell>
          <cell r="G114">
            <v>73.5</v>
          </cell>
          <cell r="H114">
            <v>66.599999999999994</v>
          </cell>
          <cell r="I114">
            <v>80.5</v>
          </cell>
          <cell r="J114">
            <v>60.9</v>
          </cell>
          <cell r="K114">
            <v>55.7</v>
          </cell>
          <cell r="L114">
            <v>66.3</v>
          </cell>
          <cell r="M114">
            <v>96</v>
          </cell>
          <cell r="N114">
            <v>95</v>
          </cell>
          <cell r="O114">
            <v>97</v>
          </cell>
          <cell r="P114">
            <v>94.1</v>
          </cell>
          <cell r="Q114" t="str">
            <v>x</v>
          </cell>
          <cell r="R114" t="str">
            <v>x</v>
          </cell>
          <cell r="S114">
            <v>62.2</v>
          </cell>
          <cell r="T114">
            <v>57.6</v>
          </cell>
          <cell r="U114">
            <v>67</v>
          </cell>
          <cell r="V114">
            <v>54.2</v>
          </cell>
          <cell r="W114">
            <v>47.7</v>
          </cell>
          <cell r="X114">
            <v>60.9</v>
          </cell>
          <cell r="Y114">
            <v>32</v>
          </cell>
          <cell r="Z114">
            <v>24.2</v>
          </cell>
          <cell r="AA114">
            <v>39.9</v>
          </cell>
          <cell r="AB114">
            <v>1158</v>
          </cell>
          <cell r="AC114">
            <v>585</v>
          </cell>
          <cell r="AD114">
            <v>573</v>
          </cell>
          <cell r="AE114">
            <v>73</v>
          </cell>
          <cell r="AF114">
            <v>67.5</v>
          </cell>
          <cell r="AG114">
            <v>78.5</v>
          </cell>
          <cell r="AH114">
            <v>60.2</v>
          </cell>
          <cell r="AI114">
            <v>54.9</v>
          </cell>
          <cell r="AJ114">
            <v>65.599999999999994</v>
          </cell>
          <cell r="AK114">
            <v>97.4</v>
          </cell>
          <cell r="AL114">
            <v>97.8</v>
          </cell>
          <cell r="AM114">
            <v>97</v>
          </cell>
          <cell r="AN114">
            <v>94.8</v>
          </cell>
          <cell r="AO114" t="str">
            <v>x</v>
          </cell>
          <cell r="AP114" t="str">
            <v>x</v>
          </cell>
          <cell r="AQ114">
            <v>61.1</v>
          </cell>
          <cell r="AR114">
            <v>55.9</v>
          </cell>
          <cell r="AS114">
            <v>66.5</v>
          </cell>
          <cell r="AT114">
            <v>52.4</v>
          </cell>
          <cell r="AU114">
            <v>43.8</v>
          </cell>
          <cell r="AV114">
            <v>61.3</v>
          </cell>
          <cell r="AW114">
            <v>32.5</v>
          </cell>
          <cell r="AX114">
            <v>25.3</v>
          </cell>
          <cell r="AY114">
            <v>39.799999999999997</v>
          </cell>
          <cell r="AZ114">
            <v>2103</v>
          </cell>
          <cell r="BA114">
            <v>1063</v>
          </cell>
          <cell r="BB114">
            <v>1040</v>
          </cell>
          <cell r="BC114">
            <v>73.2</v>
          </cell>
          <cell r="BD114">
            <v>67.099999999999994</v>
          </cell>
          <cell r="BE114">
            <v>79.400000000000006</v>
          </cell>
          <cell r="BF114">
            <v>60.5</v>
          </cell>
          <cell r="BG114">
            <v>55.2</v>
          </cell>
          <cell r="BH114">
            <v>66</v>
          </cell>
          <cell r="BI114">
            <v>96.8</v>
          </cell>
          <cell r="BJ114">
            <v>96.5</v>
          </cell>
          <cell r="BK114">
            <v>97</v>
          </cell>
          <cell r="BL114">
            <v>94.5</v>
          </cell>
          <cell r="BM114">
            <v>94</v>
          </cell>
          <cell r="BN114">
            <v>95</v>
          </cell>
          <cell r="BO114">
            <v>61.6</v>
          </cell>
          <cell r="BP114">
            <v>56.6</v>
          </cell>
          <cell r="BQ114">
            <v>66.7</v>
          </cell>
          <cell r="BR114">
            <v>53.2</v>
          </cell>
          <cell r="BS114">
            <v>45.4</v>
          </cell>
          <cell r="BT114">
            <v>61.2</v>
          </cell>
          <cell r="BU114">
            <v>32.200000000000003</v>
          </cell>
          <cell r="BV114">
            <v>24.7</v>
          </cell>
          <cell r="BW114">
            <v>39.799999999999997</v>
          </cell>
        </row>
        <row r="115">
          <cell r="A115" t="str">
            <v>E09000016</v>
          </cell>
          <cell r="B115" t="str">
            <v>Havering</v>
          </cell>
          <cell r="C115" t="str">
            <v>Outer London</v>
          </cell>
          <cell r="D115">
            <v>2815</v>
          </cell>
          <cell r="E115">
            <v>1470</v>
          </cell>
          <cell r="F115">
            <v>1345</v>
          </cell>
          <cell r="G115">
            <v>65.8</v>
          </cell>
          <cell r="H115">
            <v>60.5</v>
          </cell>
          <cell r="I115">
            <v>71.7</v>
          </cell>
          <cell r="J115">
            <v>57.2</v>
          </cell>
          <cell r="K115">
            <v>53</v>
          </cell>
          <cell r="L115">
            <v>61.7</v>
          </cell>
          <cell r="M115">
            <v>95.3</v>
          </cell>
          <cell r="N115" t="str">
            <v>x</v>
          </cell>
          <cell r="O115" t="str">
            <v>x</v>
          </cell>
          <cell r="P115">
            <v>93.4</v>
          </cell>
          <cell r="Q115">
            <v>92.4</v>
          </cell>
          <cell r="R115">
            <v>94.4</v>
          </cell>
          <cell r="S115">
            <v>59.8</v>
          </cell>
          <cell r="T115">
            <v>57.1</v>
          </cell>
          <cell r="U115">
            <v>62.7</v>
          </cell>
          <cell r="V115">
            <v>41.2</v>
          </cell>
          <cell r="W115">
            <v>38.700000000000003</v>
          </cell>
          <cell r="X115">
            <v>43.9</v>
          </cell>
          <cell r="Y115">
            <v>22</v>
          </cell>
          <cell r="Z115">
            <v>17.8</v>
          </cell>
          <cell r="AA115">
            <v>26.5</v>
          </cell>
          <cell r="AB115">
            <v>255</v>
          </cell>
          <cell r="AC115">
            <v>124</v>
          </cell>
          <cell r="AD115">
            <v>131</v>
          </cell>
          <cell r="AE115">
            <v>72.900000000000006</v>
          </cell>
          <cell r="AF115">
            <v>66.099999999999994</v>
          </cell>
          <cell r="AG115">
            <v>79.400000000000006</v>
          </cell>
          <cell r="AH115">
            <v>64.3</v>
          </cell>
          <cell r="AI115">
            <v>58.9</v>
          </cell>
          <cell r="AJ115">
            <v>69.5</v>
          </cell>
          <cell r="AK115">
            <v>97.6</v>
          </cell>
          <cell r="AL115" t="str">
            <v>x</v>
          </cell>
          <cell r="AM115" t="str">
            <v>x</v>
          </cell>
          <cell r="AN115">
            <v>94.9</v>
          </cell>
          <cell r="AO115">
            <v>92.7</v>
          </cell>
          <cell r="AP115">
            <v>96.9</v>
          </cell>
          <cell r="AQ115">
            <v>64.3</v>
          </cell>
          <cell r="AR115">
            <v>58.9</v>
          </cell>
          <cell r="AS115">
            <v>69.5</v>
          </cell>
          <cell r="AT115">
            <v>45.5</v>
          </cell>
          <cell r="AU115">
            <v>42.7</v>
          </cell>
          <cell r="AV115">
            <v>48.1</v>
          </cell>
          <cell r="AW115">
            <v>31.8</v>
          </cell>
          <cell r="AX115">
            <v>25</v>
          </cell>
          <cell r="AY115">
            <v>38.200000000000003</v>
          </cell>
          <cell r="AZ115">
            <v>3074</v>
          </cell>
          <cell r="BA115">
            <v>1598</v>
          </cell>
          <cell r="BB115">
            <v>1476</v>
          </cell>
          <cell r="BC115">
            <v>66.400000000000006</v>
          </cell>
          <cell r="BD115">
            <v>60.9</v>
          </cell>
          <cell r="BE115">
            <v>72.400000000000006</v>
          </cell>
          <cell r="BF115">
            <v>57.7</v>
          </cell>
          <cell r="BG115">
            <v>53.4</v>
          </cell>
          <cell r="BH115">
            <v>62.4</v>
          </cell>
          <cell r="BI115">
            <v>95.5</v>
          </cell>
          <cell r="BJ115">
            <v>94.7</v>
          </cell>
          <cell r="BK115">
            <v>96.3</v>
          </cell>
          <cell r="BL115">
            <v>93.5</v>
          </cell>
          <cell r="BM115">
            <v>92.5</v>
          </cell>
          <cell r="BN115">
            <v>94.6</v>
          </cell>
          <cell r="BO115">
            <v>60.1</v>
          </cell>
          <cell r="BP115">
            <v>57.2</v>
          </cell>
          <cell r="BQ115">
            <v>63.3</v>
          </cell>
          <cell r="BR115">
            <v>41.5</v>
          </cell>
          <cell r="BS115">
            <v>38.9</v>
          </cell>
          <cell r="BT115">
            <v>44.3</v>
          </cell>
          <cell r="BU115">
            <v>22.8</v>
          </cell>
          <cell r="BV115">
            <v>18.3</v>
          </cell>
          <cell r="BW115">
            <v>27.6</v>
          </cell>
        </row>
        <row r="116">
          <cell r="A116" t="str">
            <v>E09000017</v>
          </cell>
          <cell r="B116" t="str">
            <v>Hillingdon</v>
          </cell>
          <cell r="C116" t="str">
            <v>Outer London</v>
          </cell>
          <cell r="D116">
            <v>1970</v>
          </cell>
          <cell r="E116">
            <v>963</v>
          </cell>
          <cell r="F116">
            <v>1007</v>
          </cell>
          <cell r="G116">
            <v>64.900000000000006</v>
          </cell>
          <cell r="H116">
            <v>60.9</v>
          </cell>
          <cell r="I116">
            <v>68.7</v>
          </cell>
          <cell r="J116">
            <v>55.5</v>
          </cell>
          <cell r="K116">
            <v>51.7</v>
          </cell>
          <cell r="L116">
            <v>59.1</v>
          </cell>
          <cell r="M116">
            <v>93.8</v>
          </cell>
          <cell r="N116">
            <v>92.2</v>
          </cell>
          <cell r="O116">
            <v>95.3</v>
          </cell>
          <cell r="P116">
            <v>90.6</v>
          </cell>
          <cell r="Q116">
            <v>89.3</v>
          </cell>
          <cell r="R116">
            <v>91.9</v>
          </cell>
          <cell r="S116">
            <v>57.8</v>
          </cell>
          <cell r="T116">
            <v>54.3</v>
          </cell>
          <cell r="U116">
            <v>61.2</v>
          </cell>
          <cell r="V116">
            <v>37.4</v>
          </cell>
          <cell r="W116">
            <v>32.6</v>
          </cell>
          <cell r="X116">
            <v>42</v>
          </cell>
          <cell r="Y116">
            <v>23</v>
          </cell>
          <cell r="Z116">
            <v>18.2</v>
          </cell>
          <cell r="AA116">
            <v>27.6</v>
          </cell>
          <cell r="AB116">
            <v>1063</v>
          </cell>
          <cell r="AC116">
            <v>532</v>
          </cell>
          <cell r="AD116">
            <v>531</v>
          </cell>
          <cell r="AE116">
            <v>73.900000000000006</v>
          </cell>
          <cell r="AF116">
            <v>67.7</v>
          </cell>
          <cell r="AG116">
            <v>80.2</v>
          </cell>
          <cell r="AH116">
            <v>61.4</v>
          </cell>
          <cell r="AI116">
            <v>57.5</v>
          </cell>
          <cell r="AJ116">
            <v>65.3</v>
          </cell>
          <cell r="AK116">
            <v>97</v>
          </cell>
          <cell r="AL116">
            <v>96.6</v>
          </cell>
          <cell r="AM116">
            <v>97.4</v>
          </cell>
          <cell r="AN116">
            <v>95.1</v>
          </cell>
          <cell r="AO116">
            <v>95.5</v>
          </cell>
          <cell r="AP116">
            <v>94.7</v>
          </cell>
          <cell r="AQ116">
            <v>62.7</v>
          </cell>
          <cell r="AR116">
            <v>59.4</v>
          </cell>
          <cell r="AS116">
            <v>65.900000000000006</v>
          </cell>
          <cell r="AT116">
            <v>53.2</v>
          </cell>
          <cell r="AU116">
            <v>44.7</v>
          </cell>
          <cell r="AV116">
            <v>61.8</v>
          </cell>
          <cell r="AW116">
            <v>32.200000000000003</v>
          </cell>
          <cell r="AX116">
            <v>24.2</v>
          </cell>
          <cell r="AY116">
            <v>40.1</v>
          </cell>
          <cell r="AZ116">
            <v>3036</v>
          </cell>
          <cell r="BA116">
            <v>1497</v>
          </cell>
          <cell r="BB116">
            <v>1539</v>
          </cell>
          <cell r="BC116">
            <v>68</v>
          </cell>
          <cell r="BD116">
            <v>63.3</v>
          </cell>
          <cell r="BE116">
            <v>72.599999999999994</v>
          </cell>
          <cell r="BF116">
            <v>57.5</v>
          </cell>
          <cell r="BG116">
            <v>53.8</v>
          </cell>
          <cell r="BH116">
            <v>61.2</v>
          </cell>
          <cell r="BI116">
            <v>94.9</v>
          </cell>
          <cell r="BJ116">
            <v>93.8</v>
          </cell>
          <cell r="BK116">
            <v>96</v>
          </cell>
          <cell r="BL116">
            <v>92.2</v>
          </cell>
          <cell r="BM116">
            <v>91.5</v>
          </cell>
          <cell r="BN116">
            <v>92.9</v>
          </cell>
          <cell r="BO116">
            <v>59.5</v>
          </cell>
          <cell r="BP116">
            <v>56.2</v>
          </cell>
          <cell r="BQ116">
            <v>62.8</v>
          </cell>
          <cell r="BR116">
            <v>42.9</v>
          </cell>
          <cell r="BS116">
            <v>36.9</v>
          </cell>
          <cell r="BT116">
            <v>48.8</v>
          </cell>
          <cell r="BU116">
            <v>26.2</v>
          </cell>
          <cell r="BV116">
            <v>20.3</v>
          </cell>
          <cell r="BW116">
            <v>31.9</v>
          </cell>
        </row>
        <row r="117">
          <cell r="A117" t="str">
            <v>E09000018</v>
          </cell>
          <cell r="B117" t="str">
            <v>Hounslow</v>
          </cell>
          <cell r="C117" t="str">
            <v>Outer London</v>
          </cell>
          <cell r="D117">
            <v>1248</v>
          </cell>
          <cell r="E117">
            <v>633</v>
          </cell>
          <cell r="F117">
            <v>615</v>
          </cell>
          <cell r="G117">
            <v>74</v>
          </cell>
          <cell r="H117">
            <v>73.900000000000006</v>
          </cell>
          <cell r="I117">
            <v>74</v>
          </cell>
          <cell r="J117">
            <v>65.5</v>
          </cell>
          <cell r="K117">
            <v>65.900000000000006</v>
          </cell>
          <cell r="L117">
            <v>65.2</v>
          </cell>
          <cell r="M117">
            <v>95.6</v>
          </cell>
          <cell r="N117">
            <v>95.9</v>
          </cell>
          <cell r="O117">
            <v>95.3</v>
          </cell>
          <cell r="P117">
            <v>93.3</v>
          </cell>
          <cell r="Q117">
            <v>93</v>
          </cell>
          <cell r="R117">
            <v>93.7</v>
          </cell>
          <cell r="S117">
            <v>67.2</v>
          </cell>
          <cell r="T117">
            <v>68.400000000000006</v>
          </cell>
          <cell r="U117">
            <v>66</v>
          </cell>
          <cell r="V117">
            <v>50.6</v>
          </cell>
          <cell r="W117">
            <v>52.6</v>
          </cell>
          <cell r="X117">
            <v>48.6</v>
          </cell>
          <cell r="Y117">
            <v>34.1</v>
          </cell>
          <cell r="Z117">
            <v>33.5</v>
          </cell>
          <cell r="AA117">
            <v>34.6</v>
          </cell>
          <cell r="AB117">
            <v>1355</v>
          </cell>
          <cell r="AC117">
            <v>678</v>
          </cell>
          <cell r="AD117">
            <v>677</v>
          </cell>
          <cell r="AE117">
            <v>77</v>
          </cell>
          <cell r="AF117">
            <v>71.7</v>
          </cell>
          <cell r="AG117">
            <v>82.3</v>
          </cell>
          <cell r="AH117">
            <v>64.8</v>
          </cell>
          <cell r="AI117">
            <v>60</v>
          </cell>
          <cell r="AJ117">
            <v>69.599999999999994</v>
          </cell>
          <cell r="AK117">
            <v>97.3</v>
          </cell>
          <cell r="AL117">
            <v>97.6</v>
          </cell>
          <cell r="AM117">
            <v>97</v>
          </cell>
          <cell r="AN117">
            <v>95.1</v>
          </cell>
          <cell r="AO117">
            <v>94.8</v>
          </cell>
          <cell r="AP117">
            <v>95.4</v>
          </cell>
          <cell r="AQ117">
            <v>66.5</v>
          </cell>
          <cell r="AR117">
            <v>62.5</v>
          </cell>
          <cell r="AS117">
            <v>70.5</v>
          </cell>
          <cell r="AT117">
            <v>56</v>
          </cell>
          <cell r="AU117">
            <v>52.7</v>
          </cell>
          <cell r="AV117">
            <v>59.4</v>
          </cell>
          <cell r="AW117">
            <v>36.5</v>
          </cell>
          <cell r="AX117">
            <v>30.8</v>
          </cell>
          <cell r="AY117">
            <v>42.2</v>
          </cell>
          <cell r="AZ117">
            <v>2603</v>
          </cell>
          <cell r="BA117">
            <v>1311</v>
          </cell>
          <cell r="BB117">
            <v>1292</v>
          </cell>
          <cell r="BC117">
            <v>75.5</v>
          </cell>
          <cell r="BD117">
            <v>72.8</v>
          </cell>
          <cell r="BE117">
            <v>78.3</v>
          </cell>
          <cell r="BF117">
            <v>65.2</v>
          </cell>
          <cell r="BG117">
            <v>62.9</v>
          </cell>
          <cell r="BH117">
            <v>67.5</v>
          </cell>
          <cell r="BI117">
            <v>96.5</v>
          </cell>
          <cell r="BJ117">
            <v>96.8</v>
          </cell>
          <cell r="BK117">
            <v>96.2</v>
          </cell>
          <cell r="BL117">
            <v>94.3</v>
          </cell>
          <cell r="BM117">
            <v>94</v>
          </cell>
          <cell r="BN117">
            <v>94.6</v>
          </cell>
          <cell r="BO117">
            <v>66.8</v>
          </cell>
          <cell r="BP117">
            <v>65.400000000000006</v>
          </cell>
          <cell r="BQ117">
            <v>68.3</v>
          </cell>
          <cell r="BR117">
            <v>53.4</v>
          </cell>
          <cell r="BS117">
            <v>52.6</v>
          </cell>
          <cell r="BT117">
            <v>54.3</v>
          </cell>
          <cell r="BU117">
            <v>35.299999999999997</v>
          </cell>
          <cell r="BV117">
            <v>32.1</v>
          </cell>
          <cell r="BW117">
            <v>38.6</v>
          </cell>
        </row>
        <row r="118">
          <cell r="A118" t="str">
            <v>E09000021</v>
          </cell>
          <cell r="B118" t="str">
            <v>Kingston upon Thames</v>
          </cell>
          <cell r="C118" t="str">
            <v>Outer London</v>
          </cell>
          <cell r="D118">
            <v>1137</v>
          </cell>
          <cell r="E118">
            <v>553</v>
          </cell>
          <cell r="F118">
            <v>584</v>
          </cell>
          <cell r="G118">
            <v>79</v>
          </cell>
          <cell r="H118">
            <v>72.7</v>
          </cell>
          <cell r="I118">
            <v>84.9</v>
          </cell>
          <cell r="J118">
            <v>72.5</v>
          </cell>
          <cell r="K118">
            <v>67.8</v>
          </cell>
          <cell r="L118">
            <v>76.900000000000006</v>
          </cell>
          <cell r="M118">
            <v>96.3</v>
          </cell>
          <cell r="N118">
            <v>95.1</v>
          </cell>
          <cell r="O118">
            <v>97.4</v>
          </cell>
          <cell r="P118">
            <v>94.6</v>
          </cell>
          <cell r="Q118">
            <v>92.8</v>
          </cell>
          <cell r="R118">
            <v>96.4</v>
          </cell>
          <cell r="S118">
            <v>75.5</v>
          </cell>
          <cell r="T118">
            <v>72.7</v>
          </cell>
          <cell r="U118">
            <v>78.099999999999994</v>
          </cell>
          <cell r="V118">
            <v>50</v>
          </cell>
          <cell r="W118">
            <v>42.3</v>
          </cell>
          <cell r="X118">
            <v>57.4</v>
          </cell>
          <cell r="Y118">
            <v>39.799999999999997</v>
          </cell>
          <cell r="Z118">
            <v>32.200000000000003</v>
          </cell>
          <cell r="AA118">
            <v>46.9</v>
          </cell>
          <cell r="AB118">
            <v>433</v>
          </cell>
          <cell r="AC118">
            <v>209</v>
          </cell>
          <cell r="AD118">
            <v>224</v>
          </cell>
          <cell r="AE118">
            <v>84.8</v>
          </cell>
          <cell r="AF118">
            <v>79.900000000000006</v>
          </cell>
          <cell r="AG118">
            <v>89.3</v>
          </cell>
          <cell r="AH118">
            <v>74.8</v>
          </cell>
          <cell r="AI118">
            <v>71.3</v>
          </cell>
          <cell r="AJ118">
            <v>78.099999999999994</v>
          </cell>
          <cell r="AK118">
            <v>98.2</v>
          </cell>
          <cell r="AL118">
            <v>97.6</v>
          </cell>
          <cell r="AM118">
            <v>98.7</v>
          </cell>
          <cell r="AN118">
            <v>95.2</v>
          </cell>
          <cell r="AO118">
            <v>92.8</v>
          </cell>
          <cell r="AP118">
            <v>97.3</v>
          </cell>
          <cell r="AQ118">
            <v>76</v>
          </cell>
          <cell r="AR118">
            <v>73.2</v>
          </cell>
          <cell r="AS118">
            <v>78.599999999999994</v>
          </cell>
          <cell r="AT118">
            <v>61.9</v>
          </cell>
          <cell r="AU118">
            <v>59.8</v>
          </cell>
          <cell r="AV118">
            <v>63.8</v>
          </cell>
          <cell r="AW118">
            <v>49.4</v>
          </cell>
          <cell r="AX118">
            <v>49.3</v>
          </cell>
          <cell r="AY118">
            <v>49.6</v>
          </cell>
          <cell r="AZ118">
            <v>1573</v>
          </cell>
          <cell r="BA118">
            <v>762</v>
          </cell>
          <cell r="BB118">
            <v>811</v>
          </cell>
          <cell r="BC118">
            <v>80.599999999999994</v>
          </cell>
          <cell r="BD118">
            <v>74.7</v>
          </cell>
          <cell r="BE118">
            <v>86.2</v>
          </cell>
          <cell r="BF118">
            <v>73.2</v>
          </cell>
          <cell r="BG118">
            <v>68.8</v>
          </cell>
          <cell r="BH118">
            <v>77.3</v>
          </cell>
          <cell r="BI118">
            <v>96.8</v>
          </cell>
          <cell r="BJ118">
            <v>95.8</v>
          </cell>
          <cell r="BK118">
            <v>97.8</v>
          </cell>
          <cell r="BL118">
            <v>94.8</v>
          </cell>
          <cell r="BM118">
            <v>92.8</v>
          </cell>
          <cell r="BN118">
            <v>96.7</v>
          </cell>
          <cell r="BO118">
            <v>75.7</v>
          </cell>
          <cell r="BP118">
            <v>72.8</v>
          </cell>
          <cell r="BQ118">
            <v>78.3</v>
          </cell>
          <cell r="BR118">
            <v>53.2</v>
          </cell>
          <cell r="BS118">
            <v>47.1</v>
          </cell>
          <cell r="BT118">
            <v>58.9</v>
          </cell>
          <cell r="BU118">
            <v>42.3</v>
          </cell>
          <cell r="BV118">
            <v>36.9</v>
          </cell>
          <cell r="BW118">
            <v>47.5</v>
          </cell>
        </row>
        <row r="119">
          <cell r="A119" t="str">
            <v>E09000024</v>
          </cell>
          <cell r="B119" t="str">
            <v>Merton</v>
          </cell>
          <cell r="C119" t="str">
            <v>Outer London</v>
          </cell>
          <cell r="D119">
            <v>984</v>
          </cell>
          <cell r="E119">
            <v>504</v>
          </cell>
          <cell r="F119">
            <v>480</v>
          </cell>
          <cell r="G119">
            <v>68.3</v>
          </cell>
          <cell r="H119">
            <v>64.5</v>
          </cell>
          <cell r="I119">
            <v>72.3</v>
          </cell>
          <cell r="J119">
            <v>57.7</v>
          </cell>
          <cell r="K119">
            <v>55.4</v>
          </cell>
          <cell r="L119">
            <v>60.2</v>
          </cell>
          <cell r="M119">
            <v>93.3</v>
          </cell>
          <cell r="N119">
            <v>92.9</v>
          </cell>
          <cell r="O119">
            <v>93.8</v>
          </cell>
          <cell r="P119">
            <v>90.7</v>
          </cell>
          <cell r="Q119">
            <v>91.5</v>
          </cell>
          <cell r="R119">
            <v>89.8</v>
          </cell>
          <cell r="S119">
            <v>60</v>
          </cell>
          <cell r="T119">
            <v>58.9</v>
          </cell>
          <cell r="U119">
            <v>61</v>
          </cell>
          <cell r="V119">
            <v>34.9</v>
          </cell>
          <cell r="W119">
            <v>28.6</v>
          </cell>
          <cell r="X119">
            <v>41.5</v>
          </cell>
          <cell r="Y119">
            <v>26.6</v>
          </cell>
          <cell r="Z119">
            <v>21.8</v>
          </cell>
          <cell r="AA119">
            <v>31.7</v>
          </cell>
          <cell r="AB119">
            <v>523</v>
          </cell>
          <cell r="AC119">
            <v>282</v>
          </cell>
          <cell r="AD119">
            <v>241</v>
          </cell>
          <cell r="AE119">
            <v>74.8</v>
          </cell>
          <cell r="AF119">
            <v>72.7</v>
          </cell>
          <cell r="AG119">
            <v>77.2</v>
          </cell>
          <cell r="AH119">
            <v>64.2</v>
          </cell>
          <cell r="AI119">
            <v>61.7</v>
          </cell>
          <cell r="AJ119">
            <v>67.2</v>
          </cell>
          <cell r="AK119">
            <v>96</v>
          </cell>
          <cell r="AL119">
            <v>96.8</v>
          </cell>
          <cell r="AM119">
            <v>95</v>
          </cell>
          <cell r="AN119">
            <v>92.9</v>
          </cell>
          <cell r="AO119">
            <v>94</v>
          </cell>
          <cell r="AP119">
            <v>91.7</v>
          </cell>
          <cell r="AQ119">
            <v>65.2</v>
          </cell>
          <cell r="AR119">
            <v>63.1</v>
          </cell>
          <cell r="AS119">
            <v>67.599999999999994</v>
          </cell>
          <cell r="AT119">
            <v>49.9</v>
          </cell>
          <cell r="AU119">
            <v>45.4</v>
          </cell>
          <cell r="AV119">
            <v>55.2</v>
          </cell>
          <cell r="AW119">
            <v>35.799999999999997</v>
          </cell>
          <cell r="AX119">
            <v>31.9</v>
          </cell>
          <cell r="AY119">
            <v>40.200000000000003</v>
          </cell>
          <cell r="AZ119">
            <v>1507</v>
          </cell>
          <cell r="BA119">
            <v>786</v>
          </cell>
          <cell r="BB119">
            <v>721</v>
          </cell>
          <cell r="BC119">
            <v>70.5</v>
          </cell>
          <cell r="BD119">
            <v>67.400000000000006</v>
          </cell>
          <cell r="BE119">
            <v>73.900000000000006</v>
          </cell>
          <cell r="BF119">
            <v>60</v>
          </cell>
          <cell r="BG119">
            <v>57.6</v>
          </cell>
          <cell r="BH119">
            <v>62.6</v>
          </cell>
          <cell r="BI119">
            <v>94.2</v>
          </cell>
          <cell r="BJ119">
            <v>94.3</v>
          </cell>
          <cell r="BK119">
            <v>94.2</v>
          </cell>
          <cell r="BL119">
            <v>91.4</v>
          </cell>
          <cell r="BM119">
            <v>92.4</v>
          </cell>
          <cell r="BN119">
            <v>90.4</v>
          </cell>
          <cell r="BO119">
            <v>61.8</v>
          </cell>
          <cell r="BP119">
            <v>60.4</v>
          </cell>
          <cell r="BQ119">
            <v>63.2</v>
          </cell>
          <cell r="BR119">
            <v>40.1</v>
          </cell>
          <cell r="BS119">
            <v>34.6</v>
          </cell>
          <cell r="BT119">
            <v>46</v>
          </cell>
          <cell r="BU119">
            <v>29.8</v>
          </cell>
          <cell r="BV119">
            <v>25.4</v>
          </cell>
          <cell r="BW119">
            <v>34.5</v>
          </cell>
        </row>
        <row r="120">
          <cell r="A120" t="str">
            <v>E09000026</v>
          </cell>
          <cell r="B120" t="str">
            <v>Redbridge</v>
          </cell>
          <cell r="C120" t="str">
            <v>Outer London</v>
          </cell>
          <cell r="D120">
            <v>1466</v>
          </cell>
          <cell r="E120">
            <v>753</v>
          </cell>
          <cell r="F120">
            <v>713</v>
          </cell>
          <cell r="G120">
            <v>73.7</v>
          </cell>
          <cell r="H120">
            <v>68.099999999999994</v>
          </cell>
          <cell r="I120">
            <v>79.5</v>
          </cell>
          <cell r="J120">
            <v>62.6</v>
          </cell>
          <cell r="K120">
            <v>58</v>
          </cell>
          <cell r="L120">
            <v>67.3</v>
          </cell>
          <cell r="M120">
            <v>94.8</v>
          </cell>
          <cell r="N120">
            <v>94</v>
          </cell>
          <cell r="O120">
            <v>95.7</v>
          </cell>
          <cell r="P120">
            <v>92.6</v>
          </cell>
          <cell r="Q120">
            <v>91.9</v>
          </cell>
          <cell r="R120">
            <v>93.4</v>
          </cell>
          <cell r="S120">
            <v>63.6</v>
          </cell>
          <cell r="T120">
            <v>59.5</v>
          </cell>
          <cell r="U120">
            <v>67.900000000000006</v>
          </cell>
          <cell r="V120">
            <v>36.5</v>
          </cell>
          <cell r="W120">
            <v>31.2</v>
          </cell>
          <cell r="X120">
            <v>42.1</v>
          </cell>
          <cell r="Y120">
            <v>28.5</v>
          </cell>
          <cell r="Z120">
            <v>22.8</v>
          </cell>
          <cell r="AA120">
            <v>34.5</v>
          </cell>
          <cell r="AB120">
            <v>1907</v>
          </cell>
          <cell r="AC120">
            <v>971</v>
          </cell>
          <cell r="AD120">
            <v>936</v>
          </cell>
          <cell r="AE120">
            <v>76.900000000000006</v>
          </cell>
          <cell r="AF120">
            <v>70.8</v>
          </cell>
          <cell r="AG120">
            <v>83.2</v>
          </cell>
          <cell r="AH120">
            <v>64</v>
          </cell>
          <cell r="AI120">
            <v>58.4</v>
          </cell>
          <cell r="AJ120">
            <v>69.900000000000006</v>
          </cell>
          <cell r="AK120">
            <v>96.5</v>
          </cell>
          <cell r="AL120">
            <v>95.4</v>
          </cell>
          <cell r="AM120">
            <v>97.6</v>
          </cell>
          <cell r="AN120">
            <v>94.5</v>
          </cell>
          <cell r="AO120">
            <v>93.2</v>
          </cell>
          <cell r="AP120">
            <v>95.8</v>
          </cell>
          <cell r="AQ120">
            <v>64.7</v>
          </cell>
          <cell r="AR120">
            <v>59.5</v>
          </cell>
          <cell r="AS120">
            <v>70.099999999999994</v>
          </cell>
          <cell r="AT120">
            <v>45.7</v>
          </cell>
          <cell r="AU120">
            <v>39.1</v>
          </cell>
          <cell r="AV120">
            <v>52.6</v>
          </cell>
          <cell r="AW120">
            <v>34.1</v>
          </cell>
          <cell r="AX120">
            <v>27.3</v>
          </cell>
          <cell r="AY120">
            <v>41.1</v>
          </cell>
          <cell r="AZ120">
            <v>3379</v>
          </cell>
          <cell r="BA120">
            <v>1726</v>
          </cell>
          <cell r="BB120">
            <v>1653</v>
          </cell>
          <cell r="BC120">
            <v>75.5</v>
          </cell>
          <cell r="BD120">
            <v>69.599999999999994</v>
          </cell>
          <cell r="BE120">
            <v>81.599999999999994</v>
          </cell>
          <cell r="BF120">
            <v>63.4</v>
          </cell>
          <cell r="BG120">
            <v>58.2</v>
          </cell>
          <cell r="BH120">
            <v>68.8</v>
          </cell>
          <cell r="BI120">
            <v>95.8</v>
          </cell>
          <cell r="BJ120">
            <v>94.8</v>
          </cell>
          <cell r="BK120">
            <v>96.8</v>
          </cell>
          <cell r="BL120">
            <v>93.7</v>
          </cell>
          <cell r="BM120">
            <v>92.6</v>
          </cell>
          <cell r="BN120">
            <v>94.8</v>
          </cell>
          <cell r="BO120">
            <v>64.2</v>
          </cell>
          <cell r="BP120">
            <v>59.5</v>
          </cell>
          <cell r="BQ120">
            <v>69.099999999999994</v>
          </cell>
          <cell r="BR120">
            <v>41.8</v>
          </cell>
          <cell r="BS120">
            <v>35.700000000000003</v>
          </cell>
          <cell r="BT120">
            <v>48.2</v>
          </cell>
          <cell r="BU120">
            <v>31.7</v>
          </cell>
          <cell r="BV120">
            <v>25.3</v>
          </cell>
          <cell r="BW120">
            <v>38.299999999999997</v>
          </cell>
        </row>
        <row r="121">
          <cell r="A121" t="str">
            <v>E09000027</v>
          </cell>
          <cell r="B121" t="str">
            <v>Richmond upon Thames</v>
          </cell>
          <cell r="C121" t="str">
            <v>Outer London</v>
          </cell>
          <cell r="D121">
            <v>1101</v>
          </cell>
          <cell r="E121">
            <v>560</v>
          </cell>
          <cell r="F121">
            <v>541</v>
          </cell>
          <cell r="G121">
            <v>73.400000000000006</v>
          </cell>
          <cell r="H121">
            <v>68.400000000000006</v>
          </cell>
          <cell r="I121">
            <v>78.599999999999994</v>
          </cell>
          <cell r="J121">
            <v>64.7</v>
          </cell>
          <cell r="K121">
            <v>60.5</v>
          </cell>
          <cell r="L121">
            <v>68.900000000000006</v>
          </cell>
          <cell r="M121">
            <v>94</v>
          </cell>
          <cell r="N121" t="str">
            <v>x</v>
          </cell>
          <cell r="O121" t="str">
            <v>x</v>
          </cell>
          <cell r="P121">
            <v>91.6</v>
          </cell>
          <cell r="Q121" t="str">
            <v>x</v>
          </cell>
          <cell r="R121" t="str">
            <v>x</v>
          </cell>
          <cell r="S121">
            <v>65.599999999999994</v>
          </cell>
          <cell r="T121">
            <v>61.4</v>
          </cell>
          <cell r="U121">
            <v>69.900000000000006</v>
          </cell>
          <cell r="V121">
            <v>53</v>
          </cell>
          <cell r="W121">
            <v>44.8</v>
          </cell>
          <cell r="X121">
            <v>61.6</v>
          </cell>
          <cell r="Y121">
            <v>39.200000000000003</v>
          </cell>
          <cell r="Z121">
            <v>33</v>
          </cell>
          <cell r="AA121">
            <v>45.7</v>
          </cell>
          <cell r="AB121">
            <v>244</v>
          </cell>
          <cell r="AC121">
            <v>129</v>
          </cell>
          <cell r="AD121">
            <v>115</v>
          </cell>
          <cell r="AE121">
            <v>77</v>
          </cell>
          <cell r="AF121">
            <v>71.3</v>
          </cell>
          <cell r="AG121">
            <v>83.5</v>
          </cell>
          <cell r="AH121">
            <v>65.2</v>
          </cell>
          <cell r="AI121">
            <v>58.9</v>
          </cell>
          <cell r="AJ121">
            <v>72.2</v>
          </cell>
          <cell r="AK121">
            <v>98</v>
          </cell>
          <cell r="AL121" t="str">
            <v>x</v>
          </cell>
          <cell r="AM121" t="str">
            <v>x</v>
          </cell>
          <cell r="AN121">
            <v>95.9</v>
          </cell>
          <cell r="AO121" t="str">
            <v>x</v>
          </cell>
          <cell r="AP121" t="str">
            <v>x</v>
          </cell>
          <cell r="AQ121">
            <v>66</v>
          </cell>
          <cell r="AR121">
            <v>60.5</v>
          </cell>
          <cell r="AS121">
            <v>72.2</v>
          </cell>
          <cell r="AT121">
            <v>64.3</v>
          </cell>
          <cell r="AU121">
            <v>50.4</v>
          </cell>
          <cell r="AV121">
            <v>80</v>
          </cell>
          <cell r="AW121">
            <v>45.9</v>
          </cell>
          <cell r="AX121">
            <v>34.1</v>
          </cell>
          <cell r="AY121">
            <v>59.1</v>
          </cell>
          <cell r="AZ121">
            <v>1346</v>
          </cell>
          <cell r="BA121">
            <v>690</v>
          </cell>
          <cell r="BB121">
            <v>656</v>
          </cell>
          <cell r="BC121">
            <v>74</v>
          </cell>
          <cell r="BD121">
            <v>68.8</v>
          </cell>
          <cell r="BE121">
            <v>79.400000000000006</v>
          </cell>
          <cell r="BF121">
            <v>64.7</v>
          </cell>
          <cell r="BG121">
            <v>60.1</v>
          </cell>
          <cell r="BH121">
            <v>69.5</v>
          </cell>
          <cell r="BI121">
            <v>94.7</v>
          </cell>
          <cell r="BJ121">
            <v>93.8</v>
          </cell>
          <cell r="BK121">
            <v>95.7</v>
          </cell>
          <cell r="BL121">
            <v>92.3</v>
          </cell>
          <cell r="BM121">
            <v>90.4</v>
          </cell>
          <cell r="BN121">
            <v>94.4</v>
          </cell>
          <cell r="BO121">
            <v>65.599999999999994</v>
          </cell>
          <cell r="BP121">
            <v>61.2</v>
          </cell>
          <cell r="BQ121">
            <v>70.3</v>
          </cell>
          <cell r="BR121">
            <v>55.1</v>
          </cell>
          <cell r="BS121">
            <v>45.8</v>
          </cell>
          <cell r="BT121">
            <v>64.8</v>
          </cell>
          <cell r="BU121">
            <v>40.4</v>
          </cell>
          <cell r="BV121">
            <v>33.200000000000003</v>
          </cell>
          <cell r="BW121">
            <v>48</v>
          </cell>
        </row>
        <row r="122">
          <cell r="A122" t="str">
            <v>E09000029</v>
          </cell>
          <cell r="B122" t="str">
            <v>Sutton</v>
          </cell>
          <cell r="C122" t="str">
            <v>Outer London</v>
          </cell>
          <cell r="D122">
            <v>2189</v>
          </cell>
          <cell r="E122">
            <v>1130</v>
          </cell>
          <cell r="F122">
            <v>1059</v>
          </cell>
          <cell r="G122">
            <v>79.8</v>
          </cell>
          <cell r="H122">
            <v>78.7</v>
          </cell>
          <cell r="I122">
            <v>81</v>
          </cell>
          <cell r="J122">
            <v>68.8</v>
          </cell>
          <cell r="K122">
            <v>67.599999999999994</v>
          </cell>
          <cell r="L122">
            <v>70</v>
          </cell>
          <cell r="M122">
            <v>96.3</v>
          </cell>
          <cell r="N122">
            <v>95.7</v>
          </cell>
          <cell r="O122">
            <v>96.9</v>
          </cell>
          <cell r="P122">
            <v>94.3</v>
          </cell>
          <cell r="Q122">
            <v>93.7</v>
          </cell>
          <cell r="R122">
            <v>95</v>
          </cell>
          <cell r="S122">
            <v>69.5</v>
          </cell>
          <cell r="T122">
            <v>68.599999999999994</v>
          </cell>
          <cell r="U122">
            <v>70.5</v>
          </cell>
          <cell r="V122">
            <v>49.3</v>
          </cell>
          <cell r="W122">
            <v>48.2</v>
          </cell>
          <cell r="X122">
            <v>50.5</v>
          </cell>
          <cell r="Y122">
            <v>40.200000000000003</v>
          </cell>
          <cell r="Z122">
            <v>37</v>
          </cell>
          <cell r="AA122">
            <v>43.6</v>
          </cell>
          <cell r="AB122">
            <v>498</v>
          </cell>
          <cell r="AC122">
            <v>260</v>
          </cell>
          <cell r="AD122">
            <v>238</v>
          </cell>
          <cell r="AE122">
            <v>86.1</v>
          </cell>
          <cell r="AF122">
            <v>85</v>
          </cell>
          <cell r="AG122">
            <v>87.4</v>
          </cell>
          <cell r="AH122">
            <v>77.5</v>
          </cell>
          <cell r="AI122">
            <v>77.7</v>
          </cell>
          <cell r="AJ122">
            <v>77.3</v>
          </cell>
          <cell r="AK122">
            <v>98</v>
          </cell>
          <cell r="AL122">
            <v>97.7</v>
          </cell>
          <cell r="AM122">
            <v>98.3</v>
          </cell>
          <cell r="AN122">
            <v>96</v>
          </cell>
          <cell r="AO122">
            <v>95.8</v>
          </cell>
          <cell r="AP122">
            <v>96.2</v>
          </cell>
          <cell r="AQ122">
            <v>77.900000000000006</v>
          </cell>
          <cell r="AR122">
            <v>78.099999999999994</v>
          </cell>
          <cell r="AS122">
            <v>77.7</v>
          </cell>
          <cell r="AT122">
            <v>65.3</v>
          </cell>
          <cell r="AU122">
            <v>62.7</v>
          </cell>
          <cell r="AV122">
            <v>68.099999999999994</v>
          </cell>
          <cell r="AW122">
            <v>55.8</v>
          </cell>
          <cell r="AX122">
            <v>52.7</v>
          </cell>
          <cell r="AY122">
            <v>59.2</v>
          </cell>
          <cell r="AZ122">
            <v>2688</v>
          </cell>
          <cell r="BA122">
            <v>1390</v>
          </cell>
          <cell r="BB122">
            <v>1298</v>
          </cell>
          <cell r="BC122">
            <v>81</v>
          </cell>
          <cell r="BD122">
            <v>79.900000000000006</v>
          </cell>
          <cell r="BE122">
            <v>82.2</v>
          </cell>
          <cell r="BF122">
            <v>70.400000000000006</v>
          </cell>
          <cell r="BG122">
            <v>69.5</v>
          </cell>
          <cell r="BH122">
            <v>71.3</v>
          </cell>
          <cell r="BI122">
            <v>96.6</v>
          </cell>
          <cell r="BJ122">
            <v>96</v>
          </cell>
          <cell r="BK122">
            <v>97.1</v>
          </cell>
          <cell r="BL122">
            <v>94.6</v>
          </cell>
          <cell r="BM122">
            <v>94.1</v>
          </cell>
          <cell r="BN122">
            <v>95.2</v>
          </cell>
          <cell r="BO122">
            <v>71.099999999999994</v>
          </cell>
          <cell r="BP122">
            <v>70.400000000000006</v>
          </cell>
          <cell r="BQ122">
            <v>71.900000000000006</v>
          </cell>
          <cell r="BR122">
            <v>52.3</v>
          </cell>
          <cell r="BS122">
            <v>50.9</v>
          </cell>
          <cell r="BT122">
            <v>53.7</v>
          </cell>
          <cell r="BU122">
            <v>43.1</v>
          </cell>
          <cell r="BV122">
            <v>39.9</v>
          </cell>
          <cell r="BW122">
            <v>46.5</v>
          </cell>
        </row>
        <row r="123">
          <cell r="A123" t="str">
            <v>E09000031</v>
          </cell>
          <cell r="B123" t="str">
            <v>Waltham Forest</v>
          </cell>
          <cell r="C123" t="str">
            <v>Outer London</v>
          </cell>
          <cell r="D123">
            <v>1340</v>
          </cell>
          <cell r="E123">
            <v>656</v>
          </cell>
          <cell r="F123">
            <v>684</v>
          </cell>
          <cell r="G123">
            <v>67.5</v>
          </cell>
          <cell r="H123">
            <v>62.2</v>
          </cell>
          <cell r="I123">
            <v>72.7</v>
          </cell>
          <cell r="J123">
            <v>57.9</v>
          </cell>
          <cell r="K123">
            <v>53.8</v>
          </cell>
          <cell r="L123">
            <v>61.8</v>
          </cell>
          <cell r="M123">
            <v>95.1</v>
          </cell>
          <cell r="N123">
            <v>92.8</v>
          </cell>
          <cell r="O123">
            <v>97.4</v>
          </cell>
          <cell r="P123">
            <v>91.4</v>
          </cell>
          <cell r="Q123">
            <v>88.4</v>
          </cell>
          <cell r="R123">
            <v>94.3</v>
          </cell>
          <cell r="S123">
            <v>59.9</v>
          </cell>
          <cell r="T123">
            <v>57.2</v>
          </cell>
          <cell r="U123">
            <v>62.6</v>
          </cell>
          <cell r="V123">
            <v>36.5</v>
          </cell>
          <cell r="W123">
            <v>29.3</v>
          </cell>
          <cell r="X123">
            <v>43.4</v>
          </cell>
          <cell r="Y123">
            <v>23.4</v>
          </cell>
          <cell r="Z123">
            <v>14.6</v>
          </cell>
          <cell r="AA123">
            <v>31.7</v>
          </cell>
          <cell r="AB123">
            <v>1149</v>
          </cell>
          <cell r="AC123">
            <v>637</v>
          </cell>
          <cell r="AD123">
            <v>512</v>
          </cell>
          <cell r="AE123">
            <v>68.3</v>
          </cell>
          <cell r="AF123">
            <v>64.2</v>
          </cell>
          <cell r="AG123">
            <v>73.400000000000006</v>
          </cell>
          <cell r="AH123">
            <v>56.7</v>
          </cell>
          <cell r="AI123">
            <v>54.3</v>
          </cell>
          <cell r="AJ123">
            <v>59.8</v>
          </cell>
          <cell r="AK123">
            <v>96.6</v>
          </cell>
          <cell r="AL123">
            <v>96.4</v>
          </cell>
          <cell r="AM123">
            <v>96.9</v>
          </cell>
          <cell r="AN123">
            <v>94.3</v>
          </cell>
          <cell r="AO123">
            <v>93.4</v>
          </cell>
          <cell r="AP123">
            <v>95.3</v>
          </cell>
          <cell r="AQ123">
            <v>58.1</v>
          </cell>
          <cell r="AR123">
            <v>56</v>
          </cell>
          <cell r="AS123">
            <v>60.5</v>
          </cell>
          <cell r="AT123">
            <v>41.3</v>
          </cell>
          <cell r="AU123">
            <v>33.9</v>
          </cell>
          <cell r="AV123">
            <v>50.4</v>
          </cell>
          <cell r="AW123">
            <v>24.3</v>
          </cell>
          <cell r="AX123">
            <v>19.5</v>
          </cell>
          <cell r="AY123">
            <v>30.3</v>
          </cell>
          <cell r="AZ123">
            <v>2489</v>
          </cell>
          <cell r="BA123">
            <v>1293</v>
          </cell>
          <cell r="BB123">
            <v>1196</v>
          </cell>
          <cell r="BC123">
            <v>67.900000000000006</v>
          </cell>
          <cell r="BD123">
            <v>63.2</v>
          </cell>
          <cell r="BE123">
            <v>73</v>
          </cell>
          <cell r="BF123">
            <v>57.4</v>
          </cell>
          <cell r="BG123">
            <v>54.1</v>
          </cell>
          <cell r="BH123">
            <v>61</v>
          </cell>
          <cell r="BI123">
            <v>95.8</v>
          </cell>
          <cell r="BJ123">
            <v>94.6</v>
          </cell>
          <cell r="BK123">
            <v>97.2</v>
          </cell>
          <cell r="BL123">
            <v>92.7</v>
          </cell>
          <cell r="BM123">
            <v>90.9</v>
          </cell>
          <cell r="BN123">
            <v>94.7</v>
          </cell>
          <cell r="BO123">
            <v>59.1</v>
          </cell>
          <cell r="BP123">
            <v>56.6</v>
          </cell>
          <cell r="BQ123">
            <v>61.7</v>
          </cell>
          <cell r="BR123">
            <v>38.700000000000003</v>
          </cell>
          <cell r="BS123">
            <v>31.6</v>
          </cell>
          <cell r="BT123">
            <v>46.4</v>
          </cell>
          <cell r="BU123">
            <v>23.8</v>
          </cell>
          <cell r="BV123">
            <v>17</v>
          </cell>
          <cell r="BW123">
            <v>31.1</v>
          </cell>
        </row>
        <row r="124">
          <cell r="A124" t="str">
            <v>E06000036</v>
          </cell>
          <cell r="B124" t="str">
            <v>Bracknell Forest</v>
          </cell>
          <cell r="C124" t="str">
            <v>South East</v>
          </cell>
          <cell r="D124">
            <v>1030</v>
          </cell>
          <cell r="E124">
            <v>545</v>
          </cell>
          <cell r="F124">
            <v>485</v>
          </cell>
          <cell r="G124">
            <v>69</v>
          </cell>
          <cell r="H124">
            <v>62.4</v>
          </cell>
          <cell r="I124">
            <v>76.5</v>
          </cell>
          <cell r="J124">
            <v>58</v>
          </cell>
          <cell r="K124">
            <v>52.1</v>
          </cell>
          <cell r="L124">
            <v>64.5</v>
          </cell>
          <cell r="M124" t="str">
            <v>x</v>
          </cell>
          <cell r="N124" t="str">
            <v>x</v>
          </cell>
          <cell r="O124" t="str">
            <v>x</v>
          </cell>
          <cell r="P124">
            <v>94.7</v>
          </cell>
          <cell r="Q124" t="str">
            <v>x</v>
          </cell>
          <cell r="R124" t="str">
            <v>x</v>
          </cell>
          <cell r="S124">
            <v>61.1</v>
          </cell>
          <cell r="T124">
            <v>55</v>
          </cell>
          <cell r="U124">
            <v>67.8</v>
          </cell>
          <cell r="V124">
            <v>31.9</v>
          </cell>
          <cell r="W124">
            <v>26.2</v>
          </cell>
          <cell r="X124">
            <v>38.4</v>
          </cell>
          <cell r="Y124">
            <v>21.4</v>
          </cell>
          <cell r="Z124">
            <v>15.2</v>
          </cell>
          <cell r="AA124">
            <v>28.2</v>
          </cell>
          <cell r="AB124">
            <v>89</v>
          </cell>
          <cell r="AC124">
            <v>53</v>
          </cell>
          <cell r="AD124">
            <v>36</v>
          </cell>
          <cell r="AE124">
            <v>73</v>
          </cell>
          <cell r="AF124">
            <v>75.5</v>
          </cell>
          <cell r="AG124">
            <v>69.400000000000006</v>
          </cell>
          <cell r="AH124">
            <v>60.7</v>
          </cell>
          <cell r="AI124">
            <v>62.3</v>
          </cell>
          <cell r="AJ124">
            <v>58.3</v>
          </cell>
          <cell r="AK124" t="str">
            <v>x</v>
          </cell>
          <cell r="AL124" t="str">
            <v>x</v>
          </cell>
          <cell r="AM124" t="str">
            <v>x</v>
          </cell>
          <cell r="AN124">
            <v>93.3</v>
          </cell>
          <cell r="AO124" t="str">
            <v>x</v>
          </cell>
          <cell r="AP124" t="str">
            <v>x</v>
          </cell>
          <cell r="AQ124">
            <v>61.8</v>
          </cell>
          <cell r="AR124">
            <v>62.3</v>
          </cell>
          <cell r="AS124">
            <v>61.1</v>
          </cell>
          <cell r="AT124">
            <v>33.700000000000003</v>
          </cell>
          <cell r="AU124">
            <v>34</v>
          </cell>
          <cell r="AV124">
            <v>33.299999999999997</v>
          </cell>
          <cell r="AW124">
            <v>24.7</v>
          </cell>
          <cell r="AX124">
            <v>26.4</v>
          </cell>
          <cell r="AY124">
            <v>22.2</v>
          </cell>
          <cell r="AZ124">
            <v>1119</v>
          </cell>
          <cell r="BA124">
            <v>598</v>
          </cell>
          <cell r="BB124">
            <v>521</v>
          </cell>
          <cell r="BC124">
            <v>69.3</v>
          </cell>
          <cell r="BD124">
            <v>63.5</v>
          </cell>
          <cell r="BE124">
            <v>76</v>
          </cell>
          <cell r="BF124">
            <v>58.2</v>
          </cell>
          <cell r="BG124">
            <v>53</v>
          </cell>
          <cell r="BH124">
            <v>64.099999999999994</v>
          </cell>
          <cell r="BI124">
            <v>96.3</v>
          </cell>
          <cell r="BJ124">
            <v>96.5</v>
          </cell>
          <cell r="BK124">
            <v>96.2</v>
          </cell>
          <cell r="BL124">
            <v>94.5</v>
          </cell>
          <cell r="BM124">
            <v>94.1</v>
          </cell>
          <cell r="BN124">
            <v>95</v>
          </cell>
          <cell r="BO124">
            <v>61.1</v>
          </cell>
          <cell r="BP124">
            <v>55.7</v>
          </cell>
          <cell r="BQ124">
            <v>67.400000000000006</v>
          </cell>
          <cell r="BR124">
            <v>32.1</v>
          </cell>
          <cell r="BS124">
            <v>26.9</v>
          </cell>
          <cell r="BT124">
            <v>38</v>
          </cell>
          <cell r="BU124">
            <v>21.6</v>
          </cell>
          <cell r="BV124">
            <v>16.2</v>
          </cell>
          <cell r="BW124">
            <v>27.8</v>
          </cell>
        </row>
        <row r="125">
          <cell r="A125" t="str">
            <v>E06000043</v>
          </cell>
          <cell r="B125" t="str">
            <v>Brighton and Hove</v>
          </cell>
          <cell r="C125" t="str">
            <v>South East</v>
          </cell>
          <cell r="D125">
            <v>2022</v>
          </cell>
          <cell r="E125">
            <v>1018</v>
          </cell>
          <cell r="F125">
            <v>1004</v>
          </cell>
          <cell r="G125">
            <v>67.3</v>
          </cell>
          <cell r="H125">
            <v>63.8</v>
          </cell>
          <cell r="I125">
            <v>70.900000000000006</v>
          </cell>
          <cell r="J125">
            <v>60.8</v>
          </cell>
          <cell r="K125">
            <v>57.8</v>
          </cell>
          <cell r="L125">
            <v>63.9</v>
          </cell>
          <cell r="M125">
            <v>94</v>
          </cell>
          <cell r="N125">
            <v>92.8</v>
          </cell>
          <cell r="O125">
            <v>95.1</v>
          </cell>
          <cell r="P125">
            <v>92.3</v>
          </cell>
          <cell r="Q125">
            <v>90.6</v>
          </cell>
          <cell r="R125">
            <v>94</v>
          </cell>
          <cell r="S125">
            <v>63.2</v>
          </cell>
          <cell r="T125">
            <v>60.6</v>
          </cell>
          <cell r="U125">
            <v>65.7</v>
          </cell>
          <cell r="V125">
            <v>36.9</v>
          </cell>
          <cell r="W125">
            <v>32.9</v>
          </cell>
          <cell r="X125">
            <v>41</v>
          </cell>
          <cell r="Y125">
            <v>27.9</v>
          </cell>
          <cell r="Z125">
            <v>24.5</v>
          </cell>
          <cell r="AA125">
            <v>31.4</v>
          </cell>
          <cell r="AB125">
            <v>192</v>
          </cell>
          <cell r="AC125">
            <v>96</v>
          </cell>
          <cell r="AD125">
            <v>96</v>
          </cell>
          <cell r="AE125">
            <v>69.3</v>
          </cell>
          <cell r="AF125">
            <v>56.3</v>
          </cell>
          <cell r="AG125">
            <v>82.3</v>
          </cell>
          <cell r="AH125">
            <v>62.5</v>
          </cell>
          <cell r="AI125">
            <v>52.1</v>
          </cell>
          <cell r="AJ125">
            <v>72.900000000000006</v>
          </cell>
          <cell r="AK125">
            <v>94.3</v>
          </cell>
          <cell r="AL125">
            <v>94.8</v>
          </cell>
          <cell r="AM125">
            <v>93.8</v>
          </cell>
          <cell r="AN125">
            <v>91.1</v>
          </cell>
          <cell r="AO125">
            <v>90.6</v>
          </cell>
          <cell r="AP125">
            <v>91.7</v>
          </cell>
          <cell r="AQ125">
            <v>64.099999999999994</v>
          </cell>
          <cell r="AR125">
            <v>54.2</v>
          </cell>
          <cell r="AS125">
            <v>74</v>
          </cell>
          <cell r="AT125">
            <v>45.3</v>
          </cell>
          <cell r="AU125">
            <v>41.7</v>
          </cell>
          <cell r="AV125">
            <v>49</v>
          </cell>
          <cell r="AW125">
            <v>30.7</v>
          </cell>
          <cell r="AX125">
            <v>25</v>
          </cell>
          <cell r="AY125">
            <v>36.5</v>
          </cell>
          <cell r="AZ125">
            <v>2214</v>
          </cell>
          <cell r="BA125">
            <v>1114</v>
          </cell>
          <cell r="BB125">
            <v>1100</v>
          </cell>
          <cell r="BC125">
            <v>67.5</v>
          </cell>
          <cell r="BD125">
            <v>63.1</v>
          </cell>
          <cell r="BE125">
            <v>71.900000000000006</v>
          </cell>
          <cell r="BF125">
            <v>61</v>
          </cell>
          <cell r="BG125">
            <v>57.3</v>
          </cell>
          <cell r="BH125">
            <v>64.7</v>
          </cell>
          <cell r="BI125">
            <v>94</v>
          </cell>
          <cell r="BJ125">
            <v>93</v>
          </cell>
          <cell r="BK125">
            <v>95</v>
          </cell>
          <cell r="BL125">
            <v>92.2</v>
          </cell>
          <cell r="BM125">
            <v>90.6</v>
          </cell>
          <cell r="BN125">
            <v>93.8</v>
          </cell>
          <cell r="BO125">
            <v>63.2</v>
          </cell>
          <cell r="BP125">
            <v>60.1</v>
          </cell>
          <cell r="BQ125">
            <v>66.5</v>
          </cell>
          <cell r="BR125">
            <v>37.700000000000003</v>
          </cell>
          <cell r="BS125">
            <v>33.700000000000003</v>
          </cell>
          <cell r="BT125">
            <v>41.7</v>
          </cell>
          <cell r="BU125">
            <v>28.1</v>
          </cell>
          <cell r="BV125">
            <v>24.5</v>
          </cell>
          <cell r="BW125">
            <v>31.8</v>
          </cell>
        </row>
        <row r="126">
          <cell r="A126" t="str">
            <v>E10000002</v>
          </cell>
          <cell r="B126" t="str">
            <v>Buckinghamshire</v>
          </cell>
          <cell r="C126" t="str">
            <v>South East</v>
          </cell>
          <cell r="D126">
            <v>4951</v>
          </cell>
          <cell r="E126">
            <v>2552</v>
          </cell>
          <cell r="F126">
            <v>2399</v>
          </cell>
          <cell r="G126">
            <v>76.2</v>
          </cell>
          <cell r="H126">
            <v>70.900000000000006</v>
          </cell>
          <cell r="I126">
            <v>81.900000000000006</v>
          </cell>
          <cell r="J126">
            <v>70.099999999999994</v>
          </cell>
          <cell r="K126">
            <v>65.400000000000006</v>
          </cell>
          <cell r="L126">
            <v>75.2</v>
          </cell>
          <cell r="M126">
            <v>94.8</v>
          </cell>
          <cell r="N126">
            <v>93.4</v>
          </cell>
          <cell r="O126">
            <v>96.4</v>
          </cell>
          <cell r="P126">
            <v>93.5</v>
          </cell>
          <cell r="Q126">
            <v>91.9</v>
          </cell>
          <cell r="R126">
            <v>95.3</v>
          </cell>
          <cell r="S126">
            <v>72</v>
          </cell>
          <cell r="T126">
            <v>67.599999999999994</v>
          </cell>
          <cell r="U126">
            <v>76.7</v>
          </cell>
          <cell r="V126">
            <v>39.1</v>
          </cell>
          <cell r="W126">
            <v>30.1</v>
          </cell>
          <cell r="X126">
            <v>48.7</v>
          </cell>
          <cell r="Y126">
            <v>32.799999999999997</v>
          </cell>
          <cell r="Z126">
            <v>23.8</v>
          </cell>
          <cell r="AA126">
            <v>42.3</v>
          </cell>
          <cell r="AB126">
            <v>760</v>
          </cell>
          <cell r="AC126">
            <v>411</v>
          </cell>
          <cell r="AD126">
            <v>349</v>
          </cell>
          <cell r="AE126">
            <v>67.5</v>
          </cell>
          <cell r="AF126">
            <v>63</v>
          </cell>
          <cell r="AG126">
            <v>72.8</v>
          </cell>
          <cell r="AH126">
            <v>60.4</v>
          </cell>
          <cell r="AI126">
            <v>55.5</v>
          </cell>
          <cell r="AJ126">
            <v>66.2</v>
          </cell>
          <cell r="AK126">
            <v>95</v>
          </cell>
          <cell r="AL126">
            <v>93.9</v>
          </cell>
          <cell r="AM126">
            <v>96.3</v>
          </cell>
          <cell r="AN126">
            <v>92.6</v>
          </cell>
          <cell r="AO126">
            <v>91.7</v>
          </cell>
          <cell r="AP126">
            <v>93.7</v>
          </cell>
          <cell r="AQ126">
            <v>62.2</v>
          </cell>
          <cell r="AR126">
            <v>58.2</v>
          </cell>
          <cell r="AS126">
            <v>67</v>
          </cell>
          <cell r="AT126">
            <v>32.6</v>
          </cell>
          <cell r="AU126">
            <v>24.6</v>
          </cell>
          <cell r="AV126">
            <v>42.1</v>
          </cell>
          <cell r="AW126">
            <v>26.6</v>
          </cell>
          <cell r="AX126">
            <v>18.5</v>
          </cell>
          <cell r="AY126">
            <v>36.1</v>
          </cell>
          <cell r="AZ126">
            <v>5736</v>
          </cell>
          <cell r="BA126">
            <v>2973</v>
          </cell>
          <cell r="BB126">
            <v>2763</v>
          </cell>
          <cell r="BC126">
            <v>75.099999999999994</v>
          </cell>
          <cell r="BD126">
            <v>69.900000000000006</v>
          </cell>
          <cell r="BE126">
            <v>80.8</v>
          </cell>
          <cell r="BF126">
            <v>68.900000000000006</v>
          </cell>
          <cell r="BG126">
            <v>64.099999999999994</v>
          </cell>
          <cell r="BH126">
            <v>74.2</v>
          </cell>
          <cell r="BI126">
            <v>94.9</v>
          </cell>
          <cell r="BJ126">
            <v>93.5</v>
          </cell>
          <cell r="BK126">
            <v>96.4</v>
          </cell>
          <cell r="BL126">
            <v>93.4</v>
          </cell>
          <cell r="BM126">
            <v>91.9</v>
          </cell>
          <cell r="BN126">
            <v>95.1</v>
          </cell>
          <cell r="BO126">
            <v>70.8</v>
          </cell>
          <cell r="BP126">
            <v>66.3</v>
          </cell>
          <cell r="BQ126">
            <v>75.599999999999994</v>
          </cell>
          <cell r="BR126">
            <v>38.200000000000003</v>
          </cell>
          <cell r="BS126">
            <v>29.3</v>
          </cell>
          <cell r="BT126">
            <v>47.8</v>
          </cell>
          <cell r="BU126">
            <v>31.9</v>
          </cell>
          <cell r="BV126">
            <v>23</v>
          </cell>
          <cell r="BW126">
            <v>41.5</v>
          </cell>
        </row>
        <row r="127">
          <cell r="A127" t="str">
            <v>E10000011</v>
          </cell>
          <cell r="B127" t="str">
            <v>East Sussex</v>
          </cell>
          <cell r="C127" t="str">
            <v>South East</v>
          </cell>
          <cell r="D127">
            <v>4937</v>
          </cell>
          <cell r="E127">
            <v>2529</v>
          </cell>
          <cell r="F127">
            <v>2408</v>
          </cell>
          <cell r="G127">
            <v>65.2</v>
          </cell>
          <cell r="H127">
            <v>60</v>
          </cell>
          <cell r="I127">
            <v>70.7</v>
          </cell>
          <cell r="J127">
            <v>56.3</v>
          </cell>
          <cell r="K127">
            <v>51.5</v>
          </cell>
          <cell r="L127">
            <v>61.3</v>
          </cell>
          <cell r="M127">
            <v>93.2</v>
          </cell>
          <cell r="N127" t="str">
            <v>x</v>
          </cell>
          <cell r="O127" t="str">
            <v>x</v>
          </cell>
          <cell r="P127">
            <v>90.2</v>
          </cell>
          <cell r="Q127">
            <v>88.7</v>
          </cell>
          <cell r="R127">
            <v>91.8</v>
          </cell>
          <cell r="S127">
            <v>58.5</v>
          </cell>
          <cell r="T127">
            <v>54.4</v>
          </cell>
          <cell r="U127">
            <v>62.7</v>
          </cell>
          <cell r="V127">
            <v>37</v>
          </cell>
          <cell r="W127">
            <v>32</v>
          </cell>
          <cell r="X127">
            <v>42.3</v>
          </cell>
          <cell r="Y127">
            <v>22</v>
          </cell>
          <cell r="Z127">
            <v>17.100000000000001</v>
          </cell>
          <cell r="AA127">
            <v>27.2</v>
          </cell>
          <cell r="AB127">
            <v>221</v>
          </cell>
          <cell r="AC127">
            <v>113</v>
          </cell>
          <cell r="AD127">
            <v>108</v>
          </cell>
          <cell r="AE127">
            <v>67.400000000000006</v>
          </cell>
          <cell r="AF127">
            <v>65.5</v>
          </cell>
          <cell r="AG127">
            <v>69.400000000000006</v>
          </cell>
          <cell r="AH127">
            <v>57.5</v>
          </cell>
          <cell r="AI127">
            <v>54.9</v>
          </cell>
          <cell r="AJ127">
            <v>60.2</v>
          </cell>
          <cell r="AK127">
            <v>96.8</v>
          </cell>
          <cell r="AL127" t="str">
            <v>x</v>
          </cell>
          <cell r="AM127" t="str">
            <v>x</v>
          </cell>
          <cell r="AN127">
            <v>92.3</v>
          </cell>
          <cell r="AO127">
            <v>94.7</v>
          </cell>
          <cell r="AP127">
            <v>89.8</v>
          </cell>
          <cell r="AQ127">
            <v>58.4</v>
          </cell>
          <cell r="AR127">
            <v>56.6</v>
          </cell>
          <cell r="AS127">
            <v>60.2</v>
          </cell>
          <cell r="AT127">
            <v>46.2</v>
          </cell>
          <cell r="AU127">
            <v>46</v>
          </cell>
          <cell r="AV127">
            <v>46.3</v>
          </cell>
          <cell r="AW127">
            <v>27.6</v>
          </cell>
          <cell r="AX127">
            <v>24.8</v>
          </cell>
          <cell r="AY127">
            <v>30.6</v>
          </cell>
          <cell r="AZ127">
            <v>5159</v>
          </cell>
          <cell r="BA127">
            <v>2642</v>
          </cell>
          <cell r="BB127">
            <v>2517</v>
          </cell>
          <cell r="BC127">
            <v>65.3</v>
          </cell>
          <cell r="BD127">
            <v>60.2</v>
          </cell>
          <cell r="BE127">
            <v>70.7</v>
          </cell>
          <cell r="BF127">
            <v>56.3</v>
          </cell>
          <cell r="BG127">
            <v>51.7</v>
          </cell>
          <cell r="BH127">
            <v>61.2</v>
          </cell>
          <cell r="BI127">
            <v>93.4</v>
          </cell>
          <cell r="BJ127">
            <v>92.2</v>
          </cell>
          <cell r="BK127">
            <v>94.6</v>
          </cell>
          <cell r="BL127">
            <v>90.3</v>
          </cell>
          <cell r="BM127">
            <v>89</v>
          </cell>
          <cell r="BN127">
            <v>91.7</v>
          </cell>
          <cell r="BO127">
            <v>58.5</v>
          </cell>
          <cell r="BP127">
            <v>54.5</v>
          </cell>
          <cell r="BQ127">
            <v>62.6</v>
          </cell>
          <cell r="BR127">
            <v>37.4</v>
          </cell>
          <cell r="BS127">
            <v>32.6</v>
          </cell>
          <cell r="BT127">
            <v>42.5</v>
          </cell>
          <cell r="BU127">
            <v>22.3</v>
          </cell>
          <cell r="BV127">
            <v>17.399999999999999</v>
          </cell>
          <cell r="BW127">
            <v>27.4</v>
          </cell>
        </row>
        <row r="128">
          <cell r="A128" t="str">
            <v>E10000014</v>
          </cell>
          <cell r="B128" t="str">
            <v>Hampshire</v>
          </cell>
          <cell r="C128" t="str">
            <v>South East</v>
          </cell>
          <cell r="D128">
            <v>13260</v>
          </cell>
          <cell r="E128">
            <v>6874</v>
          </cell>
          <cell r="F128">
            <v>6386</v>
          </cell>
          <cell r="G128">
            <v>67.599999999999994</v>
          </cell>
          <cell r="H128">
            <v>62.8</v>
          </cell>
          <cell r="I128">
            <v>72.8</v>
          </cell>
          <cell r="J128">
            <v>59.8</v>
          </cell>
          <cell r="K128">
            <v>55.4</v>
          </cell>
          <cell r="L128">
            <v>64.5</v>
          </cell>
          <cell r="M128">
            <v>94.3</v>
          </cell>
          <cell r="N128">
            <v>93.1</v>
          </cell>
          <cell r="O128">
            <v>95.7</v>
          </cell>
          <cell r="P128">
            <v>91.9</v>
          </cell>
          <cell r="Q128">
            <v>90.7</v>
          </cell>
          <cell r="R128">
            <v>93.3</v>
          </cell>
          <cell r="S128">
            <v>62.2</v>
          </cell>
          <cell r="T128">
            <v>58.3</v>
          </cell>
          <cell r="U128">
            <v>66.400000000000006</v>
          </cell>
          <cell r="V128">
            <v>40.1</v>
          </cell>
          <cell r="W128">
            <v>36.299999999999997</v>
          </cell>
          <cell r="X128">
            <v>44.2</v>
          </cell>
          <cell r="Y128">
            <v>25.2</v>
          </cell>
          <cell r="Z128">
            <v>21</v>
          </cell>
          <cell r="AA128">
            <v>29.8</v>
          </cell>
          <cell r="AB128">
            <v>586</v>
          </cell>
          <cell r="AC128">
            <v>320</v>
          </cell>
          <cell r="AD128">
            <v>266</v>
          </cell>
          <cell r="AE128">
            <v>70.599999999999994</v>
          </cell>
          <cell r="AF128">
            <v>64.099999999999994</v>
          </cell>
          <cell r="AG128">
            <v>78.599999999999994</v>
          </cell>
          <cell r="AH128">
            <v>58.4</v>
          </cell>
          <cell r="AI128">
            <v>51.9</v>
          </cell>
          <cell r="AJ128">
            <v>66.2</v>
          </cell>
          <cell r="AK128">
            <v>96.8</v>
          </cell>
          <cell r="AL128">
            <v>95.9</v>
          </cell>
          <cell r="AM128">
            <v>97.7</v>
          </cell>
          <cell r="AN128">
            <v>94.2</v>
          </cell>
          <cell r="AO128">
            <v>93.4</v>
          </cell>
          <cell r="AP128">
            <v>95.1</v>
          </cell>
          <cell r="AQ128">
            <v>59.7</v>
          </cell>
          <cell r="AR128">
            <v>53.4</v>
          </cell>
          <cell r="AS128">
            <v>67.3</v>
          </cell>
          <cell r="AT128">
            <v>49.8</v>
          </cell>
          <cell r="AU128">
            <v>45.6</v>
          </cell>
          <cell r="AV128">
            <v>54.9</v>
          </cell>
          <cell r="AW128">
            <v>33.6</v>
          </cell>
          <cell r="AX128">
            <v>27.8</v>
          </cell>
          <cell r="AY128">
            <v>40.6</v>
          </cell>
          <cell r="AZ128">
            <v>13851</v>
          </cell>
          <cell r="BA128">
            <v>7196</v>
          </cell>
          <cell r="BB128">
            <v>6655</v>
          </cell>
          <cell r="BC128">
            <v>67.7</v>
          </cell>
          <cell r="BD128">
            <v>62.9</v>
          </cell>
          <cell r="BE128">
            <v>73</v>
          </cell>
          <cell r="BF128">
            <v>59.7</v>
          </cell>
          <cell r="BG128">
            <v>55.2</v>
          </cell>
          <cell r="BH128">
            <v>64.5</v>
          </cell>
          <cell r="BI128">
            <v>94.4</v>
          </cell>
          <cell r="BJ128">
            <v>93.2</v>
          </cell>
          <cell r="BK128">
            <v>95.7</v>
          </cell>
          <cell r="BL128">
            <v>92</v>
          </cell>
          <cell r="BM128">
            <v>90.8</v>
          </cell>
          <cell r="BN128">
            <v>93.3</v>
          </cell>
          <cell r="BO128">
            <v>62.1</v>
          </cell>
          <cell r="BP128">
            <v>58.1</v>
          </cell>
          <cell r="BQ128">
            <v>66.400000000000006</v>
          </cell>
          <cell r="BR128">
            <v>40.5</v>
          </cell>
          <cell r="BS128">
            <v>36.700000000000003</v>
          </cell>
          <cell r="BT128">
            <v>44.6</v>
          </cell>
          <cell r="BU128">
            <v>25.6</v>
          </cell>
          <cell r="BV128">
            <v>21.3</v>
          </cell>
          <cell r="BW128">
            <v>30.2</v>
          </cell>
        </row>
        <row r="129">
          <cell r="A129" t="str">
            <v>E06000046</v>
          </cell>
          <cell r="B129" t="str">
            <v>Isle of Wight</v>
          </cell>
          <cell r="C129" t="str">
            <v>South East</v>
          </cell>
          <cell r="D129">
            <v>1346</v>
          </cell>
          <cell r="E129">
            <v>674</v>
          </cell>
          <cell r="F129">
            <v>672</v>
          </cell>
          <cell r="G129">
            <v>55.3</v>
          </cell>
          <cell r="H129">
            <v>48.7</v>
          </cell>
          <cell r="I129">
            <v>62.1</v>
          </cell>
          <cell r="J129">
            <v>47.5</v>
          </cell>
          <cell r="K129">
            <v>43.5</v>
          </cell>
          <cell r="L129">
            <v>51.6</v>
          </cell>
          <cell r="M129">
            <v>92.1</v>
          </cell>
          <cell r="N129" t="str">
            <v>x</v>
          </cell>
          <cell r="O129" t="str">
            <v>x</v>
          </cell>
          <cell r="P129">
            <v>89.3</v>
          </cell>
          <cell r="Q129" t="str">
            <v>x</v>
          </cell>
          <cell r="R129" t="str">
            <v>x</v>
          </cell>
          <cell r="S129">
            <v>51.1</v>
          </cell>
          <cell r="T129">
            <v>48.5</v>
          </cell>
          <cell r="U129">
            <v>53.7</v>
          </cell>
          <cell r="V129">
            <v>27.1</v>
          </cell>
          <cell r="W129">
            <v>24.8</v>
          </cell>
          <cell r="X129">
            <v>29.5</v>
          </cell>
          <cell r="Y129">
            <v>13</v>
          </cell>
          <cell r="Z129" t="str">
            <v>x</v>
          </cell>
          <cell r="AA129" t="str">
            <v>x</v>
          </cell>
          <cell r="AB129">
            <v>22</v>
          </cell>
          <cell r="AC129">
            <v>9</v>
          </cell>
          <cell r="AD129">
            <v>13</v>
          </cell>
          <cell r="AE129">
            <v>63.6</v>
          </cell>
          <cell r="AF129">
            <v>66.7</v>
          </cell>
          <cell r="AG129">
            <v>61.5</v>
          </cell>
          <cell r="AH129">
            <v>54.5</v>
          </cell>
          <cell r="AI129">
            <v>66.7</v>
          </cell>
          <cell r="AJ129">
            <v>46.2</v>
          </cell>
          <cell r="AK129" t="str">
            <v>x</v>
          </cell>
          <cell r="AL129" t="str">
            <v>x</v>
          </cell>
          <cell r="AM129">
            <v>100</v>
          </cell>
          <cell r="AN129" t="str">
            <v>x</v>
          </cell>
          <cell r="AO129" t="str">
            <v>x</v>
          </cell>
          <cell r="AP129" t="str">
            <v>x</v>
          </cell>
          <cell r="AQ129">
            <v>54.5</v>
          </cell>
          <cell r="AR129">
            <v>66.7</v>
          </cell>
          <cell r="AS129">
            <v>46.2</v>
          </cell>
          <cell r="AT129">
            <v>50</v>
          </cell>
          <cell r="AU129">
            <v>44.4</v>
          </cell>
          <cell r="AV129">
            <v>53.8</v>
          </cell>
          <cell r="AW129">
            <v>31.8</v>
          </cell>
          <cell r="AX129" t="str">
            <v>x</v>
          </cell>
          <cell r="AY129" t="str">
            <v>x</v>
          </cell>
          <cell r="AZ129">
            <v>1371</v>
          </cell>
          <cell r="BA129">
            <v>684</v>
          </cell>
          <cell r="BB129">
            <v>687</v>
          </cell>
          <cell r="BC129">
            <v>55.5</v>
          </cell>
          <cell r="BD129">
            <v>49</v>
          </cell>
          <cell r="BE129">
            <v>62</v>
          </cell>
          <cell r="BF129">
            <v>47.6</v>
          </cell>
          <cell r="BG129">
            <v>43.9</v>
          </cell>
          <cell r="BH129">
            <v>51.4</v>
          </cell>
          <cell r="BI129">
            <v>92.1</v>
          </cell>
          <cell r="BJ129">
            <v>90.5</v>
          </cell>
          <cell r="BK129">
            <v>93.7</v>
          </cell>
          <cell r="BL129">
            <v>89.4</v>
          </cell>
          <cell r="BM129">
            <v>87.4</v>
          </cell>
          <cell r="BN129">
            <v>91.3</v>
          </cell>
          <cell r="BO129">
            <v>51.1</v>
          </cell>
          <cell r="BP129">
            <v>48.8</v>
          </cell>
          <cell r="BQ129">
            <v>53.4</v>
          </cell>
          <cell r="BR129">
            <v>27.4</v>
          </cell>
          <cell r="BS129">
            <v>25</v>
          </cell>
          <cell r="BT129">
            <v>29.8</v>
          </cell>
          <cell r="BU129">
            <v>13.3</v>
          </cell>
          <cell r="BV129">
            <v>9.9</v>
          </cell>
          <cell r="BW129">
            <v>16.600000000000001</v>
          </cell>
        </row>
        <row r="130">
          <cell r="A130" t="str">
            <v>E10000016</v>
          </cell>
          <cell r="B130" t="str">
            <v>Kent</v>
          </cell>
          <cell r="C130" t="str">
            <v>South East</v>
          </cell>
          <cell r="D130">
            <v>15032</v>
          </cell>
          <cell r="E130">
            <v>7684</v>
          </cell>
          <cell r="F130">
            <v>7348</v>
          </cell>
          <cell r="G130">
            <v>64.400000000000006</v>
          </cell>
          <cell r="H130">
            <v>59.3</v>
          </cell>
          <cell r="I130">
            <v>69.7</v>
          </cell>
          <cell r="J130">
            <v>57.2</v>
          </cell>
          <cell r="K130">
            <v>52.9</v>
          </cell>
          <cell r="L130">
            <v>61.6</v>
          </cell>
          <cell r="M130">
            <v>93.5</v>
          </cell>
          <cell r="N130">
            <v>91.7</v>
          </cell>
          <cell r="O130">
            <v>95.3</v>
          </cell>
          <cell r="P130">
            <v>90.6</v>
          </cell>
          <cell r="Q130">
            <v>88.8</v>
          </cell>
          <cell r="R130">
            <v>92.4</v>
          </cell>
          <cell r="S130">
            <v>59.6</v>
          </cell>
          <cell r="T130">
            <v>55.9</v>
          </cell>
          <cell r="U130">
            <v>63.4</v>
          </cell>
          <cell r="V130">
            <v>41.4</v>
          </cell>
          <cell r="W130">
            <v>36.5</v>
          </cell>
          <cell r="X130">
            <v>46.5</v>
          </cell>
          <cell r="Y130">
            <v>26.2</v>
          </cell>
          <cell r="Z130">
            <v>21.3</v>
          </cell>
          <cell r="AA130">
            <v>31.3</v>
          </cell>
          <cell r="AB130">
            <v>1066</v>
          </cell>
          <cell r="AC130">
            <v>539</v>
          </cell>
          <cell r="AD130">
            <v>527</v>
          </cell>
          <cell r="AE130">
            <v>68.599999999999994</v>
          </cell>
          <cell r="AF130">
            <v>64.400000000000006</v>
          </cell>
          <cell r="AG130">
            <v>72.900000000000006</v>
          </cell>
          <cell r="AH130">
            <v>60</v>
          </cell>
          <cell r="AI130">
            <v>55.1</v>
          </cell>
          <cell r="AJ130">
            <v>65.099999999999994</v>
          </cell>
          <cell r="AK130">
            <v>92.5</v>
          </cell>
          <cell r="AL130">
            <v>92</v>
          </cell>
          <cell r="AM130">
            <v>93</v>
          </cell>
          <cell r="AN130">
            <v>90.2</v>
          </cell>
          <cell r="AO130">
            <v>89.4</v>
          </cell>
          <cell r="AP130">
            <v>91.1</v>
          </cell>
          <cell r="AQ130">
            <v>62.1</v>
          </cell>
          <cell r="AR130">
            <v>58.3</v>
          </cell>
          <cell r="AS130">
            <v>66</v>
          </cell>
          <cell r="AT130">
            <v>43.8</v>
          </cell>
          <cell r="AU130">
            <v>40.6</v>
          </cell>
          <cell r="AV130">
            <v>47.1</v>
          </cell>
          <cell r="AW130">
            <v>31.3</v>
          </cell>
          <cell r="AX130">
            <v>27.8</v>
          </cell>
          <cell r="AY130">
            <v>34.9</v>
          </cell>
          <cell r="AZ130">
            <v>16109</v>
          </cell>
          <cell r="BA130">
            <v>8228</v>
          </cell>
          <cell r="BB130">
            <v>7881</v>
          </cell>
          <cell r="BC130">
            <v>64.7</v>
          </cell>
          <cell r="BD130">
            <v>59.6</v>
          </cell>
          <cell r="BE130">
            <v>69.900000000000006</v>
          </cell>
          <cell r="BF130">
            <v>57.3</v>
          </cell>
          <cell r="BG130">
            <v>53</v>
          </cell>
          <cell r="BH130">
            <v>61.9</v>
          </cell>
          <cell r="BI130">
            <v>93.4</v>
          </cell>
          <cell r="BJ130">
            <v>91.8</v>
          </cell>
          <cell r="BK130">
            <v>95.1</v>
          </cell>
          <cell r="BL130">
            <v>90.6</v>
          </cell>
          <cell r="BM130">
            <v>88.9</v>
          </cell>
          <cell r="BN130">
            <v>92.3</v>
          </cell>
          <cell r="BO130">
            <v>59.8</v>
          </cell>
          <cell r="BP130">
            <v>56.1</v>
          </cell>
          <cell r="BQ130">
            <v>63.6</v>
          </cell>
          <cell r="BR130">
            <v>41.5</v>
          </cell>
          <cell r="BS130">
            <v>36.700000000000003</v>
          </cell>
          <cell r="BT130">
            <v>46.6</v>
          </cell>
          <cell r="BU130">
            <v>26.5</v>
          </cell>
          <cell r="BV130">
            <v>21.7</v>
          </cell>
          <cell r="BW130">
            <v>31.6</v>
          </cell>
        </row>
        <row r="131">
          <cell r="A131" t="str">
            <v>E06000035</v>
          </cell>
          <cell r="B131" t="str">
            <v>Medway</v>
          </cell>
          <cell r="C131" t="str">
            <v>South East</v>
          </cell>
          <cell r="D131">
            <v>2900</v>
          </cell>
          <cell r="E131">
            <v>1426</v>
          </cell>
          <cell r="F131">
            <v>1474</v>
          </cell>
          <cell r="G131">
            <v>67.400000000000006</v>
          </cell>
          <cell r="H131">
            <v>64.5</v>
          </cell>
          <cell r="I131">
            <v>70.099999999999994</v>
          </cell>
          <cell r="J131">
            <v>58.2</v>
          </cell>
          <cell r="K131">
            <v>56.6</v>
          </cell>
          <cell r="L131">
            <v>59.7</v>
          </cell>
          <cell r="M131">
            <v>94.2</v>
          </cell>
          <cell r="N131">
            <v>93.2</v>
          </cell>
          <cell r="O131">
            <v>95.3</v>
          </cell>
          <cell r="P131">
            <v>91.5</v>
          </cell>
          <cell r="Q131">
            <v>91</v>
          </cell>
          <cell r="R131">
            <v>92.1</v>
          </cell>
          <cell r="S131">
            <v>60</v>
          </cell>
          <cell r="T131">
            <v>59</v>
          </cell>
          <cell r="U131">
            <v>61</v>
          </cell>
          <cell r="V131">
            <v>37.4</v>
          </cell>
          <cell r="W131">
            <v>33.9</v>
          </cell>
          <cell r="X131">
            <v>40.799999999999997</v>
          </cell>
          <cell r="Y131">
            <v>25.5</v>
          </cell>
          <cell r="Z131">
            <v>22.5</v>
          </cell>
          <cell r="AA131">
            <v>28.4</v>
          </cell>
          <cell r="AB131">
            <v>242</v>
          </cell>
          <cell r="AC131">
            <v>127</v>
          </cell>
          <cell r="AD131">
            <v>115</v>
          </cell>
          <cell r="AE131">
            <v>57.4</v>
          </cell>
          <cell r="AF131">
            <v>51.2</v>
          </cell>
          <cell r="AG131">
            <v>64.3</v>
          </cell>
          <cell r="AH131">
            <v>53.3</v>
          </cell>
          <cell r="AI131">
            <v>46.5</v>
          </cell>
          <cell r="AJ131">
            <v>60.9</v>
          </cell>
          <cell r="AK131">
            <v>88</v>
          </cell>
          <cell r="AL131">
            <v>84.3</v>
          </cell>
          <cell r="AM131">
            <v>92.2</v>
          </cell>
          <cell r="AN131">
            <v>84.3</v>
          </cell>
          <cell r="AO131">
            <v>81.900000000000006</v>
          </cell>
          <cell r="AP131">
            <v>87</v>
          </cell>
          <cell r="AQ131">
            <v>55</v>
          </cell>
          <cell r="AR131">
            <v>48.8</v>
          </cell>
          <cell r="AS131">
            <v>61.7</v>
          </cell>
          <cell r="AT131">
            <v>38</v>
          </cell>
          <cell r="AU131">
            <v>34.6</v>
          </cell>
          <cell r="AV131">
            <v>41.7</v>
          </cell>
          <cell r="AW131">
            <v>31</v>
          </cell>
          <cell r="AX131">
            <v>28.3</v>
          </cell>
          <cell r="AY131">
            <v>33.9</v>
          </cell>
          <cell r="AZ131">
            <v>3144</v>
          </cell>
          <cell r="BA131">
            <v>1555</v>
          </cell>
          <cell r="BB131">
            <v>1589</v>
          </cell>
          <cell r="BC131">
            <v>66.599999999999994</v>
          </cell>
          <cell r="BD131">
            <v>63.4</v>
          </cell>
          <cell r="BE131">
            <v>69.7</v>
          </cell>
          <cell r="BF131">
            <v>57.8</v>
          </cell>
          <cell r="BG131">
            <v>55.8</v>
          </cell>
          <cell r="BH131">
            <v>59.8</v>
          </cell>
          <cell r="BI131">
            <v>93.8</v>
          </cell>
          <cell r="BJ131">
            <v>92.5</v>
          </cell>
          <cell r="BK131">
            <v>95</v>
          </cell>
          <cell r="BL131">
            <v>91</v>
          </cell>
          <cell r="BM131">
            <v>90.2</v>
          </cell>
          <cell r="BN131">
            <v>91.7</v>
          </cell>
          <cell r="BO131">
            <v>59.6</v>
          </cell>
          <cell r="BP131">
            <v>58.1</v>
          </cell>
          <cell r="BQ131">
            <v>61</v>
          </cell>
          <cell r="BR131">
            <v>37.5</v>
          </cell>
          <cell r="BS131">
            <v>34</v>
          </cell>
          <cell r="BT131">
            <v>40.9</v>
          </cell>
          <cell r="BU131">
            <v>25.9</v>
          </cell>
          <cell r="BV131">
            <v>23</v>
          </cell>
          <cell r="BW131">
            <v>28.8</v>
          </cell>
        </row>
        <row r="132">
          <cell r="A132" t="str">
            <v>E06000042</v>
          </cell>
          <cell r="B132" t="str">
            <v>Milton Keynes</v>
          </cell>
          <cell r="C132" t="str">
            <v>South East</v>
          </cell>
          <cell r="D132">
            <v>2407</v>
          </cell>
          <cell r="E132">
            <v>1227</v>
          </cell>
          <cell r="F132">
            <v>1180</v>
          </cell>
          <cell r="G132">
            <v>60.7</v>
          </cell>
          <cell r="H132">
            <v>54.4</v>
          </cell>
          <cell r="I132">
            <v>67.099999999999994</v>
          </cell>
          <cell r="J132">
            <v>51.4</v>
          </cell>
          <cell r="K132">
            <v>46.5</v>
          </cell>
          <cell r="L132">
            <v>56.4</v>
          </cell>
          <cell r="M132">
            <v>93.3</v>
          </cell>
          <cell r="N132">
            <v>92.2</v>
          </cell>
          <cell r="O132">
            <v>94.4</v>
          </cell>
          <cell r="P132">
            <v>91.6</v>
          </cell>
          <cell r="Q132">
            <v>90.8</v>
          </cell>
          <cell r="R132">
            <v>92.5</v>
          </cell>
          <cell r="S132">
            <v>53.8</v>
          </cell>
          <cell r="T132">
            <v>50</v>
          </cell>
          <cell r="U132">
            <v>57.7</v>
          </cell>
          <cell r="V132">
            <v>39.700000000000003</v>
          </cell>
          <cell r="W132">
            <v>34.9</v>
          </cell>
          <cell r="X132">
            <v>44.7</v>
          </cell>
          <cell r="Y132">
            <v>20.100000000000001</v>
          </cell>
          <cell r="Z132">
            <v>14.7</v>
          </cell>
          <cell r="AA132">
            <v>25.8</v>
          </cell>
          <cell r="AB132">
            <v>509</v>
          </cell>
          <cell r="AC132">
            <v>258</v>
          </cell>
          <cell r="AD132">
            <v>251</v>
          </cell>
          <cell r="AE132">
            <v>66.400000000000006</v>
          </cell>
          <cell r="AF132">
            <v>61.6</v>
          </cell>
          <cell r="AG132">
            <v>71.3</v>
          </cell>
          <cell r="AH132">
            <v>55.2</v>
          </cell>
          <cell r="AI132">
            <v>49.2</v>
          </cell>
          <cell r="AJ132">
            <v>61.4</v>
          </cell>
          <cell r="AK132">
            <v>96.9</v>
          </cell>
          <cell r="AL132">
            <v>95.7</v>
          </cell>
          <cell r="AM132">
            <v>98</v>
          </cell>
          <cell r="AN132">
            <v>94.5</v>
          </cell>
          <cell r="AO132">
            <v>93.8</v>
          </cell>
          <cell r="AP132">
            <v>95.2</v>
          </cell>
          <cell r="AQ132">
            <v>57.2</v>
          </cell>
          <cell r="AR132">
            <v>52.3</v>
          </cell>
          <cell r="AS132">
            <v>62.2</v>
          </cell>
          <cell r="AT132">
            <v>46.4</v>
          </cell>
          <cell r="AU132">
            <v>40.700000000000003</v>
          </cell>
          <cell r="AV132">
            <v>52.2</v>
          </cell>
          <cell r="AW132">
            <v>23.4</v>
          </cell>
          <cell r="AX132">
            <v>15.9</v>
          </cell>
          <cell r="AY132">
            <v>31.1</v>
          </cell>
          <cell r="AZ132">
            <v>2919</v>
          </cell>
          <cell r="BA132">
            <v>1487</v>
          </cell>
          <cell r="BB132">
            <v>1432</v>
          </cell>
          <cell r="BC132">
            <v>61.6</v>
          </cell>
          <cell r="BD132">
            <v>55.6</v>
          </cell>
          <cell r="BE132">
            <v>67.8</v>
          </cell>
          <cell r="BF132">
            <v>52</v>
          </cell>
          <cell r="BG132">
            <v>46.9</v>
          </cell>
          <cell r="BH132">
            <v>57.2</v>
          </cell>
          <cell r="BI132">
            <v>93.9</v>
          </cell>
          <cell r="BJ132">
            <v>92.8</v>
          </cell>
          <cell r="BK132">
            <v>95</v>
          </cell>
          <cell r="BL132">
            <v>92.1</v>
          </cell>
          <cell r="BM132">
            <v>91.3</v>
          </cell>
          <cell r="BN132">
            <v>92.9</v>
          </cell>
          <cell r="BO132">
            <v>54.3</v>
          </cell>
          <cell r="BP132">
            <v>50.4</v>
          </cell>
          <cell r="BQ132">
            <v>58.4</v>
          </cell>
          <cell r="BR132">
            <v>40.799999999999997</v>
          </cell>
          <cell r="BS132">
            <v>35.799999999999997</v>
          </cell>
          <cell r="BT132">
            <v>46</v>
          </cell>
          <cell r="BU132">
            <v>20.7</v>
          </cell>
          <cell r="BV132">
            <v>14.9</v>
          </cell>
          <cell r="BW132">
            <v>26.7</v>
          </cell>
        </row>
        <row r="133">
          <cell r="A133" t="str">
            <v>E10000025</v>
          </cell>
          <cell r="B133" t="str">
            <v>Oxfordshire</v>
          </cell>
          <cell r="C133" t="str">
            <v>South East</v>
          </cell>
          <cell r="D133">
            <v>5616</v>
          </cell>
          <cell r="E133">
            <v>2866</v>
          </cell>
          <cell r="F133">
            <v>2750</v>
          </cell>
          <cell r="G133">
            <v>67.8</v>
          </cell>
          <cell r="H133">
            <v>62.1</v>
          </cell>
          <cell r="I133">
            <v>73.8</v>
          </cell>
          <cell r="J133">
            <v>60</v>
          </cell>
          <cell r="K133">
            <v>55</v>
          </cell>
          <cell r="L133">
            <v>65.3</v>
          </cell>
          <cell r="M133">
            <v>94.5</v>
          </cell>
          <cell r="N133">
            <v>93.5</v>
          </cell>
          <cell r="O133">
            <v>95.5</v>
          </cell>
          <cell r="P133">
            <v>92.1</v>
          </cell>
          <cell r="Q133">
            <v>91.2</v>
          </cell>
          <cell r="R133">
            <v>93</v>
          </cell>
          <cell r="S133">
            <v>62.6</v>
          </cell>
          <cell r="T133">
            <v>58.6</v>
          </cell>
          <cell r="U133">
            <v>66.8</v>
          </cell>
          <cell r="V133">
            <v>39.200000000000003</v>
          </cell>
          <cell r="W133">
            <v>35.4</v>
          </cell>
          <cell r="X133">
            <v>43.3</v>
          </cell>
          <cell r="Y133">
            <v>25.5</v>
          </cell>
          <cell r="Z133">
            <v>20.399999999999999</v>
          </cell>
          <cell r="AA133">
            <v>30.8</v>
          </cell>
          <cell r="AB133">
            <v>558</v>
          </cell>
          <cell r="AC133">
            <v>292</v>
          </cell>
          <cell r="AD133">
            <v>266</v>
          </cell>
          <cell r="AE133">
            <v>65.900000000000006</v>
          </cell>
          <cell r="AF133">
            <v>59.6</v>
          </cell>
          <cell r="AG133">
            <v>72.900000000000006</v>
          </cell>
          <cell r="AH133">
            <v>56.1</v>
          </cell>
          <cell r="AI133">
            <v>52.7</v>
          </cell>
          <cell r="AJ133">
            <v>59.8</v>
          </cell>
          <cell r="AK133">
            <v>95.2</v>
          </cell>
          <cell r="AL133">
            <v>92.8</v>
          </cell>
          <cell r="AM133">
            <v>97.7</v>
          </cell>
          <cell r="AN133">
            <v>91.8</v>
          </cell>
          <cell r="AO133">
            <v>89.4</v>
          </cell>
          <cell r="AP133">
            <v>94.4</v>
          </cell>
          <cell r="AQ133">
            <v>57.7</v>
          </cell>
          <cell r="AR133">
            <v>55.1</v>
          </cell>
          <cell r="AS133">
            <v>60.5</v>
          </cell>
          <cell r="AT133">
            <v>38.9</v>
          </cell>
          <cell r="AU133">
            <v>32.200000000000003</v>
          </cell>
          <cell r="AV133">
            <v>46.2</v>
          </cell>
          <cell r="AW133">
            <v>23.8</v>
          </cell>
          <cell r="AX133">
            <v>19.2</v>
          </cell>
          <cell r="AY133">
            <v>28.9</v>
          </cell>
          <cell r="AZ133">
            <v>6176</v>
          </cell>
          <cell r="BA133">
            <v>3158</v>
          </cell>
          <cell r="BB133">
            <v>3018</v>
          </cell>
          <cell r="BC133">
            <v>67.599999999999994</v>
          </cell>
          <cell r="BD133">
            <v>61.8</v>
          </cell>
          <cell r="BE133">
            <v>73.7</v>
          </cell>
          <cell r="BF133">
            <v>59.7</v>
          </cell>
          <cell r="BG133">
            <v>54.7</v>
          </cell>
          <cell r="BH133">
            <v>64.8</v>
          </cell>
          <cell r="BI133">
            <v>94.5</v>
          </cell>
          <cell r="BJ133">
            <v>93.4</v>
          </cell>
          <cell r="BK133">
            <v>95.7</v>
          </cell>
          <cell r="BL133">
            <v>92</v>
          </cell>
          <cell r="BM133">
            <v>91</v>
          </cell>
          <cell r="BN133">
            <v>93.1</v>
          </cell>
          <cell r="BO133">
            <v>62.1</v>
          </cell>
          <cell r="BP133">
            <v>58.3</v>
          </cell>
          <cell r="BQ133">
            <v>66.2</v>
          </cell>
          <cell r="BR133">
            <v>39.200000000000003</v>
          </cell>
          <cell r="BS133">
            <v>35.1</v>
          </cell>
          <cell r="BT133">
            <v>43.5</v>
          </cell>
          <cell r="BU133">
            <v>25.4</v>
          </cell>
          <cell r="BV133">
            <v>20.3</v>
          </cell>
          <cell r="BW133">
            <v>30.6</v>
          </cell>
        </row>
        <row r="134">
          <cell r="A134" t="str">
            <v>E06000044</v>
          </cell>
          <cell r="B134" t="str">
            <v>Portsmouth</v>
          </cell>
          <cell r="C134" t="str">
            <v>South East</v>
          </cell>
          <cell r="D134">
            <v>1493</v>
          </cell>
          <cell r="E134">
            <v>753</v>
          </cell>
          <cell r="F134">
            <v>740</v>
          </cell>
          <cell r="G134">
            <v>56.4</v>
          </cell>
          <cell r="H134">
            <v>51.4</v>
          </cell>
          <cell r="I134">
            <v>61.5</v>
          </cell>
          <cell r="J134">
            <v>48.8</v>
          </cell>
          <cell r="K134">
            <v>44.9</v>
          </cell>
          <cell r="L134">
            <v>52.7</v>
          </cell>
          <cell r="M134">
            <v>88.8</v>
          </cell>
          <cell r="N134">
            <v>86.3</v>
          </cell>
          <cell r="O134">
            <v>91.4</v>
          </cell>
          <cell r="P134">
            <v>85.5</v>
          </cell>
          <cell r="Q134">
            <v>82.3</v>
          </cell>
          <cell r="R134">
            <v>88.6</v>
          </cell>
          <cell r="S134">
            <v>50.8</v>
          </cell>
          <cell r="T134">
            <v>47.8</v>
          </cell>
          <cell r="U134">
            <v>53.8</v>
          </cell>
          <cell r="V134">
            <v>34.799999999999997</v>
          </cell>
          <cell r="W134">
            <v>31.7</v>
          </cell>
          <cell r="X134">
            <v>37.799999999999997</v>
          </cell>
          <cell r="Y134">
            <v>18.399999999999999</v>
          </cell>
          <cell r="Z134">
            <v>15.4</v>
          </cell>
          <cell r="AA134">
            <v>21.4</v>
          </cell>
          <cell r="AB134">
            <v>209</v>
          </cell>
          <cell r="AC134">
            <v>114</v>
          </cell>
          <cell r="AD134">
            <v>95</v>
          </cell>
          <cell r="AE134">
            <v>74.2</v>
          </cell>
          <cell r="AF134">
            <v>65.8</v>
          </cell>
          <cell r="AG134">
            <v>84.2</v>
          </cell>
          <cell r="AH134">
            <v>65.099999999999994</v>
          </cell>
          <cell r="AI134">
            <v>57</v>
          </cell>
          <cell r="AJ134">
            <v>74.7</v>
          </cell>
          <cell r="AK134">
            <v>94.7</v>
          </cell>
          <cell r="AL134" t="str">
            <v>x</v>
          </cell>
          <cell r="AM134" t="str">
            <v>x</v>
          </cell>
          <cell r="AN134">
            <v>91.9</v>
          </cell>
          <cell r="AO134" t="str">
            <v>x</v>
          </cell>
          <cell r="AP134" t="str">
            <v>x</v>
          </cell>
          <cell r="AQ134">
            <v>66</v>
          </cell>
          <cell r="AR134">
            <v>57</v>
          </cell>
          <cell r="AS134">
            <v>76.8</v>
          </cell>
          <cell r="AT134">
            <v>45.5</v>
          </cell>
          <cell r="AU134">
            <v>40.4</v>
          </cell>
          <cell r="AV134">
            <v>51.6</v>
          </cell>
          <cell r="AW134">
            <v>29.7</v>
          </cell>
          <cell r="AX134">
            <v>22.8</v>
          </cell>
          <cell r="AY134">
            <v>37.9</v>
          </cell>
          <cell r="AZ134">
            <v>1704</v>
          </cell>
          <cell r="BA134">
            <v>868</v>
          </cell>
          <cell r="BB134">
            <v>836</v>
          </cell>
          <cell r="BC134">
            <v>58.6</v>
          </cell>
          <cell r="BD134">
            <v>53.3</v>
          </cell>
          <cell r="BE134">
            <v>64</v>
          </cell>
          <cell r="BF134">
            <v>50.7</v>
          </cell>
          <cell r="BG134">
            <v>46.4</v>
          </cell>
          <cell r="BH134">
            <v>55.1</v>
          </cell>
          <cell r="BI134">
            <v>89.5</v>
          </cell>
          <cell r="BJ134">
            <v>87.1</v>
          </cell>
          <cell r="BK134">
            <v>92</v>
          </cell>
          <cell r="BL134">
            <v>86.2</v>
          </cell>
          <cell r="BM134">
            <v>82.9</v>
          </cell>
          <cell r="BN134">
            <v>89.6</v>
          </cell>
          <cell r="BO134">
            <v>52.6</v>
          </cell>
          <cell r="BP134">
            <v>49</v>
          </cell>
          <cell r="BQ134">
            <v>56.3</v>
          </cell>
          <cell r="BR134">
            <v>36</v>
          </cell>
          <cell r="BS134">
            <v>32.799999999999997</v>
          </cell>
          <cell r="BT134">
            <v>39.4</v>
          </cell>
          <cell r="BU134">
            <v>19.7</v>
          </cell>
          <cell r="BV134">
            <v>16.399999999999999</v>
          </cell>
          <cell r="BW134">
            <v>23.2</v>
          </cell>
        </row>
        <row r="135">
          <cell r="A135" t="str">
            <v>E06000038</v>
          </cell>
          <cell r="B135" t="str">
            <v>Reading</v>
          </cell>
          <cell r="C135" t="str">
            <v>South East</v>
          </cell>
          <cell r="D135">
            <v>875</v>
          </cell>
          <cell r="E135">
            <v>457</v>
          </cell>
          <cell r="F135">
            <v>418</v>
          </cell>
          <cell r="G135">
            <v>64.099999999999994</v>
          </cell>
          <cell r="H135">
            <v>63.7</v>
          </cell>
          <cell r="I135">
            <v>64.599999999999994</v>
          </cell>
          <cell r="J135">
            <v>57.4</v>
          </cell>
          <cell r="K135">
            <v>58.6</v>
          </cell>
          <cell r="L135">
            <v>56</v>
          </cell>
          <cell r="M135" t="str">
            <v>x</v>
          </cell>
          <cell r="N135" t="str">
            <v>x</v>
          </cell>
          <cell r="O135">
            <v>95.9</v>
          </cell>
          <cell r="P135">
            <v>92.8</v>
          </cell>
          <cell r="Q135">
            <v>92.3</v>
          </cell>
          <cell r="R135">
            <v>93.3</v>
          </cell>
          <cell r="S135">
            <v>59.9</v>
          </cell>
          <cell r="T135">
            <v>61.9</v>
          </cell>
          <cell r="U135">
            <v>57.7</v>
          </cell>
          <cell r="V135">
            <v>38.6</v>
          </cell>
          <cell r="W135">
            <v>40.5</v>
          </cell>
          <cell r="X135">
            <v>36.6</v>
          </cell>
          <cell r="Y135">
            <v>28.3</v>
          </cell>
          <cell r="Z135" t="str">
            <v>x</v>
          </cell>
          <cell r="AA135" t="str">
            <v>x</v>
          </cell>
          <cell r="AB135">
            <v>281</v>
          </cell>
          <cell r="AC135">
            <v>108</v>
          </cell>
          <cell r="AD135">
            <v>173</v>
          </cell>
          <cell r="AE135">
            <v>68</v>
          </cell>
          <cell r="AF135">
            <v>57.4</v>
          </cell>
          <cell r="AG135">
            <v>74.599999999999994</v>
          </cell>
          <cell r="AH135">
            <v>58</v>
          </cell>
          <cell r="AI135">
            <v>49.1</v>
          </cell>
          <cell r="AJ135">
            <v>63.6</v>
          </cell>
          <cell r="AK135">
            <v>94.7</v>
          </cell>
          <cell r="AL135">
            <v>94.4</v>
          </cell>
          <cell r="AM135">
            <v>94.8</v>
          </cell>
          <cell r="AN135" t="str">
            <v>x</v>
          </cell>
          <cell r="AO135" t="str">
            <v>x</v>
          </cell>
          <cell r="AP135">
            <v>93.6</v>
          </cell>
          <cell r="AQ135">
            <v>58.7</v>
          </cell>
          <cell r="AR135">
            <v>50</v>
          </cell>
          <cell r="AS135">
            <v>64.2</v>
          </cell>
          <cell r="AT135">
            <v>39.5</v>
          </cell>
          <cell r="AU135">
            <v>35.200000000000003</v>
          </cell>
          <cell r="AV135">
            <v>42.2</v>
          </cell>
          <cell r="AW135">
            <v>32</v>
          </cell>
          <cell r="AX135" t="str">
            <v>x</v>
          </cell>
          <cell r="AY135" t="str">
            <v>x</v>
          </cell>
          <cell r="AZ135">
            <v>1157</v>
          </cell>
          <cell r="BA135">
            <v>566</v>
          </cell>
          <cell r="BB135">
            <v>591</v>
          </cell>
          <cell r="BC135">
            <v>65</v>
          </cell>
          <cell r="BD135">
            <v>62.4</v>
          </cell>
          <cell r="BE135">
            <v>67.5</v>
          </cell>
          <cell r="BF135">
            <v>57.5</v>
          </cell>
          <cell r="BG135">
            <v>56.7</v>
          </cell>
          <cell r="BH135">
            <v>58.2</v>
          </cell>
          <cell r="BI135">
            <v>95.2</v>
          </cell>
          <cell r="BJ135">
            <v>94.9</v>
          </cell>
          <cell r="BK135">
            <v>95.6</v>
          </cell>
          <cell r="BL135">
            <v>92.7</v>
          </cell>
          <cell r="BM135">
            <v>92</v>
          </cell>
          <cell r="BN135">
            <v>93.4</v>
          </cell>
          <cell r="BO135">
            <v>59.6</v>
          </cell>
          <cell r="BP135">
            <v>59.5</v>
          </cell>
          <cell r="BQ135">
            <v>59.6</v>
          </cell>
          <cell r="BR135">
            <v>38.799999999999997</v>
          </cell>
          <cell r="BS135">
            <v>39.4</v>
          </cell>
          <cell r="BT135">
            <v>38.200000000000003</v>
          </cell>
          <cell r="BU135">
            <v>29.2</v>
          </cell>
          <cell r="BV135">
            <v>28.8</v>
          </cell>
          <cell r="BW135">
            <v>29.6</v>
          </cell>
        </row>
        <row r="136">
          <cell r="A136" t="str">
            <v>E06000039</v>
          </cell>
          <cell r="B136" t="str">
            <v>Slough</v>
          </cell>
          <cell r="C136" t="str">
            <v>South East</v>
          </cell>
          <cell r="D136">
            <v>886</v>
          </cell>
          <cell r="E136">
            <v>466</v>
          </cell>
          <cell r="F136">
            <v>420</v>
          </cell>
          <cell r="G136">
            <v>74.900000000000006</v>
          </cell>
          <cell r="H136">
            <v>71.900000000000006</v>
          </cell>
          <cell r="I136">
            <v>78.3</v>
          </cell>
          <cell r="J136">
            <v>69.2</v>
          </cell>
          <cell r="K136">
            <v>67.400000000000006</v>
          </cell>
          <cell r="L136">
            <v>71.2</v>
          </cell>
          <cell r="M136">
            <v>97.3</v>
          </cell>
          <cell r="N136">
            <v>96.6</v>
          </cell>
          <cell r="O136">
            <v>98.1</v>
          </cell>
          <cell r="P136">
            <v>94.4</v>
          </cell>
          <cell r="Q136">
            <v>93.1</v>
          </cell>
          <cell r="R136">
            <v>95.7</v>
          </cell>
          <cell r="S136">
            <v>71.3</v>
          </cell>
          <cell r="T136">
            <v>70.2</v>
          </cell>
          <cell r="U136">
            <v>72.599999999999994</v>
          </cell>
          <cell r="V136">
            <v>35.6</v>
          </cell>
          <cell r="W136">
            <v>34.5</v>
          </cell>
          <cell r="X136">
            <v>36.700000000000003</v>
          </cell>
          <cell r="Y136">
            <v>28.9</v>
          </cell>
          <cell r="Z136">
            <v>27.7</v>
          </cell>
          <cell r="AA136">
            <v>30.2</v>
          </cell>
          <cell r="AB136">
            <v>746</v>
          </cell>
          <cell r="AC136">
            <v>378</v>
          </cell>
          <cell r="AD136">
            <v>368</v>
          </cell>
          <cell r="AE136">
            <v>74</v>
          </cell>
          <cell r="AF136">
            <v>67.2</v>
          </cell>
          <cell r="AG136">
            <v>81</v>
          </cell>
          <cell r="AH136">
            <v>66.5</v>
          </cell>
          <cell r="AI136">
            <v>60.6</v>
          </cell>
          <cell r="AJ136">
            <v>72.599999999999994</v>
          </cell>
          <cell r="AK136">
            <v>96.5</v>
          </cell>
          <cell r="AL136">
            <v>94.2</v>
          </cell>
          <cell r="AM136">
            <v>98.9</v>
          </cell>
          <cell r="AN136">
            <v>94.6</v>
          </cell>
          <cell r="AO136">
            <v>92.1</v>
          </cell>
          <cell r="AP136">
            <v>97.3</v>
          </cell>
          <cell r="AQ136">
            <v>67.7</v>
          </cell>
          <cell r="AR136">
            <v>62.4</v>
          </cell>
          <cell r="AS136">
            <v>73.099999999999994</v>
          </cell>
          <cell r="AT136">
            <v>27.7</v>
          </cell>
          <cell r="AU136">
            <v>24.9</v>
          </cell>
          <cell r="AV136">
            <v>30.7</v>
          </cell>
          <cell r="AW136">
            <v>18.399999999999999</v>
          </cell>
          <cell r="AX136">
            <v>14.3</v>
          </cell>
          <cell r="AY136">
            <v>22.6</v>
          </cell>
          <cell r="AZ136">
            <v>1634</v>
          </cell>
          <cell r="BA136">
            <v>845</v>
          </cell>
          <cell r="BB136">
            <v>789</v>
          </cell>
          <cell r="BC136">
            <v>74.5</v>
          </cell>
          <cell r="BD136">
            <v>69.7</v>
          </cell>
          <cell r="BE136">
            <v>79.599999999999994</v>
          </cell>
          <cell r="BF136">
            <v>67.900000000000006</v>
          </cell>
          <cell r="BG136">
            <v>64.3</v>
          </cell>
          <cell r="BH136">
            <v>71.900000000000006</v>
          </cell>
          <cell r="BI136">
            <v>96.9</v>
          </cell>
          <cell r="BJ136">
            <v>95.5</v>
          </cell>
          <cell r="BK136">
            <v>98.5</v>
          </cell>
          <cell r="BL136">
            <v>94.5</v>
          </cell>
          <cell r="BM136">
            <v>92.7</v>
          </cell>
          <cell r="BN136">
            <v>96.5</v>
          </cell>
          <cell r="BO136">
            <v>69.599999999999994</v>
          </cell>
          <cell r="BP136">
            <v>66.599999999999994</v>
          </cell>
          <cell r="BQ136">
            <v>72.900000000000006</v>
          </cell>
          <cell r="BR136">
            <v>32</v>
          </cell>
          <cell r="BS136">
            <v>30.2</v>
          </cell>
          <cell r="BT136">
            <v>34</v>
          </cell>
          <cell r="BU136">
            <v>24.1</v>
          </cell>
          <cell r="BV136">
            <v>21.7</v>
          </cell>
          <cell r="BW136">
            <v>26.6</v>
          </cell>
        </row>
        <row r="137">
          <cell r="A137" t="str">
            <v>E06000045</v>
          </cell>
          <cell r="B137" t="str">
            <v>Southampton</v>
          </cell>
          <cell r="C137" t="str">
            <v>South East</v>
          </cell>
          <cell r="D137">
            <v>1566</v>
          </cell>
          <cell r="E137">
            <v>755</v>
          </cell>
          <cell r="F137">
            <v>811</v>
          </cell>
          <cell r="G137">
            <v>58.1</v>
          </cell>
          <cell r="H137">
            <v>53</v>
          </cell>
          <cell r="I137">
            <v>62.9</v>
          </cell>
          <cell r="J137">
            <v>48.5</v>
          </cell>
          <cell r="K137">
            <v>43.4</v>
          </cell>
          <cell r="L137">
            <v>53.3</v>
          </cell>
          <cell r="M137">
            <v>92.5</v>
          </cell>
          <cell r="N137">
            <v>89.9</v>
          </cell>
          <cell r="O137">
            <v>94.9</v>
          </cell>
          <cell r="P137">
            <v>89.7</v>
          </cell>
          <cell r="Q137">
            <v>87.5</v>
          </cell>
          <cell r="R137">
            <v>91.6</v>
          </cell>
          <cell r="S137">
            <v>50.5</v>
          </cell>
          <cell r="T137">
            <v>45.6</v>
          </cell>
          <cell r="U137">
            <v>55.1</v>
          </cell>
          <cell r="V137">
            <v>36.5</v>
          </cell>
          <cell r="W137">
            <v>32.299999999999997</v>
          </cell>
          <cell r="X137">
            <v>40.299999999999997</v>
          </cell>
          <cell r="Y137">
            <v>17.899999999999999</v>
          </cell>
          <cell r="Z137">
            <v>13.1</v>
          </cell>
          <cell r="AA137">
            <v>22.3</v>
          </cell>
          <cell r="AB137">
            <v>339</v>
          </cell>
          <cell r="AC137">
            <v>153</v>
          </cell>
          <cell r="AD137">
            <v>186</v>
          </cell>
          <cell r="AE137">
            <v>72.900000000000006</v>
          </cell>
          <cell r="AF137">
            <v>69.3</v>
          </cell>
          <cell r="AG137">
            <v>75.8</v>
          </cell>
          <cell r="AH137">
            <v>59.9</v>
          </cell>
          <cell r="AI137">
            <v>55.6</v>
          </cell>
          <cell r="AJ137">
            <v>63.4</v>
          </cell>
          <cell r="AK137">
            <v>97.1</v>
          </cell>
          <cell r="AL137">
            <v>97.4</v>
          </cell>
          <cell r="AM137">
            <v>96.8</v>
          </cell>
          <cell r="AN137">
            <v>95</v>
          </cell>
          <cell r="AO137">
            <v>95.4</v>
          </cell>
          <cell r="AP137">
            <v>94.6</v>
          </cell>
          <cell r="AQ137">
            <v>60.5</v>
          </cell>
          <cell r="AR137">
            <v>56.9</v>
          </cell>
          <cell r="AS137">
            <v>63.4</v>
          </cell>
          <cell r="AT137">
            <v>54.3</v>
          </cell>
          <cell r="AU137">
            <v>54.2</v>
          </cell>
          <cell r="AV137">
            <v>54.3</v>
          </cell>
          <cell r="AW137">
            <v>34.799999999999997</v>
          </cell>
          <cell r="AX137">
            <v>29.4</v>
          </cell>
          <cell r="AY137">
            <v>39.200000000000003</v>
          </cell>
          <cell r="AZ137">
            <v>1905</v>
          </cell>
          <cell r="BA137">
            <v>908</v>
          </cell>
          <cell r="BB137">
            <v>997</v>
          </cell>
          <cell r="BC137">
            <v>60.7</v>
          </cell>
          <cell r="BD137">
            <v>55.7</v>
          </cell>
          <cell r="BE137">
            <v>65.3</v>
          </cell>
          <cell r="BF137">
            <v>50.6</v>
          </cell>
          <cell r="BG137">
            <v>45.5</v>
          </cell>
          <cell r="BH137">
            <v>55.2</v>
          </cell>
          <cell r="BI137">
            <v>93.3</v>
          </cell>
          <cell r="BJ137">
            <v>91.2</v>
          </cell>
          <cell r="BK137">
            <v>95.3</v>
          </cell>
          <cell r="BL137">
            <v>90.6</v>
          </cell>
          <cell r="BM137">
            <v>88.9</v>
          </cell>
          <cell r="BN137">
            <v>92.2</v>
          </cell>
          <cell r="BO137">
            <v>52.3</v>
          </cell>
          <cell r="BP137">
            <v>47.5</v>
          </cell>
          <cell r="BQ137">
            <v>56.7</v>
          </cell>
          <cell r="BR137">
            <v>39.6</v>
          </cell>
          <cell r="BS137">
            <v>36</v>
          </cell>
          <cell r="BT137">
            <v>42.9</v>
          </cell>
          <cell r="BU137">
            <v>20.9</v>
          </cell>
          <cell r="BV137">
            <v>15.9</v>
          </cell>
          <cell r="BW137">
            <v>25.5</v>
          </cell>
        </row>
        <row r="138">
          <cell r="A138" t="str">
            <v>E10000030</v>
          </cell>
          <cell r="B138" t="str">
            <v>Surrey</v>
          </cell>
          <cell r="C138" t="str">
            <v>South East</v>
          </cell>
          <cell r="D138">
            <v>9799</v>
          </cell>
          <cell r="E138">
            <v>5065</v>
          </cell>
          <cell r="F138">
            <v>4734</v>
          </cell>
          <cell r="G138">
            <v>72.7</v>
          </cell>
          <cell r="H138">
            <v>68.3</v>
          </cell>
          <cell r="I138">
            <v>77.5</v>
          </cell>
          <cell r="J138">
            <v>64.599999999999994</v>
          </cell>
          <cell r="K138">
            <v>60.7</v>
          </cell>
          <cell r="L138">
            <v>68.8</v>
          </cell>
          <cell r="M138">
            <v>95.4</v>
          </cell>
          <cell r="N138">
            <v>94.6</v>
          </cell>
          <cell r="O138">
            <v>96.2</v>
          </cell>
          <cell r="P138">
            <v>93.7</v>
          </cell>
          <cell r="Q138">
            <v>93</v>
          </cell>
          <cell r="R138">
            <v>94.6</v>
          </cell>
          <cell r="S138">
            <v>66.400000000000006</v>
          </cell>
          <cell r="T138">
            <v>63</v>
          </cell>
          <cell r="U138">
            <v>70</v>
          </cell>
          <cell r="V138">
            <v>46.7</v>
          </cell>
          <cell r="W138">
            <v>41.9</v>
          </cell>
          <cell r="X138">
            <v>51.9</v>
          </cell>
          <cell r="Y138">
            <v>30.6</v>
          </cell>
          <cell r="Z138">
            <v>24.7</v>
          </cell>
          <cell r="AA138">
            <v>36.799999999999997</v>
          </cell>
          <cell r="AB138">
            <v>938</v>
          </cell>
          <cell r="AC138">
            <v>461</v>
          </cell>
          <cell r="AD138">
            <v>477</v>
          </cell>
          <cell r="AE138">
            <v>75.599999999999994</v>
          </cell>
          <cell r="AF138">
            <v>69.8</v>
          </cell>
          <cell r="AG138">
            <v>81.099999999999994</v>
          </cell>
          <cell r="AH138">
            <v>66.099999999999994</v>
          </cell>
          <cell r="AI138">
            <v>62.3</v>
          </cell>
          <cell r="AJ138">
            <v>69.8</v>
          </cell>
          <cell r="AK138">
            <v>97.2</v>
          </cell>
          <cell r="AL138">
            <v>96.7</v>
          </cell>
          <cell r="AM138">
            <v>97.7</v>
          </cell>
          <cell r="AN138">
            <v>95.9</v>
          </cell>
          <cell r="AO138">
            <v>95.7</v>
          </cell>
          <cell r="AP138">
            <v>96.2</v>
          </cell>
          <cell r="AQ138">
            <v>67.400000000000006</v>
          </cell>
          <cell r="AR138">
            <v>63.8</v>
          </cell>
          <cell r="AS138">
            <v>70.900000000000006</v>
          </cell>
          <cell r="AT138">
            <v>54.4</v>
          </cell>
          <cell r="AU138">
            <v>48.4</v>
          </cell>
          <cell r="AV138">
            <v>60.2</v>
          </cell>
          <cell r="AW138">
            <v>35.9</v>
          </cell>
          <cell r="AX138">
            <v>29.5</v>
          </cell>
          <cell r="AY138">
            <v>42.1</v>
          </cell>
          <cell r="AZ138">
            <v>10775</v>
          </cell>
          <cell r="BA138">
            <v>5548</v>
          </cell>
          <cell r="BB138">
            <v>5227</v>
          </cell>
          <cell r="BC138">
            <v>73</v>
          </cell>
          <cell r="BD138">
            <v>68.400000000000006</v>
          </cell>
          <cell r="BE138">
            <v>77.8</v>
          </cell>
          <cell r="BF138">
            <v>64.7</v>
          </cell>
          <cell r="BG138">
            <v>60.8</v>
          </cell>
          <cell r="BH138">
            <v>68.8</v>
          </cell>
          <cell r="BI138">
            <v>95.5</v>
          </cell>
          <cell r="BJ138">
            <v>94.8</v>
          </cell>
          <cell r="BK138">
            <v>96.3</v>
          </cell>
          <cell r="BL138">
            <v>93.9</v>
          </cell>
          <cell r="BM138">
            <v>93.2</v>
          </cell>
          <cell r="BN138">
            <v>94.7</v>
          </cell>
          <cell r="BO138">
            <v>66.400000000000006</v>
          </cell>
          <cell r="BP138">
            <v>63.1</v>
          </cell>
          <cell r="BQ138">
            <v>70</v>
          </cell>
          <cell r="BR138">
            <v>47.3</v>
          </cell>
          <cell r="BS138">
            <v>42.3</v>
          </cell>
          <cell r="BT138">
            <v>52.6</v>
          </cell>
          <cell r="BU138">
            <v>31</v>
          </cell>
          <cell r="BV138">
            <v>25.1</v>
          </cell>
          <cell r="BW138">
            <v>37.200000000000003</v>
          </cell>
        </row>
        <row r="139">
          <cell r="A139" t="str">
            <v>E06000037</v>
          </cell>
          <cell r="B139" t="str">
            <v>West Berkshire</v>
          </cell>
          <cell r="C139" t="str">
            <v>South East</v>
          </cell>
          <cell r="D139">
            <v>1809</v>
          </cell>
          <cell r="E139">
            <v>906</v>
          </cell>
          <cell r="F139">
            <v>903</v>
          </cell>
          <cell r="G139">
            <v>71.099999999999994</v>
          </cell>
          <cell r="H139">
            <v>65.8</v>
          </cell>
          <cell r="I139">
            <v>76.400000000000006</v>
          </cell>
          <cell r="J139">
            <v>62.5</v>
          </cell>
          <cell r="K139">
            <v>58.3</v>
          </cell>
          <cell r="L139">
            <v>66.8</v>
          </cell>
          <cell r="M139">
            <v>97.2</v>
          </cell>
          <cell r="N139" t="str">
            <v>x</v>
          </cell>
          <cell r="O139" t="str">
            <v>x</v>
          </cell>
          <cell r="P139">
            <v>95.2</v>
          </cell>
          <cell r="Q139">
            <v>94.6</v>
          </cell>
          <cell r="R139">
            <v>95.8</v>
          </cell>
          <cell r="S139">
            <v>64.099999999999994</v>
          </cell>
          <cell r="T139">
            <v>60.5</v>
          </cell>
          <cell r="U139">
            <v>67.8</v>
          </cell>
          <cell r="V139">
            <v>47.7</v>
          </cell>
          <cell r="W139">
            <v>43.5</v>
          </cell>
          <cell r="X139">
            <v>51.8</v>
          </cell>
          <cell r="Y139">
            <v>31.1</v>
          </cell>
          <cell r="Z139">
            <v>26.3</v>
          </cell>
          <cell r="AA139">
            <v>35.9</v>
          </cell>
          <cell r="AB139">
            <v>92</v>
          </cell>
          <cell r="AC139">
            <v>46</v>
          </cell>
          <cell r="AD139">
            <v>46</v>
          </cell>
          <cell r="AE139">
            <v>71.7</v>
          </cell>
          <cell r="AF139">
            <v>73.900000000000006</v>
          </cell>
          <cell r="AG139">
            <v>69.599999999999994</v>
          </cell>
          <cell r="AH139">
            <v>59.8</v>
          </cell>
          <cell r="AI139">
            <v>63</v>
          </cell>
          <cell r="AJ139">
            <v>56.5</v>
          </cell>
          <cell r="AK139">
            <v>94.6</v>
          </cell>
          <cell r="AL139" t="str">
            <v>x</v>
          </cell>
          <cell r="AM139" t="str">
            <v>x</v>
          </cell>
          <cell r="AN139">
            <v>89.1</v>
          </cell>
          <cell r="AO139">
            <v>89.1</v>
          </cell>
          <cell r="AP139">
            <v>89.1</v>
          </cell>
          <cell r="AQ139">
            <v>59.8</v>
          </cell>
          <cell r="AR139">
            <v>63</v>
          </cell>
          <cell r="AS139">
            <v>56.5</v>
          </cell>
          <cell r="AT139">
            <v>40.200000000000003</v>
          </cell>
          <cell r="AU139">
            <v>34.799999999999997</v>
          </cell>
          <cell r="AV139">
            <v>45.7</v>
          </cell>
          <cell r="AW139">
            <v>30.4</v>
          </cell>
          <cell r="AX139">
            <v>21.7</v>
          </cell>
          <cell r="AY139">
            <v>39.1</v>
          </cell>
          <cell r="AZ139">
            <v>1901</v>
          </cell>
          <cell r="BA139">
            <v>952</v>
          </cell>
          <cell r="BB139">
            <v>949</v>
          </cell>
          <cell r="BC139">
            <v>71.099999999999994</v>
          </cell>
          <cell r="BD139">
            <v>66.2</v>
          </cell>
          <cell r="BE139">
            <v>76.099999999999994</v>
          </cell>
          <cell r="BF139">
            <v>62.4</v>
          </cell>
          <cell r="BG139">
            <v>58.5</v>
          </cell>
          <cell r="BH139">
            <v>66.3</v>
          </cell>
          <cell r="BI139">
            <v>97.1</v>
          </cell>
          <cell r="BJ139">
            <v>96.6</v>
          </cell>
          <cell r="BK139">
            <v>97.5</v>
          </cell>
          <cell r="BL139">
            <v>94.9</v>
          </cell>
          <cell r="BM139">
            <v>94.3</v>
          </cell>
          <cell r="BN139">
            <v>95.5</v>
          </cell>
          <cell r="BO139">
            <v>63.9</v>
          </cell>
          <cell r="BP139">
            <v>60.6</v>
          </cell>
          <cell r="BQ139">
            <v>67.2</v>
          </cell>
          <cell r="BR139">
            <v>47.3</v>
          </cell>
          <cell r="BS139">
            <v>43.1</v>
          </cell>
          <cell r="BT139">
            <v>51.5</v>
          </cell>
          <cell r="BU139">
            <v>31</v>
          </cell>
          <cell r="BV139">
            <v>26.1</v>
          </cell>
          <cell r="BW139">
            <v>36</v>
          </cell>
        </row>
        <row r="140">
          <cell r="A140" t="str">
            <v>E10000032</v>
          </cell>
          <cell r="B140" t="str">
            <v>West Sussex</v>
          </cell>
          <cell r="C140" t="str">
            <v>South East</v>
          </cell>
          <cell r="D140">
            <v>7541</v>
          </cell>
          <cell r="E140">
            <v>3875</v>
          </cell>
          <cell r="F140">
            <v>3666</v>
          </cell>
          <cell r="G140">
            <v>69.400000000000006</v>
          </cell>
          <cell r="H140">
            <v>64.8</v>
          </cell>
          <cell r="I140">
            <v>74.2</v>
          </cell>
          <cell r="J140">
            <v>60.5</v>
          </cell>
          <cell r="K140">
            <v>56.6</v>
          </cell>
          <cell r="L140">
            <v>64.599999999999994</v>
          </cell>
          <cell r="M140">
            <v>94.5</v>
          </cell>
          <cell r="N140">
            <v>93.8</v>
          </cell>
          <cell r="O140">
            <v>95.3</v>
          </cell>
          <cell r="P140">
            <v>92.1</v>
          </cell>
          <cell r="Q140">
            <v>91.3</v>
          </cell>
          <cell r="R140">
            <v>92.9</v>
          </cell>
          <cell r="S140">
            <v>62.6</v>
          </cell>
          <cell r="T140">
            <v>59.4</v>
          </cell>
          <cell r="U140">
            <v>65.900000000000006</v>
          </cell>
          <cell r="V140">
            <v>41.4</v>
          </cell>
          <cell r="W140">
            <v>35.5</v>
          </cell>
          <cell r="X140">
            <v>47.6</v>
          </cell>
          <cell r="Y140">
            <v>26.5</v>
          </cell>
          <cell r="Z140">
            <v>20.7</v>
          </cell>
          <cell r="AA140">
            <v>32.700000000000003</v>
          </cell>
          <cell r="AB140">
            <v>600</v>
          </cell>
          <cell r="AC140">
            <v>314</v>
          </cell>
          <cell r="AD140">
            <v>286</v>
          </cell>
          <cell r="AE140">
            <v>67.2</v>
          </cell>
          <cell r="AF140">
            <v>60.2</v>
          </cell>
          <cell r="AG140">
            <v>74.8</v>
          </cell>
          <cell r="AH140">
            <v>58</v>
          </cell>
          <cell r="AI140">
            <v>52.9</v>
          </cell>
          <cell r="AJ140">
            <v>63.6</v>
          </cell>
          <cell r="AK140">
            <v>95.5</v>
          </cell>
          <cell r="AL140">
            <v>94.6</v>
          </cell>
          <cell r="AM140">
            <v>96.5</v>
          </cell>
          <cell r="AN140">
            <v>92</v>
          </cell>
          <cell r="AO140">
            <v>89.5</v>
          </cell>
          <cell r="AP140">
            <v>94.8</v>
          </cell>
          <cell r="AQ140">
            <v>59.3</v>
          </cell>
          <cell r="AR140">
            <v>54.8</v>
          </cell>
          <cell r="AS140">
            <v>64.3</v>
          </cell>
          <cell r="AT140">
            <v>44.3</v>
          </cell>
          <cell r="AU140">
            <v>41.4</v>
          </cell>
          <cell r="AV140">
            <v>47.6</v>
          </cell>
          <cell r="AW140">
            <v>29.3</v>
          </cell>
          <cell r="AX140">
            <v>27.1</v>
          </cell>
          <cell r="AY140">
            <v>31.8</v>
          </cell>
          <cell r="AZ140">
            <v>8147</v>
          </cell>
          <cell r="BA140">
            <v>4191</v>
          </cell>
          <cell r="BB140">
            <v>3956</v>
          </cell>
          <cell r="BC140">
            <v>69.2</v>
          </cell>
          <cell r="BD140">
            <v>64.400000000000006</v>
          </cell>
          <cell r="BE140">
            <v>74.3</v>
          </cell>
          <cell r="BF140">
            <v>60.3</v>
          </cell>
          <cell r="BG140">
            <v>56.3</v>
          </cell>
          <cell r="BH140">
            <v>64.599999999999994</v>
          </cell>
          <cell r="BI140">
            <v>94.6</v>
          </cell>
          <cell r="BJ140">
            <v>93.8</v>
          </cell>
          <cell r="BK140">
            <v>95.4</v>
          </cell>
          <cell r="BL140">
            <v>92.1</v>
          </cell>
          <cell r="BM140">
            <v>91.2</v>
          </cell>
          <cell r="BN140">
            <v>93.1</v>
          </cell>
          <cell r="BO140">
            <v>62.3</v>
          </cell>
          <cell r="BP140">
            <v>59</v>
          </cell>
          <cell r="BQ140">
            <v>65.8</v>
          </cell>
          <cell r="BR140">
            <v>41.6</v>
          </cell>
          <cell r="BS140">
            <v>35.9</v>
          </cell>
          <cell r="BT140">
            <v>47.6</v>
          </cell>
          <cell r="BU140">
            <v>26.7</v>
          </cell>
          <cell r="BV140">
            <v>21.1</v>
          </cell>
          <cell r="BW140">
            <v>32.6</v>
          </cell>
        </row>
        <row r="141">
          <cell r="A141" t="str">
            <v>E06000040</v>
          </cell>
          <cell r="B141" t="str">
            <v>Windsor and Maidenhead</v>
          </cell>
          <cell r="C141" t="str">
            <v>South East</v>
          </cell>
          <cell r="D141">
            <v>1309</v>
          </cell>
          <cell r="E141">
            <v>675</v>
          </cell>
          <cell r="F141">
            <v>634</v>
          </cell>
          <cell r="G141">
            <v>73.5</v>
          </cell>
          <cell r="H141">
            <v>69</v>
          </cell>
          <cell r="I141">
            <v>78.2</v>
          </cell>
          <cell r="J141">
            <v>65.3</v>
          </cell>
          <cell r="K141">
            <v>63</v>
          </cell>
          <cell r="L141">
            <v>67.8</v>
          </cell>
          <cell r="M141">
            <v>96.8</v>
          </cell>
          <cell r="N141">
            <v>95.6</v>
          </cell>
          <cell r="O141">
            <v>98.1</v>
          </cell>
          <cell r="P141">
            <v>95.1</v>
          </cell>
          <cell r="Q141">
            <v>94.1</v>
          </cell>
          <cell r="R141">
            <v>96.2</v>
          </cell>
          <cell r="S141">
            <v>67.8</v>
          </cell>
          <cell r="T141">
            <v>66.099999999999994</v>
          </cell>
          <cell r="U141">
            <v>69.599999999999994</v>
          </cell>
          <cell r="V141">
            <v>43.5</v>
          </cell>
          <cell r="W141">
            <v>39.1</v>
          </cell>
          <cell r="X141">
            <v>48.3</v>
          </cell>
          <cell r="Y141">
            <v>29.8</v>
          </cell>
          <cell r="Z141">
            <v>24.6</v>
          </cell>
          <cell r="AA141">
            <v>35.299999999999997</v>
          </cell>
          <cell r="AB141">
            <v>223</v>
          </cell>
          <cell r="AC141">
            <v>129</v>
          </cell>
          <cell r="AD141">
            <v>94</v>
          </cell>
          <cell r="AE141">
            <v>69.5</v>
          </cell>
          <cell r="AF141">
            <v>68.2</v>
          </cell>
          <cell r="AG141">
            <v>71.3</v>
          </cell>
          <cell r="AH141">
            <v>60.1</v>
          </cell>
          <cell r="AI141">
            <v>62.8</v>
          </cell>
          <cell r="AJ141">
            <v>56.4</v>
          </cell>
          <cell r="AK141">
            <v>95.5</v>
          </cell>
          <cell r="AL141">
            <v>96.1</v>
          </cell>
          <cell r="AM141">
            <v>94.7</v>
          </cell>
          <cell r="AN141">
            <v>92.8</v>
          </cell>
          <cell r="AO141">
            <v>95.3</v>
          </cell>
          <cell r="AP141">
            <v>89.4</v>
          </cell>
          <cell r="AQ141">
            <v>62.3</v>
          </cell>
          <cell r="AR141">
            <v>65.900000000000006</v>
          </cell>
          <cell r="AS141">
            <v>57.4</v>
          </cell>
          <cell r="AT141">
            <v>45.3</v>
          </cell>
          <cell r="AU141">
            <v>36.4</v>
          </cell>
          <cell r="AV141">
            <v>57.4</v>
          </cell>
          <cell r="AW141">
            <v>29.6</v>
          </cell>
          <cell r="AX141">
            <v>20.9</v>
          </cell>
          <cell r="AY141">
            <v>41.5</v>
          </cell>
          <cell r="AZ141">
            <v>1534</v>
          </cell>
          <cell r="BA141">
            <v>806</v>
          </cell>
          <cell r="BB141">
            <v>728</v>
          </cell>
          <cell r="BC141">
            <v>72.900000000000006</v>
          </cell>
          <cell r="BD141">
            <v>69</v>
          </cell>
          <cell r="BE141">
            <v>77.3</v>
          </cell>
          <cell r="BF141">
            <v>64.599999999999994</v>
          </cell>
          <cell r="BG141">
            <v>63</v>
          </cell>
          <cell r="BH141">
            <v>66.3</v>
          </cell>
          <cell r="BI141">
            <v>96.6</v>
          </cell>
          <cell r="BJ141">
            <v>95.7</v>
          </cell>
          <cell r="BK141">
            <v>97.7</v>
          </cell>
          <cell r="BL141">
            <v>94.8</v>
          </cell>
          <cell r="BM141">
            <v>94.3</v>
          </cell>
          <cell r="BN141">
            <v>95.3</v>
          </cell>
          <cell r="BO141">
            <v>67</v>
          </cell>
          <cell r="BP141">
            <v>66.099999999999994</v>
          </cell>
          <cell r="BQ141">
            <v>68</v>
          </cell>
          <cell r="BR141">
            <v>43.9</v>
          </cell>
          <cell r="BS141">
            <v>38.799999999999997</v>
          </cell>
          <cell r="BT141">
            <v>49.5</v>
          </cell>
          <cell r="BU141">
            <v>29.8</v>
          </cell>
          <cell r="BV141">
            <v>24.1</v>
          </cell>
          <cell r="BW141">
            <v>36.1</v>
          </cell>
        </row>
        <row r="142">
          <cell r="A142" t="str">
            <v>E06000041</v>
          </cell>
          <cell r="B142" t="str">
            <v>Wokingham</v>
          </cell>
          <cell r="C142" t="str">
            <v>South East</v>
          </cell>
          <cell r="D142">
            <v>1425</v>
          </cell>
          <cell r="E142">
            <v>763</v>
          </cell>
          <cell r="F142">
            <v>662</v>
          </cell>
          <cell r="G142">
            <v>76.2</v>
          </cell>
          <cell r="H142">
            <v>70.599999999999994</v>
          </cell>
          <cell r="I142">
            <v>82.6</v>
          </cell>
          <cell r="J142">
            <v>68.2</v>
          </cell>
          <cell r="K142">
            <v>63.7</v>
          </cell>
          <cell r="L142">
            <v>73.400000000000006</v>
          </cell>
          <cell r="M142">
            <v>97.2</v>
          </cell>
          <cell r="N142" t="str">
            <v>x</v>
          </cell>
          <cell r="O142" t="str">
            <v>x</v>
          </cell>
          <cell r="P142">
            <v>95.6</v>
          </cell>
          <cell r="Q142">
            <v>94.5</v>
          </cell>
          <cell r="R142">
            <v>97</v>
          </cell>
          <cell r="S142">
            <v>70.400000000000006</v>
          </cell>
          <cell r="T142">
            <v>66.599999999999994</v>
          </cell>
          <cell r="U142">
            <v>74.8</v>
          </cell>
          <cell r="V142">
            <v>50</v>
          </cell>
          <cell r="W142">
            <v>43.4</v>
          </cell>
          <cell r="X142">
            <v>57.6</v>
          </cell>
          <cell r="Y142">
            <v>33</v>
          </cell>
          <cell r="Z142">
            <v>25.3</v>
          </cell>
          <cell r="AA142">
            <v>41.8</v>
          </cell>
          <cell r="AB142">
            <v>205</v>
          </cell>
          <cell r="AC142">
            <v>113</v>
          </cell>
          <cell r="AD142">
            <v>92</v>
          </cell>
          <cell r="AE142">
            <v>74.599999999999994</v>
          </cell>
          <cell r="AF142">
            <v>66.400000000000006</v>
          </cell>
          <cell r="AG142">
            <v>84.8</v>
          </cell>
          <cell r="AH142">
            <v>64.900000000000006</v>
          </cell>
          <cell r="AI142">
            <v>54</v>
          </cell>
          <cell r="AJ142">
            <v>78.3</v>
          </cell>
          <cell r="AK142">
            <v>98.5</v>
          </cell>
          <cell r="AL142" t="str">
            <v>x</v>
          </cell>
          <cell r="AM142" t="str">
            <v>x</v>
          </cell>
          <cell r="AN142">
            <v>92.7</v>
          </cell>
          <cell r="AO142">
            <v>90.3</v>
          </cell>
          <cell r="AP142">
            <v>95.7</v>
          </cell>
          <cell r="AQ142">
            <v>66.8</v>
          </cell>
          <cell r="AR142">
            <v>57.5</v>
          </cell>
          <cell r="AS142">
            <v>78.3</v>
          </cell>
          <cell r="AT142">
            <v>49.3</v>
          </cell>
          <cell r="AU142">
            <v>39.799999999999997</v>
          </cell>
          <cell r="AV142">
            <v>60.9</v>
          </cell>
          <cell r="AW142">
            <v>37.1</v>
          </cell>
          <cell r="AX142">
            <v>30.1</v>
          </cell>
          <cell r="AY142">
            <v>45.7</v>
          </cell>
          <cell r="AZ142">
            <v>1631</v>
          </cell>
          <cell r="BA142">
            <v>877</v>
          </cell>
          <cell r="BB142">
            <v>754</v>
          </cell>
          <cell r="BC142">
            <v>76</v>
          </cell>
          <cell r="BD142">
            <v>70.099999999999994</v>
          </cell>
          <cell r="BE142">
            <v>82.9</v>
          </cell>
          <cell r="BF142">
            <v>67.8</v>
          </cell>
          <cell r="BG142">
            <v>62.5</v>
          </cell>
          <cell r="BH142">
            <v>74</v>
          </cell>
          <cell r="BI142">
            <v>97.4</v>
          </cell>
          <cell r="BJ142">
            <v>96.6</v>
          </cell>
          <cell r="BK142">
            <v>98.3</v>
          </cell>
          <cell r="BL142">
            <v>95.3</v>
          </cell>
          <cell r="BM142">
            <v>94</v>
          </cell>
          <cell r="BN142">
            <v>96.8</v>
          </cell>
          <cell r="BO142">
            <v>70</v>
          </cell>
          <cell r="BP142">
            <v>65.5</v>
          </cell>
          <cell r="BQ142">
            <v>75.2</v>
          </cell>
          <cell r="BR142">
            <v>49.9</v>
          </cell>
          <cell r="BS142">
            <v>43</v>
          </cell>
          <cell r="BT142">
            <v>58</v>
          </cell>
          <cell r="BU142">
            <v>33.5</v>
          </cell>
          <cell r="BV142">
            <v>26</v>
          </cell>
          <cell r="BW142">
            <v>42.3</v>
          </cell>
        </row>
        <row r="143">
          <cell r="A143" t="str">
            <v>E06000022</v>
          </cell>
          <cell r="B143" t="str">
            <v>Bath and North East Somerset</v>
          </cell>
          <cell r="C143" t="str">
            <v>South West</v>
          </cell>
          <cell r="D143">
            <v>1971</v>
          </cell>
          <cell r="E143">
            <v>973</v>
          </cell>
          <cell r="F143">
            <v>998</v>
          </cell>
          <cell r="G143">
            <v>70.8</v>
          </cell>
          <cell r="H143">
            <v>65.2</v>
          </cell>
          <cell r="I143">
            <v>76.3</v>
          </cell>
          <cell r="J143">
            <v>63</v>
          </cell>
          <cell r="K143">
            <v>58.1</v>
          </cell>
          <cell r="L143">
            <v>67.8</v>
          </cell>
          <cell r="M143" t="str">
            <v>x</v>
          </cell>
          <cell r="N143" t="str">
            <v>x</v>
          </cell>
          <cell r="O143" t="str">
            <v>x</v>
          </cell>
          <cell r="P143">
            <v>92.5</v>
          </cell>
          <cell r="Q143" t="str">
            <v>x</v>
          </cell>
          <cell r="R143" t="str">
            <v>x</v>
          </cell>
          <cell r="S143">
            <v>65.8</v>
          </cell>
          <cell r="T143">
            <v>62.2</v>
          </cell>
          <cell r="U143">
            <v>69.3</v>
          </cell>
          <cell r="V143">
            <v>53.9</v>
          </cell>
          <cell r="W143">
            <v>50.3</v>
          </cell>
          <cell r="X143">
            <v>57.4</v>
          </cell>
          <cell r="Y143">
            <v>33.200000000000003</v>
          </cell>
          <cell r="Z143">
            <v>25.9</v>
          </cell>
          <cell r="AA143">
            <v>40.4</v>
          </cell>
          <cell r="AB143">
            <v>56</v>
          </cell>
          <cell r="AC143">
            <v>23</v>
          </cell>
          <cell r="AD143">
            <v>33</v>
          </cell>
          <cell r="AE143">
            <v>69.599999999999994</v>
          </cell>
          <cell r="AF143">
            <v>69.599999999999994</v>
          </cell>
          <cell r="AG143">
            <v>69.7</v>
          </cell>
          <cell r="AH143">
            <v>57.1</v>
          </cell>
          <cell r="AI143">
            <v>56.5</v>
          </cell>
          <cell r="AJ143">
            <v>57.6</v>
          </cell>
          <cell r="AK143" t="str">
            <v>x</v>
          </cell>
          <cell r="AL143" t="str">
            <v>x</v>
          </cell>
          <cell r="AM143" t="str">
            <v>x</v>
          </cell>
          <cell r="AN143">
            <v>92.9</v>
          </cell>
          <cell r="AO143" t="str">
            <v>x</v>
          </cell>
          <cell r="AP143" t="str">
            <v>x</v>
          </cell>
          <cell r="AQ143">
            <v>57.1</v>
          </cell>
          <cell r="AR143">
            <v>56.5</v>
          </cell>
          <cell r="AS143">
            <v>57.6</v>
          </cell>
          <cell r="AT143">
            <v>55.4</v>
          </cell>
          <cell r="AU143">
            <v>65.2</v>
          </cell>
          <cell r="AV143">
            <v>48.5</v>
          </cell>
          <cell r="AW143">
            <v>35.700000000000003</v>
          </cell>
          <cell r="AX143">
            <v>21.7</v>
          </cell>
          <cell r="AY143">
            <v>45.5</v>
          </cell>
          <cell r="AZ143">
            <v>2027</v>
          </cell>
          <cell r="BA143">
            <v>996</v>
          </cell>
          <cell r="BB143">
            <v>1031</v>
          </cell>
          <cell r="BC143">
            <v>70.7</v>
          </cell>
          <cell r="BD143">
            <v>65.3</v>
          </cell>
          <cell r="BE143">
            <v>76</v>
          </cell>
          <cell r="BF143">
            <v>62.9</v>
          </cell>
          <cell r="BG143">
            <v>58</v>
          </cell>
          <cell r="BH143">
            <v>67.5</v>
          </cell>
          <cell r="BI143">
            <v>94.2</v>
          </cell>
          <cell r="BJ143">
            <v>93.4</v>
          </cell>
          <cell r="BK143">
            <v>95.1</v>
          </cell>
          <cell r="BL143">
            <v>92.6</v>
          </cell>
          <cell r="BM143">
            <v>91</v>
          </cell>
          <cell r="BN143">
            <v>94.1</v>
          </cell>
          <cell r="BO143">
            <v>65.599999999999994</v>
          </cell>
          <cell r="BP143">
            <v>62</v>
          </cell>
          <cell r="BQ143">
            <v>69</v>
          </cell>
          <cell r="BR143">
            <v>53.9</v>
          </cell>
          <cell r="BS143">
            <v>50.6</v>
          </cell>
          <cell r="BT143">
            <v>57.1</v>
          </cell>
          <cell r="BU143">
            <v>33.299999999999997</v>
          </cell>
          <cell r="BV143">
            <v>25.8</v>
          </cell>
          <cell r="BW143">
            <v>40.5</v>
          </cell>
        </row>
        <row r="144">
          <cell r="A144" t="str">
            <v>E06000028</v>
          </cell>
          <cell r="B144" t="str">
            <v>Bournemouth</v>
          </cell>
          <cell r="C144" t="str">
            <v>South West</v>
          </cell>
          <cell r="D144">
            <v>1503</v>
          </cell>
          <cell r="E144">
            <v>750</v>
          </cell>
          <cell r="F144">
            <v>753</v>
          </cell>
          <cell r="G144">
            <v>68.099999999999994</v>
          </cell>
          <cell r="H144">
            <v>59.7</v>
          </cell>
          <cell r="I144">
            <v>76.5</v>
          </cell>
          <cell r="J144">
            <v>60.9</v>
          </cell>
          <cell r="K144">
            <v>54.9</v>
          </cell>
          <cell r="L144">
            <v>66.900000000000006</v>
          </cell>
          <cell r="M144">
            <v>93.1</v>
          </cell>
          <cell r="N144">
            <v>89.9</v>
          </cell>
          <cell r="O144">
            <v>96.4</v>
          </cell>
          <cell r="P144">
            <v>91.6</v>
          </cell>
          <cell r="Q144">
            <v>88.4</v>
          </cell>
          <cell r="R144">
            <v>94.8</v>
          </cell>
          <cell r="S144">
            <v>63.1</v>
          </cell>
          <cell r="T144">
            <v>57.9</v>
          </cell>
          <cell r="U144">
            <v>68.3</v>
          </cell>
          <cell r="V144">
            <v>37.1</v>
          </cell>
          <cell r="W144">
            <v>33.200000000000003</v>
          </cell>
          <cell r="X144">
            <v>41</v>
          </cell>
          <cell r="Y144">
            <v>23.8</v>
          </cell>
          <cell r="Z144">
            <v>20.399999999999999</v>
          </cell>
          <cell r="AA144">
            <v>27.1</v>
          </cell>
          <cell r="AB144">
            <v>155</v>
          </cell>
          <cell r="AC144">
            <v>76</v>
          </cell>
          <cell r="AD144">
            <v>79</v>
          </cell>
          <cell r="AE144">
            <v>68.400000000000006</v>
          </cell>
          <cell r="AF144">
            <v>60.5</v>
          </cell>
          <cell r="AG144">
            <v>75.900000000000006</v>
          </cell>
          <cell r="AH144">
            <v>54.2</v>
          </cell>
          <cell r="AI144">
            <v>47.4</v>
          </cell>
          <cell r="AJ144">
            <v>60.8</v>
          </cell>
          <cell r="AK144">
            <v>96.8</v>
          </cell>
          <cell r="AL144" t="str">
            <v>x</v>
          </cell>
          <cell r="AM144" t="str">
            <v>x</v>
          </cell>
          <cell r="AN144">
            <v>91</v>
          </cell>
          <cell r="AO144">
            <v>88.2</v>
          </cell>
          <cell r="AP144">
            <v>93.7</v>
          </cell>
          <cell r="AQ144">
            <v>54.2</v>
          </cell>
          <cell r="AR144">
            <v>47.4</v>
          </cell>
          <cell r="AS144">
            <v>60.8</v>
          </cell>
          <cell r="AT144">
            <v>50.3</v>
          </cell>
          <cell r="AU144">
            <v>53.9</v>
          </cell>
          <cell r="AV144">
            <v>46.8</v>
          </cell>
          <cell r="AW144">
            <v>29</v>
          </cell>
          <cell r="AX144">
            <v>30.3</v>
          </cell>
          <cell r="AY144">
            <v>27.8</v>
          </cell>
          <cell r="AZ144">
            <v>1660</v>
          </cell>
          <cell r="BA144">
            <v>827</v>
          </cell>
          <cell r="BB144">
            <v>833</v>
          </cell>
          <cell r="BC144">
            <v>68.099999999999994</v>
          </cell>
          <cell r="BD144">
            <v>59.9</v>
          </cell>
          <cell r="BE144">
            <v>76.400000000000006</v>
          </cell>
          <cell r="BF144">
            <v>60.3</v>
          </cell>
          <cell r="BG144">
            <v>54.3</v>
          </cell>
          <cell r="BH144">
            <v>66.3</v>
          </cell>
          <cell r="BI144">
            <v>93.5</v>
          </cell>
          <cell r="BJ144">
            <v>90.4</v>
          </cell>
          <cell r="BK144">
            <v>96.5</v>
          </cell>
          <cell r="BL144">
            <v>91.6</v>
          </cell>
          <cell r="BM144">
            <v>88.4</v>
          </cell>
          <cell r="BN144">
            <v>94.7</v>
          </cell>
          <cell r="BO144">
            <v>62.2</v>
          </cell>
          <cell r="BP144">
            <v>57</v>
          </cell>
          <cell r="BQ144">
            <v>67.5</v>
          </cell>
          <cell r="BR144">
            <v>38.299999999999997</v>
          </cell>
          <cell r="BS144">
            <v>35.1</v>
          </cell>
          <cell r="BT144">
            <v>41.5</v>
          </cell>
          <cell r="BU144">
            <v>24.2</v>
          </cell>
          <cell r="BV144">
            <v>21.3</v>
          </cell>
          <cell r="BW144">
            <v>27.1</v>
          </cell>
        </row>
        <row r="145">
          <cell r="A145" t="str">
            <v>E06000023</v>
          </cell>
          <cell r="B145" t="str">
            <v>Bristol, City of</v>
          </cell>
          <cell r="C145" t="str">
            <v>South West</v>
          </cell>
          <cell r="D145">
            <v>2666</v>
          </cell>
          <cell r="E145">
            <v>1335</v>
          </cell>
          <cell r="F145">
            <v>1331</v>
          </cell>
          <cell r="G145">
            <v>63.7</v>
          </cell>
          <cell r="H145">
            <v>56.9</v>
          </cell>
          <cell r="I145">
            <v>70.400000000000006</v>
          </cell>
          <cell r="J145">
            <v>54.9</v>
          </cell>
          <cell r="K145">
            <v>50.7</v>
          </cell>
          <cell r="L145">
            <v>59.1</v>
          </cell>
          <cell r="M145">
            <v>91.9</v>
          </cell>
          <cell r="N145">
            <v>90</v>
          </cell>
          <cell r="O145">
            <v>93.8</v>
          </cell>
          <cell r="P145">
            <v>89</v>
          </cell>
          <cell r="Q145">
            <v>86.7</v>
          </cell>
          <cell r="R145">
            <v>91.4</v>
          </cell>
          <cell r="S145">
            <v>57.2</v>
          </cell>
          <cell r="T145">
            <v>54</v>
          </cell>
          <cell r="U145">
            <v>60.5</v>
          </cell>
          <cell r="V145">
            <v>31.7</v>
          </cell>
          <cell r="W145">
            <v>25.5</v>
          </cell>
          <cell r="X145">
            <v>38</v>
          </cell>
          <cell r="Y145">
            <v>21.2</v>
          </cell>
          <cell r="Z145">
            <v>15.9</v>
          </cell>
          <cell r="AA145">
            <v>26.5</v>
          </cell>
          <cell r="AB145">
            <v>451</v>
          </cell>
          <cell r="AC145">
            <v>212</v>
          </cell>
          <cell r="AD145">
            <v>239</v>
          </cell>
          <cell r="AE145">
            <v>61.2</v>
          </cell>
          <cell r="AF145">
            <v>56.1</v>
          </cell>
          <cell r="AG145">
            <v>65.7</v>
          </cell>
          <cell r="AH145">
            <v>48.6</v>
          </cell>
          <cell r="AI145">
            <v>44.3</v>
          </cell>
          <cell r="AJ145">
            <v>52.3</v>
          </cell>
          <cell r="AK145">
            <v>94.5</v>
          </cell>
          <cell r="AL145">
            <v>91.5</v>
          </cell>
          <cell r="AM145">
            <v>97.1</v>
          </cell>
          <cell r="AN145">
            <v>90.5</v>
          </cell>
          <cell r="AO145">
            <v>87.3</v>
          </cell>
          <cell r="AP145">
            <v>93.3</v>
          </cell>
          <cell r="AQ145">
            <v>49.4</v>
          </cell>
          <cell r="AR145">
            <v>45.3</v>
          </cell>
          <cell r="AS145">
            <v>53.1</v>
          </cell>
          <cell r="AT145">
            <v>25.9</v>
          </cell>
          <cell r="AU145">
            <v>24.1</v>
          </cell>
          <cell r="AV145">
            <v>27.6</v>
          </cell>
          <cell r="AW145">
            <v>18.2</v>
          </cell>
          <cell r="AX145">
            <v>15.1</v>
          </cell>
          <cell r="AY145">
            <v>20.9</v>
          </cell>
          <cell r="AZ145">
            <v>3119</v>
          </cell>
          <cell r="BA145">
            <v>1547</v>
          </cell>
          <cell r="BB145">
            <v>1572</v>
          </cell>
          <cell r="BC145">
            <v>63.3</v>
          </cell>
          <cell r="BD145">
            <v>56.8</v>
          </cell>
          <cell r="BE145">
            <v>69.7</v>
          </cell>
          <cell r="BF145">
            <v>54</v>
          </cell>
          <cell r="BG145">
            <v>49.8</v>
          </cell>
          <cell r="BH145">
            <v>58</v>
          </cell>
          <cell r="BI145">
            <v>92.2</v>
          </cell>
          <cell r="BJ145">
            <v>90.2</v>
          </cell>
          <cell r="BK145">
            <v>94.3</v>
          </cell>
          <cell r="BL145">
            <v>89.3</v>
          </cell>
          <cell r="BM145">
            <v>86.7</v>
          </cell>
          <cell r="BN145">
            <v>91.7</v>
          </cell>
          <cell r="BO145">
            <v>56.1</v>
          </cell>
          <cell r="BP145">
            <v>52.8</v>
          </cell>
          <cell r="BQ145">
            <v>59.4</v>
          </cell>
          <cell r="BR145">
            <v>30.9</v>
          </cell>
          <cell r="BS145">
            <v>25.3</v>
          </cell>
          <cell r="BT145">
            <v>36.5</v>
          </cell>
          <cell r="BU145">
            <v>20.7</v>
          </cell>
          <cell r="BV145">
            <v>15.8</v>
          </cell>
          <cell r="BW145">
            <v>25.6</v>
          </cell>
        </row>
        <row r="146">
          <cell r="A146" t="str">
            <v>E06000052</v>
          </cell>
          <cell r="B146" t="str">
            <v>Cornwall</v>
          </cell>
          <cell r="C146" t="str">
            <v>South West</v>
          </cell>
          <cell r="D146">
            <v>5458</v>
          </cell>
          <cell r="E146">
            <v>2823</v>
          </cell>
          <cell r="F146">
            <v>2635</v>
          </cell>
          <cell r="G146">
            <v>65.3</v>
          </cell>
          <cell r="H146">
            <v>58.9</v>
          </cell>
          <cell r="I146">
            <v>72.2</v>
          </cell>
          <cell r="J146">
            <v>57</v>
          </cell>
          <cell r="K146">
            <v>51.5</v>
          </cell>
          <cell r="L146">
            <v>63</v>
          </cell>
          <cell r="M146">
            <v>95.7</v>
          </cell>
          <cell r="N146">
            <v>95.1</v>
          </cell>
          <cell r="O146">
            <v>96.4</v>
          </cell>
          <cell r="P146">
            <v>93.1</v>
          </cell>
          <cell r="Q146">
            <v>92.6</v>
          </cell>
          <cell r="R146">
            <v>93.7</v>
          </cell>
          <cell r="S146">
            <v>60</v>
          </cell>
          <cell r="T146">
            <v>55.8</v>
          </cell>
          <cell r="U146">
            <v>64.5</v>
          </cell>
          <cell r="V146">
            <v>36.5</v>
          </cell>
          <cell r="W146">
            <v>28.8</v>
          </cell>
          <cell r="X146">
            <v>44.7</v>
          </cell>
          <cell r="Y146">
            <v>20.3</v>
          </cell>
          <cell r="Z146">
            <v>13.1</v>
          </cell>
          <cell r="AA146">
            <v>28</v>
          </cell>
          <cell r="AB146">
            <v>95</v>
          </cell>
          <cell r="AC146">
            <v>51</v>
          </cell>
          <cell r="AD146">
            <v>44</v>
          </cell>
          <cell r="AE146">
            <v>58.9</v>
          </cell>
          <cell r="AF146">
            <v>52.9</v>
          </cell>
          <cell r="AG146">
            <v>65.900000000000006</v>
          </cell>
          <cell r="AH146">
            <v>46.3</v>
          </cell>
          <cell r="AI146">
            <v>47.1</v>
          </cell>
          <cell r="AJ146">
            <v>45.5</v>
          </cell>
          <cell r="AK146" t="str">
            <v>x</v>
          </cell>
          <cell r="AL146" t="str">
            <v>x</v>
          </cell>
          <cell r="AM146">
            <v>100</v>
          </cell>
          <cell r="AN146">
            <v>95.8</v>
          </cell>
          <cell r="AO146" t="str">
            <v>x</v>
          </cell>
          <cell r="AP146" t="str">
            <v>x</v>
          </cell>
          <cell r="AQ146">
            <v>51.6</v>
          </cell>
          <cell r="AR146">
            <v>54.9</v>
          </cell>
          <cell r="AS146">
            <v>47.7</v>
          </cell>
          <cell r="AT146">
            <v>38.9</v>
          </cell>
          <cell r="AU146">
            <v>35.299999999999997</v>
          </cell>
          <cell r="AV146">
            <v>43.2</v>
          </cell>
          <cell r="AW146">
            <v>26.3</v>
          </cell>
          <cell r="AX146">
            <v>21.6</v>
          </cell>
          <cell r="AY146">
            <v>31.8</v>
          </cell>
          <cell r="AZ146">
            <v>5555</v>
          </cell>
          <cell r="BA146">
            <v>2875</v>
          </cell>
          <cell r="BB146">
            <v>2680</v>
          </cell>
          <cell r="BC146">
            <v>65.2</v>
          </cell>
          <cell r="BD146">
            <v>58.8</v>
          </cell>
          <cell r="BE146">
            <v>72.099999999999994</v>
          </cell>
          <cell r="BF146">
            <v>56.8</v>
          </cell>
          <cell r="BG146">
            <v>51.4</v>
          </cell>
          <cell r="BH146">
            <v>62.6</v>
          </cell>
          <cell r="BI146">
            <v>95.8</v>
          </cell>
          <cell r="BJ146">
            <v>95.2</v>
          </cell>
          <cell r="BK146">
            <v>96.4</v>
          </cell>
          <cell r="BL146">
            <v>93.1</v>
          </cell>
          <cell r="BM146">
            <v>92.6</v>
          </cell>
          <cell r="BN146">
            <v>93.7</v>
          </cell>
          <cell r="BO146">
            <v>59.8</v>
          </cell>
          <cell r="BP146">
            <v>55.8</v>
          </cell>
          <cell r="BQ146">
            <v>64.2</v>
          </cell>
          <cell r="BR146">
            <v>36.5</v>
          </cell>
          <cell r="BS146">
            <v>28.9</v>
          </cell>
          <cell r="BT146">
            <v>44.6</v>
          </cell>
          <cell r="BU146">
            <v>20.399999999999999</v>
          </cell>
          <cell r="BV146">
            <v>13.3</v>
          </cell>
          <cell r="BW146">
            <v>28.1</v>
          </cell>
        </row>
        <row r="147">
          <cell r="A147" t="str">
            <v>E10000008</v>
          </cell>
          <cell r="B147" t="str">
            <v>Devon</v>
          </cell>
          <cell r="C147" t="str">
            <v>South West</v>
          </cell>
          <cell r="D147">
            <v>7071</v>
          </cell>
          <cell r="E147">
            <v>3589</v>
          </cell>
          <cell r="F147">
            <v>3482</v>
          </cell>
          <cell r="G147">
            <v>66.5</v>
          </cell>
          <cell r="H147">
            <v>62</v>
          </cell>
          <cell r="I147">
            <v>71.2</v>
          </cell>
          <cell r="J147">
            <v>58.3</v>
          </cell>
          <cell r="K147">
            <v>54.1</v>
          </cell>
          <cell r="L147">
            <v>62.7</v>
          </cell>
          <cell r="M147">
            <v>95.2</v>
          </cell>
          <cell r="N147">
            <v>94.5</v>
          </cell>
          <cell r="O147">
            <v>96</v>
          </cell>
          <cell r="P147">
            <v>92.6</v>
          </cell>
          <cell r="Q147">
            <v>91.8</v>
          </cell>
          <cell r="R147">
            <v>93.5</v>
          </cell>
          <cell r="S147">
            <v>60.8</v>
          </cell>
          <cell r="T147">
            <v>57.5</v>
          </cell>
          <cell r="U147">
            <v>64.3</v>
          </cell>
          <cell r="V147">
            <v>42.6</v>
          </cell>
          <cell r="W147">
            <v>38.4</v>
          </cell>
          <cell r="X147">
            <v>46.8</v>
          </cell>
          <cell r="Y147">
            <v>23.6</v>
          </cell>
          <cell r="Z147">
            <v>19.100000000000001</v>
          </cell>
          <cell r="AA147">
            <v>28.2</v>
          </cell>
          <cell r="AB147">
            <v>186</v>
          </cell>
          <cell r="AC147">
            <v>97</v>
          </cell>
          <cell r="AD147">
            <v>89</v>
          </cell>
          <cell r="AE147">
            <v>63.4</v>
          </cell>
          <cell r="AF147">
            <v>55.7</v>
          </cell>
          <cell r="AG147">
            <v>71.900000000000006</v>
          </cell>
          <cell r="AH147">
            <v>50.5</v>
          </cell>
          <cell r="AI147">
            <v>42.3</v>
          </cell>
          <cell r="AJ147">
            <v>59.6</v>
          </cell>
          <cell r="AK147">
            <v>94.1</v>
          </cell>
          <cell r="AL147">
            <v>91.8</v>
          </cell>
          <cell r="AM147">
            <v>96.6</v>
          </cell>
          <cell r="AN147">
            <v>90.9</v>
          </cell>
          <cell r="AO147">
            <v>87.6</v>
          </cell>
          <cell r="AP147">
            <v>94.4</v>
          </cell>
          <cell r="AQ147">
            <v>52.2</v>
          </cell>
          <cell r="AR147">
            <v>43.3</v>
          </cell>
          <cell r="AS147">
            <v>61.8</v>
          </cell>
          <cell r="AT147">
            <v>46.2</v>
          </cell>
          <cell r="AU147">
            <v>46.4</v>
          </cell>
          <cell r="AV147">
            <v>46.1</v>
          </cell>
          <cell r="AW147">
            <v>23.7</v>
          </cell>
          <cell r="AX147">
            <v>18.600000000000001</v>
          </cell>
          <cell r="AY147">
            <v>29.2</v>
          </cell>
          <cell r="AZ147">
            <v>7260</v>
          </cell>
          <cell r="BA147">
            <v>3689</v>
          </cell>
          <cell r="BB147">
            <v>3571</v>
          </cell>
          <cell r="BC147">
            <v>66.400000000000006</v>
          </cell>
          <cell r="BD147">
            <v>61.8</v>
          </cell>
          <cell r="BE147">
            <v>71.2</v>
          </cell>
          <cell r="BF147">
            <v>58.1</v>
          </cell>
          <cell r="BG147">
            <v>53.8</v>
          </cell>
          <cell r="BH147">
            <v>62.6</v>
          </cell>
          <cell r="BI147">
            <v>95.2</v>
          </cell>
          <cell r="BJ147">
            <v>94.4</v>
          </cell>
          <cell r="BK147">
            <v>96</v>
          </cell>
          <cell r="BL147">
            <v>92.6</v>
          </cell>
          <cell r="BM147">
            <v>91.7</v>
          </cell>
          <cell r="BN147">
            <v>93.6</v>
          </cell>
          <cell r="BO147">
            <v>60.6</v>
          </cell>
          <cell r="BP147">
            <v>57.1</v>
          </cell>
          <cell r="BQ147">
            <v>64.2</v>
          </cell>
          <cell r="BR147">
            <v>42.6</v>
          </cell>
          <cell r="BS147">
            <v>38.6</v>
          </cell>
          <cell r="BT147">
            <v>46.8</v>
          </cell>
          <cell r="BU147">
            <v>23.6</v>
          </cell>
          <cell r="BV147">
            <v>19.100000000000001</v>
          </cell>
          <cell r="BW147">
            <v>28.2</v>
          </cell>
        </row>
        <row r="148">
          <cell r="A148" t="str">
            <v>E10000009</v>
          </cell>
          <cell r="B148" t="str">
            <v>Dorset</v>
          </cell>
          <cell r="C148" t="str">
            <v>South West</v>
          </cell>
          <cell r="D148">
            <v>4096</v>
          </cell>
          <cell r="E148">
            <v>2160</v>
          </cell>
          <cell r="F148">
            <v>1936</v>
          </cell>
          <cell r="G148">
            <v>68.7</v>
          </cell>
          <cell r="H148">
            <v>62.8</v>
          </cell>
          <cell r="I148">
            <v>75.400000000000006</v>
          </cell>
          <cell r="J148">
            <v>58.4</v>
          </cell>
          <cell r="K148">
            <v>54.1</v>
          </cell>
          <cell r="L148">
            <v>63.3</v>
          </cell>
          <cell r="M148">
            <v>95.6</v>
          </cell>
          <cell r="N148" t="str">
            <v>x</v>
          </cell>
          <cell r="O148" t="str">
            <v>x</v>
          </cell>
          <cell r="P148">
            <v>93.6</v>
          </cell>
          <cell r="Q148">
            <v>92.4</v>
          </cell>
          <cell r="R148">
            <v>95</v>
          </cell>
          <cell r="S148">
            <v>61</v>
          </cell>
          <cell r="T148">
            <v>57.6</v>
          </cell>
          <cell r="U148">
            <v>64.8</v>
          </cell>
          <cell r="V148">
            <v>46.1</v>
          </cell>
          <cell r="W148">
            <v>41.8</v>
          </cell>
          <cell r="X148">
            <v>50.9</v>
          </cell>
          <cell r="Y148">
            <v>27.5</v>
          </cell>
          <cell r="Z148">
            <v>21.9</v>
          </cell>
          <cell r="AA148">
            <v>33.799999999999997</v>
          </cell>
          <cell r="AB148">
            <v>83</v>
          </cell>
          <cell r="AC148">
            <v>41</v>
          </cell>
          <cell r="AD148">
            <v>42</v>
          </cell>
          <cell r="AE148">
            <v>73.5</v>
          </cell>
          <cell r="AF148">
            <v>65.900000000000006</v>
          </cell>
          <cell r="AG148">
            <v>81</v>
          </cell>
          <cell r="AH148">
            <v>53</v>
          </cell>
          <cell r="AI148">
            <v>51.2</v>
          </cell>
          <cell r="AJ148">
            <v>54.8</v>
          </cell>
          <cell r="AK148">
            <v>94</v>
          </cell>
          <cell r="AL148" t="str">
            <v>x</v>
          </cell>
          <cell r="AM148" t="str">
            <v>x</v>
          </cell>
          <cell r="AN148">
            <v>89.2</v>
          </cell>
          <cell r="AO148">
            <v>90.2</v>
          </cell>
          <cell r="AP148">
            <v>88.1</v>
          </cell>
          <cell r="AQ148">
            <v>54.2</v>
          </cell>
          <cell r="AR148">
            <v>51.2</v>
          </cell>
          <cell r="AS148">
            <v>57.1</v>
          </cell>
          <cell r="AT148">
            <v>36.1</v>
          </cell>
          <cell r="AU148">
            <v>36.6</v>
          </cell>
          <cell r="AV148">
            <v>35.700000000000003</v>
          </cell>
          <cell r="AW148">
            <v>20.5</v>
          </cell>
          <cell r="AX148">
            <v>19.5</v>
          </cell>
          <cell r="AY148">
            <v>21.4</v>
          </cell>
          <cell r="AZ148">
            <v>4181</v>
          </cell>
          <cell r="BA148">
            <v>2201</v>
          </cell>
          <cell r="BB148">
            <v>1980</v>
          </cell>
          <cell r="BC148">
            <v>68.8</v>
          </cell>
          <cell r="BD148">
            <v>62.8</v>
          </cell>
          <cell r="BE148">
            <v>75.400000000000006</v>
          </cell>
          <cell r="BF148">
            <v>58.3</v>
          </cell>
          <cell r="BG148">
            <v>54.1</v>
          </cell>
          <cell r="BH148">
            <v>63</v>
          </cell>
          <cell r="BI148">
            <v>95.5</v>
          </cell>
          <cell r="BJ148">
            <v>94.5</v>
          </cell>
          <cell r="BK148">
            <v>96.7</v>
          </cell>
          <cell r="BL148">
            <v>93.5</v>
          </cell>
          <cell r="BM148">
            <v>92.4</v>
          </cell>
          <cell r="BN148">
            <v>94.8</v>
          </cell>
          <cell r="BO148">
            <v>60.9</v>
          </cell>
          <cell r="BP148">
            <v>57.5</v>
          </cell>
          <cell r="BQ148">
            <v>64.599999999999994</v>
          </cell>
          <cell r="BR148">
            <v>45.9</v>
          </cell>
          <cell r="BS148">
            <v>41.7</v>
          </cell>
          <cell r="BT148">
            <v>50.6</v>
          </cell>
          <cell r="BU148">
            <v>27.4</v>
          </cell>
          <cell r="BV148">
            <v>21.9</v>
          </cell>
          <cell r="BW148">
            <v>33.5</v>
          </cell>
        </row>
        <row r="149">
          <cell r="A149" t="str">
            <v>E10000013</v>
          </cell>
          <cell r="B149" t="str">
            <v>Gloucestershire</v>
          </cell>
          <cell r="C149" t="str">
            <v>South West</v>
          </cell>
          <cell r="D149">
            <v>6329</v>
          </cell>
          <cell r="E149">
            <v>3205</v>
          </cell>
          <cell r="F149">
            <v>3124</v>
          </cell>
          <cell r="G149">
            <v>70.400000000000006</v>
          </cell>
          <cell r="H149">
            <v>65.2</v>
          </cell>
          <cell r="I149">
            <v>75.7</v>
          </cell>
          <cell r="J149">
            <v>61.2</v>
          </cell>
          <cell r="K149">
            <v>57.8</v>
          </cell>
          <cell r="L149">
            <v>64.7</v>
          </cell>
          <cell r="M149">
            <v>95</v>
          </cell>
          <cell r="N149">
            <v>93.7</v>
          </cell>
          <cell r="O149">
            <v>96.3</v>
          </cell>
          <cell r="P149">
            <v>92.3</v>
          </cell>
          <cell r="Q149">
            <v>91.1</v>
          </cell>
          <cell r="R149">
            <v>93.5</v>
          </cell>
          <cell r="S149">
            <v>63</v>
          </cell>
          <cell r="T149">
            <v>60.2</v>
          </cell>
          <cell r="U149">
            <v>65.7</v>
          </cell>
          <cell r="V149">
            <v>35.700000000000003</v>
          </cell>
          <cell r="W149">
            <v>32.4</v>
          </cell>
          <cell r="X149">
            <v>39.1</v>
          </cell>
          <cell r="Y149">
            <v>26.7</v>
          </cell>
          <cell r="Z149">
            <v>23.3</v>
          </cell>
          <cell r="AA149">
            <v>30.2</v>
          </cell>
          <cell r="AB149">
            <v>257</v>
          </cell>
          <cell r="AC149">
            <v>134</v>
          </cell>
          <cell r="AD149">
            <v>123</v>
          </cell>
          <cell r="AE149">
            <v>68.5</v>
          </cell>
          <cell r="AF149">
            <v>61.2</v>
          </cell>
          <cell r="AG149">
            <v>76.400000000000006</v>
          </cell>
          <cell r="AH149">
            <v>54.5</v>
          </cell>
          <cell r="AI149">
            <v>53</v>
          </cell>
          <cell r="AJ149">
            <v>56.1</v>
          </cell>
          <cell r="AK149">
            <v>92.6</v>
          </cell>
          <cell r="AL149">
            <v>91.8</v>
          </cell>
          <cell r="AM149">
            <v>93.5</v>
          </cell>
          <cell r="AN149">
            <v>87.9</v>
          </cell>
          <cell r="AO149">
            <v>88.1</v>
          </cell>
          <cell r="AP149">
            <v>87.8</v>
          </cell>
          <cell r="AQ149">
            <v>56.4</v>
          </cell>
          <cell r="AR149">
            <v>56.7</v>
          </cell>
          <cell r="AS149">
            <v>56.1</v>
          </cell>
          <cell r="AT149">
            <v>38.1</v>
          </cell>
          <cell r="AU149">
            <v>42.5</v>
          </cell>
          <cell r="AV149">
            <v>33.299999999999997</v>
          </cell>
          <cell r="AW149">
            <v>28</v>
          </cell>
          <cell r="AX149">
            <v>31.3</v>
          </cell>
          <cell r="AY149">
            <v>24.4</v>
          </cell>
          <cell r="AZ149">
            <v>6586</v>
          </cell>
          <cell r="BA149">
            <v>3339</v>
          </cell>
          <cell r="BB149">
            <v>3247</v>
          </cell>
          <cell r="BC149">
            <v>70.3</v>
          </cell>
          <cell r="BD149">
            <v>65</v>
          </cell>
          <cell r="BE149">
            <v>75.7</v>
          </cell>
          <cell r="BF149">
            <v>60.9</v>
          </cell>
          <cell r="BG149">
            <v>57.6</v>
          </cell>
          <cell r="BH149">
            <v>64.3</v>
          </cell>
          <cell r="BI149">
            <v>94.9</v>
          </cell>
          <cell r="BJ149">
            <v>93.6</v>
          </cell>
          <cell r="BK149">
            <v>96.2</v>
          </cell>
          <cell r="BL149">
            <v>92.1</v>
          </cell>
          <cell r="BM149">
            <v>91</v>
          </cell>
          <cell r="BN149">
            <v>93.3</v>
          </cell>
          <cell r="BO149">
            <v>62.7</v>
          </cell>
          <cell r="BP149">
            <v>60.1</v>
          </cell>
          <cell r="BQ149">
            <v>65.400000000000006</v>
          </cell>
          <cell r="BR149">
            <v>35.799999999999997</v>
          </cell>
          <cell r="BS149">
            <v>32.799999999999997</v>
          </cell>
          <cell r="BT149">
            <v>38.9</v>
          </cell>
          <cell r="BU149">
            <v>26.8</v>
          </cell>
          <cell r="BV149">
            <v>23.7</v>
          </cell>
          <cell r="BW149">
            <v>30</v>
          </cell>
        </row>
        <row r="150">
          <cell r="A150" t="str">
            <v>E06000053</v>
          </cell>
          <cell r="B150" t="str">
            <v>Isles of Scilly</v>
          </cell>
          <cell r="C150" t="str">
            <v>South West</v>
          </cell>
          <cell r="D150">
            <v>19</v>
          </cell>
          <cell r="E150">
            <v>6</v>
          </cell>
          <cell r="F150">
            <v>13</v>
          </cell>
          <cell r="G150">
            <v>84.2</v>
          </cell>
          <cell r="H150" t="str">
            <v>x</v>
          </cell>
          <cell r="I150" t="str">
            <v>x</v>
          </cell>
          <cell r="J150">
            <v>73.7</v>
          </cell>
          <cell r="K150" t="str">
            <v>x</v>
          </cell>
          <cell r="L150" t="str">
            <v>x</v>
          </cell>
          <cell r="M150">
            <v>100</v>
          </cell>
          <cell r="N150">
            <v>100</v>
          </cell>
          <cell r="O150">
            <v>100</v>
          </cell>
          <cell r="P150">
            <v>100</v>
          </cell>
          <cell r="Q150">
            <v>100</v>
          </cell>
          <cell r="R150">
            <v>100</v>
          </cell>
          <cell r="S150">
            <v>73.7</v>
          </cell>
          <cell r="T150" t="str">
            <v>x</v>
          </cell>
          <cell r="U150" t="str">
            <v>x</v>
          </cell>
          <cell r="V150" t="str">
            <v>x</v>
          </cell>
          <cell r="W150" t="str">
            <v>x</v>
          </cell>
          <cell r="X150" t="str">
            <v>x</v>
          </cell>
          <cell r="Y150" t="str">
            <v>x</v>
          </cell>
          <cell r="Z150" t="str">
            <v>x</v>
          </cell>
          <cell r="AA150" t="str">
            <v>x</v>
          </cell>
          <cell r="AB150">
            <v>0</v>
          </cell>
          <cell r="AC150">
            <v>0</v>
          </cell>
          <cell r="AD150">
            <v>0</v>
          </cell>
          <cell r="AE150" t="str">
            <v>.</v>
          </cell>
          <cell r="AF150" t="str">
            <v>.</v>
          </cell>
          <cell r="AG150" t="str">
            <v>.</v>
          </cell>
          <cell r="AH150" t="str">
            <v>.</v>
          </cell>
          <cell r="AI150" t="str">
            <v>.</v>
          </cell>
          <cell r="AJ150" t="str">
            <v>.</v>
          </cell>
          <cell r="AK150" t="str">
            <v>.</v>
          </cell>
          <cell r="AL150" t="str">
            <v>.</v>
          </cell>
          <cell r="AM150" t="str">
            <v>.</v>
          </cell>
          <cell r="AN150" t="str">
            <v>.</v>
          </cell>
          <cell r="AO150" t="str">
            <v>.</v>
          </cell>
          <cell r="AP150" t="str">
            <v>.</v>
          </cell>
          <cell r="AQ150" t="str">
            <v>.</v>
          </cell>
          <cell r="AR150" t="str">
            <v>.</v>
          </cell>
          <cell r="AS150" t="str">
            <v>.</v>
          </cell>
          <cell r="AT150" t="str">
            <v>.</v>
          </cell>
          <cell r="AU150" t="str">
            <v>.</v>
          </cell>
          <cell r="AV150" t="str">
            <v>.</v>
          </cell>
          <cell r="AW150" t="str">
            <v>.</v>
          </cell>
          <cell r="AX150" t="str">
            <v>.</v>
          </cell>
          <cell r="AY150" t="str">
            <v>.</v>
          </cell>
          <cell r="AZ150">
            <v>19</v>
          </cell>
          <cell r="BA150">
            <v>6</v>
          </cell>
          <cell r="BB150">
            <v>13</v>
          </cell>
          <cell r="BC150">
            <v>84.2</v>
          </cell>
          <cell r="BD150" t="str">
            <v>x</v>
          </cell>
          <cell r="BE150" t="str">
            <v>x</v>
          </cell>
          <cell r="BF150">
            <v>73.7</v>
          </cell>
          <cell r="BG150" t="str">
            <v>x</v>
          </cell>
          <cell r="BH150" t="str">
            <v>x</v>
          </cell>
          <cell r="BI150">
            <v>100</v>
          </cell>
          <cell r="BJ150">
            <v>100</v>
          </cell>
          <cell r="BK150">
            <v>100</v>
          </cell>
          <cell r="BL150">
            <v>100</v>
          </cell>
          <cell r="BM150">
            <v>100</v>
          </cell>
          <cell r="BN150">
            <v>100</v>
          </cell>
          <cell r="BO150">
            <v>73.7</v>
          </cell>
          <cell r="BP150" t="str">
            <v>x</v>
          </cell>
          <cell r="BQ150" t="str">
            <v>x</v>
          </cell>
          <cell r="BR150" t="str">
            <v>x</v>
          </cell>
          <cell r="BS150" t="str">
            <v>x</v>
          </cell>
          <cell r="BT150" t="str">
            <v>x</v>
          </cell>
          <cell r="BU150" t="str">
            <v>x</v>
          </cell>
          <cell r="BV150" t="str">
            <v>x</v>
          </cell>
          <cell r="BW150" t="str">
            <v>x</v>
          </cell>
        </row>
        <row r="151">
          <cell r="A151" t="str">
            <v>E06000024</v>
          </cell>
          <cell r="B151" t="str">
            <v>North Somerset</v>
          </cell>
          <cell r="C151" t="str">
            <v>South West</v>
          </cell>
          <cell r="D151">
            <v>2140</v>
          </cell>
          <cell r="E151">
            <v>1086</v>
          </cell>
          <cell r="F151">
            <v>1054</v>
          </cell>
          <cell r="G151">
            <v>68.099999999999994</v>
          </cell>
          <cell r="H151">
            <v>60.4</v>
          </cell>
          <cell r="I151">
            <v>76.099999999999994</v>
          </cell>
          <cell r="J151">
            <v>59</v>
          </cell>
          <cell r="K151">
            <v>52.8</v>
          </cell>
          <cell r="L151">
            <v>65.5</v>
          </cell>
          <cell r="M151" t="str">
            <v>x</v>
          </cell>
          <cell r="N151" t="str">
            <v>x</v>
          </cell>
          <cell r="O151" t="str">
            <v>x</v>
          </cell>
          <cell r="P151" t="str">
            <v>x</v>
          </cell>
          <cell r="Q151" t="str">
            <v>x</v>
          </cell>
          <cell r="R151" t="str">
            <v>x</v>
          </cell>
          <cell r="S151">
            <v>61.4</v>
          </cell>
          <cell r="T151">
            <v>55.9</v>
          </cell>
          <cell r="U151">
            <v>67</v>
          </cell>
          <cell r="V151">
            <v>33.9</v>
          </cell>
          <cell r="W151">
            <v>30.8</v>
          </cell>
          <cell r="X151">
            <v>37.1</v>
          </cell>
          <cell r="Y151">
            <v>21.1</v>
          </cell>
          <cell r="Z151">
            <v>15.5</v>
          </cell>
          <cell r="AA151">
            <v>26.9</v>
          </cell>
          <cell r="AB151">
            <v>81</v>
          </cell>
          <cell r="AC151">
            <v>36</v>
          </cell>
          <cell r="AD151">
            <v>45</v>
          </cell>
          <cell r="AE151">
            <v>72.8</v>
          </cell>
          <cell r="AF151">
            <v>58.3</v>
          </cell>
          <cell r="AG151">
            <v>84.4</v>
          </cell>
          <cell r="AH151">
            <v>51.9</v>
          </cell>
          <cell r="AI151">
            <v>33.299999999999997</v>
          </cell>
          <cell r="AJ151">
            <v>66.7</v>
          </cell>
          <cell r="AK151" t="str">
            <v>x</v>
          </cell>
          <cell r="AL151" t="str">
            <v>x</v>
          </cell>
          <cell r="AM151" t="str">
            <v>x</v>
          </cell>
          <cell r="AN151" t="str">
            <v>x</v>
          </cell>
          <cell r="AO151" t="str">
            <v>x</v>
          </cell>
          <cell r="AP151" t="str">
            <v>x</v>
          </cell>
          <cell r="AQ151">
            <v>51.9</v>
          </cell>
          <cell r="AR151">
            <v>33.299999999999997</v>
          </cell>
          <cell r="AS151">
            <v>66.7</v>
          </cell>
          <cell r="AT151">
            <v>29.6</v>
          </cell>
          <cell r="AU151">
            <v>27.8</v>
          </cell>
          <cell r="AV151">
            <v>31.1</v>
          </cell>
          <cell r="AW151">
            <v>18.5</v>
          </cell>
          <cell r="AX151">
            <v>13.9</v>
          </cell>
          <cell r="AY151">
            <v>22.2</v>
          </cell>
          <cell r="AZ151">
            <v>2221</v>
          </cell>
          <cell r="BA151">
            <v>1122</v>
          </cell>
          <cell r="BB151">
            <v>1099</v>
          </cell>
          <cell r="BC151">
            <v>68.3</v>
          </cell>
          <cell r="BD151">
            <v>60.3</v>
          </cell>
          <cell r="BE151">
            <v>76.400000000000006</v>
          </cell>
          <cell r="BF151">
            <v>58.8</v>
          </cell>
          <cell r="BG151">
            <v>52.1</v>
          </cell>
          <cell r="BH151">
            <v>65.5</v>
          </cell>
          <cell r="BI151">
            <v>94.5</v>
          </cell>
          <cell r="BJ151">
            <v>93.3</v>
          </cell>
          <cell r="BK151">
            <v>95.7</v>
          </cell>
          <cell r="BL151">
            <v>92.5</v>
          </cell>
          <cell r="BM151">
            <v>91.9</v>
          </cell>
          <cell r="BN151">
            <v>93.2</v>
          </cell>
          <cell r="BO151">
            <v>61</v>
          </cell>
          <cell r="BP151">
            <v>55.2</v>
          </cell>
          <cell r="BQ151">
            <v>67</v>
          </cell>
          <cell r="BR151">
            <v>33.700000000000003</v>
          </cell>
          <cell r="BS151">
            <v>30.7</v>
          </cell>
          <cell r="BT151">
            <v>36.9</v>
          </cell>
          <cell r="BU151">
            <v>21</v>
          </cell>
          <cell r="BV151">
            <v>15.4</v>
          </cell>
          <cell r="BW151">
            <v>26.7</v>
          </cell>
        </row>
        <row r="152">
          <cell r="A152" t="str">
            <v>E06000026</v>
          </cell>
          <cell r="B152" t="str">
            <v>Plymouth</v>
          </cell>
          <cell r="C152" t="str">
            <v>South West</v>
          </cell>
          <cell r="D152">
            <v>2616</v>
          </cell>
          <cell r="E152">
            <v>1311</v>
          </cell>
          <cell r="F152">
            <v>1305</v>
          </cell>
          <cell r="G152">
            <v>60.9</v>
          </cell>
          <cell r="H152">
            <v>53.8</v>
          </cell>
          <cell r="I152">
            <v>68</v>
          </cell>
          <cell r="J152">
            <v>52.1</v>
          </cell>
          <cell r="K152" t="str">
            <v>x</v>
          </cell>
          <cell r="L152" t="str">
            <v>x</v>
          </cell>
          <cell r="M152">
            <v>93.5</v>
          </cell>
          <cell r="N152" t="str">
            <v>x</v>
          </cell>
          <cell r="O152" t="str">
            <v>x</v>
          </cell>
          <cell r="P152">
            <v>91.2</v>
          </cell>
          <cell r="Q152">
            <v>88.1</v>
          </cell>
          <cell r="R152">
            <v>94.3</v>
          </cell>
          <cell r="S152">
            <v>54.5</v>
          </cell>
          <cell r="T152">
            <v>48.6</v>
          </cell>
          <cell r="U152">
            <v>60.5</v>
          </cell>
          <cell r="V152">
            <v>38.1</v>
          </cell>
          <cell r="W152">
            <v>31.1</v>
          </cell>
          <cell r="X152">
            <v>45.1</v>
          </cell>
          <cell r="Y152">
            <v>20.8</v>
          </cell>
          <cell r="Z152">
            <v>12.3</v>
          </cell>
          <cell r="AA152">
            <v>29.4</v>
          </cell>
          <cell r="AB152">
            <v>117</v>
          </cell>
          <cell r="AC152">
            <v>59</v>
          </cell>
          <cell r="AD152">
            <v>58</v>
          </cell>
          <cell r="AE152">
            <v>53.8</v>
          </cell>
          <cell r="AF152">
            <v>44.1</v>
          </cell>
          <cell r="AG152">
            <v>63.8</v>
          </cell>
          <cell r="AH152">
            <v>45.3</v>
          </cell>
          <cell r="AI152" t="str">
            <v>x</v>
          </cell>
          <cell r="AJ152" t="str">
            <v>x</v>
          </cell>
          <cell r="AK152">
            <v>97.4</v>
          </cell>
          <cell r="AL152" t="str">
            <v>x</v>
          </cell>
          <cell r="AM152" t="str">
            <v>x</v>
          </cell>
          <cell r="AN152">
            <v>91.5</v>
          </cell>
          <cell r="AO152">
            <v>91.5</v>
          </cell>
          <cell r="AP152">
            <v>91.4</v>
          </cell>
          <cell r="AQ152">
            <v>46.2</v>
          </cell>
          <cell r="AR152">
            <v>39</v>
          </cell>
          <cell r="AS152">
            <v>53.4</v>
          </cell>
          <cell r="AT152">
            <v>46.2</v>
          </cell>
          <cell r="AU152">
            <v>32.200000000000003</v>
          </cell>
          <cell r="AV152">
            <v>60.3</v>
          </cell>
          <cell r="AW152">
            <v>23.1</v>
          </cell>
          <cell r="AX152">
            <v>8.5</v>
          </cell>
          <cell r="AY152">
            <v>37.9</v>
          </cell>
          <cell r="AZ152">
            <v>2734</v>
          </cell>
          <cell r="BA152">
            <v>1370</v>
          </cell>
          <cell r="BB152">
            <v>1364</v>
          </cell>
          <cell r="BC152">
            <v>60.6</v>
          </cell>
          <cell r="BD152">
            <v>53.4</v>
          </cell>
          <cell r="BE152">
            <v>67.900000000000006</v>
          </cell>
          <cell r="BF152">
            <v>51.8</v>
          </cell>
          <cell r="BG152">
            <v>45.5</v>
          </cell>
          <cell r="BH152">
            <v>58.1</v>
          </cell>
          <cell r="BI152">
            <v>93.7</v>
          </cell>
          <cell r="BJ152">
            <v>90.9</v>
          </cell>
          <cell r="BK152">
            <v>96.5</v>
          </cell>
          <cell r="BL152">
            <v>91.2</v>
          </cell>
          <cell r="BM152">
            <v>88.2</v>
          </cell>
          <cell r="BN152">
            <v>94.1</v>
          </cell>
          <cell r="BO152">
            <v>54.2</v>
          </cell>
          <cell r="BP152">
            <v>48.2</v>
          </cell>
          <cell r="BQ152">
            <v>60.3</v>
          </cell>
          <cell r="BR152">
            <v>38.5</v>
          </cell>
          <cell r="BS152">
            <v>31.2</v>
          </cell>
          <cell r="BT152">
            <v>45.8</v>
          </cell>
          <cell r="BU152">
            <v>20.9</v>
          </cell>
          <cell r="BV152">
            <v>12.1</v>
          </cell>
          <cell r="BW152">
            <v>29.8</v>
          </cell>
        </row>
        <row r="153">
          <cell r="A153" t="str">
            <v>E06000029</v>
          </cell>
          <cell r="B153" t="str">
            <v>Poole</v>
          </cell>
          <cell r="C153" t="str">
            <v>South West</v>
          </cell>
          <cell r="D153">
            <v>1476</v>
          </cell>
          <cell r="E153">
            <v>722</v>
          </cell>
          <cell r="F153">
            <v>754</v>
          </cell>
          <cell r="G153">
            <v>71.599999999999994</v>
          </cell>
          <cell r="H153">
            <v>67.900000000000006</v>
          </cell>
          <cell r="I153">
            <v>75.2</v>
          </cell>
          <cell r="J153">
            <v>63.5</v>
          </cell>
          <cell r="K153">
            <v>58.3</v>
          </cell>
          <cell r="L153">
            <v>68.400000000000006</v>
          </cell>
          <cell r="M153" t="str">
            <v>x</v>
          </cell>
          <cell r="N153" t="str">
            <v>x</v>
          </cell>
          <cell r="O153">
            <v>96.4</v>
          </cell>
          <cell r="P153" t="str">
            <v>x</v>
          </cell>
          <cell r="Q153" t="str">
            <v>x</v>
          </cell>
          <cell r="R153" t="str">
            <v>x</v>
          </cell>
          <cell r="S153">
            <v>65.400000000000006</v>
          </cell>
          <cell r="T153">
            <v>60.4</v>
          </cell>
          <cell r="U153">
            <v>70.3</v>
          </cell>
          <cell r="V153">
            <v>38.700000000000003</v>
          </cell>
          <cell r="W153">
            <v>37.1</v>
          </cell>
          <cell r="X153">
            <v>40.200000000000003</v>
          </cell>
          <cell r="Y153">
            <v>28.5</v>
          </cell>
          <cell r="Z153">
            <v>25.3</v>
          </cell>
          <cell r="AA153">
            <v>31.4</v>
          </cell>
          <cell r="AB153">
            <v>54</v>
          </cell>
          <cell r="AC153">
            <v>30</v>
          </cell>
          <cell r="AD153">
            <v>24</v>
          </cell>
          <cell r="AE153">
            <v>68.5</v>
          </cell>
          <cell r="AF153">
            <v>53.3</v>
          </cell>
          <cell r="AG153">
            <v>87.5</v>
          </cell>
          <cell r="AH153">
            <v>51.9</v>
          </cell>
          <cell r="AI153">
            <v>33.299999999999997</v>
          </cell>
          <cell r="AJ153">
            <v>75</v>
          </cell>
          <cell r="AK153" t="str">
            <v>x</v>
          </cell>
          <cell r="AL153" t="str">
            <v>x</v>
          </cell>
          <cell r="AM153">
            <v>100</v>
          </cell>
          <cell r="AN153">
            <v>92.6</v>
          </cell>
          <cell r="AO153" t="str">
            <v>x</v>
          </cell>
          <cell r="AP153" t="str">
            <v>x</v>
          </cell>
          <cell r="AQ153">
            <v>53.7</v>
          </cell>
          <cell r="AR153">
            <v>33.299999999999997</v>
          </cell>
          <cell r="AS153">
            <v>79.2</v>
          </cell>
          <cell r="AT153">
            <v>42.6</v>
          </cell>
          <cell r="AU153">
            <v>33.299999999999997</v>
          </cell>
          <cell r="AV153">
            <v>54.2</v>
          </cell>
          <cell r="AW153">
            <v>22.2</v>
          </cell>
          <cell r="AX153">
            <v>16.7</v>
          </cell>
          <cell r="AY153">
            <v>29.2</v>
          </cell>
          <cell r="AZ153">
            <v>1531</v>
          </cell>
          <cell r="BA153">
            <v>752</v>
          </cell>
          <cell r="BB153">
            <v>779</v>
          </cell>
          <cell r="BC153">
            <v>71.5</v>
          </cell>
          <cell r="BD153">
            <v>67.3</v>
          </cell>
          <cell r="BE153">
            <v>75.599999999999994</v>
          </cell>
          <cell r="BF153">
            <v>63.1</v>
          </cell>
          <cell r="BG153">
            <v>57.3</v>
          </cell>
          <cell r="BH153">
            <v>68.7</v>
          </cell>
          <cell r="BI153">
            <v>96.2</v>
          </cell>
          <cell r="BJ153">
            <v>95.9</v>
          </cell>
          <cell r="BK153">
            <v>96.5</v>
          </cell>
          <cell r="BL153">
            <v>93.2</v>
          </cell>
          <cell r="BM153">
            <v>92.3</v>
          </cell>
          <cell r="BN153">
            <v>94.1</v>
          </cell>
          <cell r="BO153">
            <v>65.099999999999994</v>
          </cell>
          <cell r="BP153">
            <v>59.3</v>
          </cell>
          <cell r="BQ153">
            <v>70.599999999999994</v>
          </cell>
          <cell r="BR153">
            <v>38.9</v>
          </cell>
          <cell r="BS153">
            <v>37</v>
          </cell>
          <cell r="BT153">
            <v>40.700000000000003</v>
          </cell>
          <cell r="BU153">
            <v>28.3</v>
          </cell>
          <cell r="BV153">
            <v>25</v>
          </cell>
          <cell r="BW153">
            <v>31.5</v>
          </cell>
        </row>
        <row r="154">
          <cell r="A154" t="str">
            <v>E10000027</v>
          </cell>
          <cell r="B154" t="str">
            <v>Somerset</v>
          </cell>
          <cell r="C154" t="str">
            <v>South West</v>
          </cell>
          <cell r="D154">
            <v>5068</v>
          </cell>
          <cell r="E154">
            <v>2597</v>
          </cell>
          <cell r="F154">
            <v>2471</v>
          </cell>
          <cell r="G154">
            <v>68.3</v>
          </cell>
          <cell r="H154">
            <v>62.1</v>
          </cell>
          <cell r="I154">
            <v>74.8</v>
          </cell>
          <cell r="J154">
            <v>59</v>
          </cell>
          <cell r="K154">
            <v>53.4</v>
          </cell>
          <cell r="L154">
            <v>65</v>
          </cell>
          <cell r="M154">
            <v>95.6</v>
          </cell>
          <cell r="N154">
            <v>94.5</v>
          </cell>
          <cell r="O154">
            <v>96.8</v>
          </cell>
          <cell r="P154">
            <v>92.7</v>
          </cell>
          <cell r="Q154">
            <v>91.1</v>
          </cell>
          <cell r="R154">
            <v>94.4</v>
          </cell>
          <cell r="S154">
            <v>61</v>
          </cell>
          <cell r="T154">
            <v>55.5</v>
          </cell>
          <cell r="U154">
            <v>66.8</v>
          </cell>
          <cell r="V154">
            <v>35.299999999999997</v>
          </cell>
          <cell r="W154">
            <v>31.1</v>
          </cell>
          <cell r="X154">
            <v>39.799999999999997</v>
          </cell>
          <cell r="Y154">
            <v>21</v>
          </cell>
          <cell r="Z154">
            <v>15.8</v>
          </cell>
          <cell r="AA154">
            <v>26.5</v>
          </cell>
          <cell r="AB154">
            <v>189</v>
          </cell>
          <cell r="AC154">
            <v>92</v>
          </cell>
          <cell r="AD154">
            <v>97</v>
          </cell>
          <cell r="AE154">
            <v>59.3</v>
          </cell>
          <cell r="AF154">
            <v>54.3</v>
          </cell>
          <cell r="AG154">
            <v>63.9</v>
          </cell>
          <cell r="AH154">
            <v>46.6</v>
          </cell>
          <cell r="AI154">
            <v>42.4</v>
          </cell>
          <cell r="AJ154">
            <v>50.5</v>
          </cell>
          <cell r="AK154">
            <v>96.8</v>
          </cell>
          <cell r="AL154">
            <v>96.7</v>
          </cell>
          <cell r="AM154">
            <v>96.9</v>
          </cell>
          <cell r="AN154">
            <v>93.1</v>
          </cell>
          <cell r="AO154">
            <v>92.4</v>
          </cell>
          <cell r="AP154">
            <v>93.8</v>
          </cell>
          <cell r="AQ154">
            <v>48.7</v>
          </cell>
          <cell r="AR154">
            <v>45.7</v>
          </cell>
          <cell r="AS154">
            <v>51.5</v>
          </cell>
          <cell r="AT154">
            <v>33.299999999999997</v>
          </cell>
          <cell r="AU154">
            <v>29.3</v>
          </cell>
          <cell r="AV154">
            <v>37.1</v>
          </cell>
          <cell r="AW154">
            <v>18</v>
          </cell>
          <cell r="AX154">
            <v>12</v>
          </cell>
          <cell r="AY154">
            <v>23.7</v>
          </cell>
          <cell r="AZ154">
            <v>5257</v>
          </cell>
          <cell r="BA154">
            <v>2689</v>
          </cell>
          <cell r="BB154">
            <v>2568</v>
          </cell>
          <cell r="BC154">
            <v>68</v>
          </cell>
          <cell r="BD154">
            <v>61.9</v>
          </cell>
          <cell r="BE154">
            <v>74.400000000000006</v>
          </cell>
          <cell r="BF154">
            <v>58.6</v>
          </cell>
          <cell r="BG154">
            <v>53</v>
          </cell>
          <cell r="BH154">
            <v>64.400000000000006</v>
          </cell>
          <cell r="BI154">
            <v>95.7</v>
          </cell>
          <cell r="BJ154">
            <v>94.5</v>
          </cell>
          <cell r="BK154">
            <v>96.8</v>
          </cell>
          <cell r="BL154">
            <v>92.7</v>
          </cell>
          <cell r="BM154">
            <v>91.1</v>
          </cell>
          <cell r="BN154">
            <v>94.4</v>
          </cell>
          <cell r="BO154">
            <v>60.6</v>
          </cell>
          <cell r="BP154">
            <v>55.2</v>
          </cell>
          <cell r="BQ154">
            <v>66.2</v>
          </cell>
          <cell r="BR154">
            <v>35.299999999999997</v>
          </cell>
          <cell r="BS154">
            <v>31</v>
          </cell>
          <cell r="BT154">
            <v>39.700000000000003</v>
          </cell>
          <cell r="BU154">
            <v>20.9</v>
          </cell>
          <cell r="BV154">
            <v>15.7</v>
          </cell>
          <cell r="BW154">
            <v>26.4</v>
          </cell>
        </row>
        <row r="155">
          <cell r="A155" t="str">
            <v>E06000025</v>
          </cell>
          <cell r="B155" t="str">
            <v>South Gloucestershire</v>
          </cell>
          <cell r="C155" t="str">
            <v>South West</v>
          </cell>
          <cell r="D155">
            <v>2816</v>
          </cell>
          <cell r="E155">
            <v>1522</v>
          </cell>
          <cell r="F155">
            <v>1294</v>
          </cell>
          <cell r="G155">
            <v>62.5</v>
          </cell>
          <cell r="H155">
            <v>56.9</v>
          </cell>
          <cell r="I155">
            <v>69.099999999999994</v>
          </cell>
          <cell r="J155">
            <v>53.2</v>
          </cell>
          <cell r="K155">
            <v>47.6</v>
          </cell>
          <cell r="L155">
            <v>59.7</v>
          </cell>
          <cell r="M155">
            <v>93.9</v>
          </cell>
          <cell r="N155">
            <v>92.8</v>
          </cell>
          <cell r="O155">
            <v>95.2</v>
          </cell>
          <cell r="P155">
            <v>92.2</v>
          </cell>
          <cell r="Q155">
            <v>91.1</v>
          </cell>
          <cell r="R155">
            <v>93.5</v>
          </cell>
          <cell r="S155">
            <v>56.4</v>
          </cell>
          <cell r="T155">
            <v>51.4</v>
          </cell>
          <cell r="U155">
            <v>62.1</v>
          </cell>
          <cell r="V155">
            <v>31.8</v>
          </cell>
          <cell r="W155">
            <v>26.4</v>
          </cell>
          <cell r="X155">
            <v>38.200000000000003</v>
          </cell>
          <cell r="Y155">
            <v>18.5</v>
          </cell>
          <cell r="Z155">
            <v>13.2</v>
          </cell>
          <cell r="AA155">
            <v>24.7</v>
          </cell>
          <cell r="AB155">
            <v>113</v>
          </cell>
          <cell r="AC155">
            <v>66</v>
          </cell>
          <cell r="AD155">
            <v>47</v>
          </cell>
          <cell r="AE155">
            <v>66.400000000000006</v>
          </cell>
          <cell r="AF155">
            <v>63.6</v>
          </cell>
          <cell r="AG155">
            <v>70.2</v>
          </cell>
          <cell r="AH155">
            <v>46.9</v>
          </cell>
          <cell r="AI155">
            <v>51.5</v>
          </cell>
          <cell r="AJ155">
            <v>40.4</v>
          </cell>
          <cell r="AK155">
            <v>97.3</v>
          </cell>
          <cell r="AL155" t="str">
            <v>x</v>
          </cell>
          <cell r="AM155" t="str">
            <v>x</v>
          </cell>
          <cell r="AN155">
            <v>94.7</v>
          </cell>
          <cell r="AO155" t="str">
            <v>x</v>
          </cell>
          <cell r="AP155" t="str">
            <v>x</v>
          </cell>
          <cell r="AQ155">
            <v>48.7</v>
          </cell>
          <cell r="AR155">
            <v>53</v>
          </cell>
          <cell r="AS155">
            <v>42.6</v>
          </cell>
          <cell r="AT155">
            <v>33.6</v>
          </cell>
          <cell r="AU155">
            <v>34.799999999999997</v>
          </cell>
          <cell r="AV155">
            <v>31.9</v>
          </cell>
          <cell r="AW155">
            <v>14.2</v>
          </cell>
          <cell r="AX155">
            <v>13.6</v>
          </cell>
          <cell r="AY155">
            <v>14.9</v>
          </cell>
          <cell r="AZ155">
            <v>2932</v>
          </cell>
          <cell r="BA155">
            <v>1590</v>
          </cell>
          <cell r="BB155">
            <v>1342</v>
          </cell>
          <cell r="BC155">
            <v>62.6</v>
          </cell>
          <cell r="BD155">
            <v>57.1</v>
          </cell>
          <cell r="BE155">
            <v>69.099999999999994</v>
          </cell>
          <cell r="BF155">
            <v>52.9</v>
          </cell>
          <cell r="BG155">
            <v>47.7</v>
          </cell>
          <cell r="BH155">
            <v>59</v>
          </cell>
          <cell r="BI155">
            <v>94</v>
          </cell>
          <cell r="BJ155">
            <v>92.9</v>
          </cell>
          <cell r="BK155">
            <v>95.2</v>
          </cell>
          <cell r="BL155">
            <v>92.2</v>
          </cell>
          <cell r="BM155">
            <v>91.1</v>
          </cell>
          <cell r="BN155">
            <v>93.6</v>
          </cell>
          <cell r="BO155">
            <v>56</v>
          </cell>
          <cell r="BP155">
            <v>51.4</v>
          </cell>
          <cell r="BQ155">
            <v>61.4</v>
          </cell>
          <cell r="BR155">
            <v>31.9</v>
          </cell>
          <cell r="BS155">
            <v>26.7</v>
          </cell>
          <cell r="BT155">
            <v>37.9</v>
          </cell>
          <cell r="BU155">
            <v>18.3</v>
          </cell>
          <cell r="BV155">
            <v>13.2</v>
          </cell>
          <cell r="BW155">
            <v>24.4</v>
          </cell>
        </row>
        <row r="156">
          <cell r="A156" t="str">
            <v>E06000030</v>
          </cell>
          <cell r="B156" t="str">
            <v>Swindon</v>
          </cell>
          <cell r="C156" t="str">
            <v>South West</v>
          </cell>
          <cell r="D156">
            <v>1875</v>
          </cell>
          <cell r="E156">
            <v>921</v>
          </cell>
          <cell r="F156">
            <v>954</v>
          </cell>
          <cell r="G156">
            <v>61.7</v>
          </cell>
          <cell r="H156">
            <v>54.8</v>
          </cell>
          <cell r="I156">
            <v>68.2</v>
          </cell>
          <cell r="J156">
            <v>53.5</v>
          </cell>
          <cell r="K156">
            <v>47.8</v>
          </cell>
          <cell r="L156">
            <v>59.1</v>
          </cell>
          <cell r="M156">
            <v>95</v>
          </cell>
          <cell r="N156">
            <v>94.2</v>
          </cell>
          <cell r="O156">
            <v>95.8</v>
          </cell>
          <cell r="P156">
            <v>92.3</v>
          </cell>
          <cell r="Q156">
            <v>91.4</v>
          </cell>
          <cell r="R156">
            <v>93.1</v>
          </cell>
          <cell r="S156">
            <v>56</v>
          </cell>
          <cell r="T156">
            <v>50.8</v>
          </cell>
          <cell r="U156">
            <v>61</v>
          </cell>
          <cell r="V156">
            <v>36.200000000000003</v>
          </cell>
          <cell r="W156">
            <v>30.6</v>
          </cell>
          <cell r="X156">
            <v>41.5</v>
          </cell>
          <cell r="Y156">
            <v>20.100000000000001</v>
          </cell>
          <cell r="Z156">
            <v>13.9</v>
          </cell>
          <cell r="AA156">
            <v>26.1</v>
          </cell>
          <cell r="AB156">
            <v>275</v>
          </cell>
          <cell r="AC156">
            <v>138</v>
          </cell>
          <cell r="AD156">
            <v>137</v>
          </cell>
          <cell r="AE156">
            <v>64.7</v>
          </cell>
          <cell r="AF156">
            <v>54.3</v>
          </cell>
          <cell r="AG156">
            <v>75.2</v>
          </cell>
          <cell r="AH156">
            <v>49.1</v>
          </cell>
          <cell r="AI156">
            <v>42.8</v>
          </cell>
          <cell r="AJ156">
            <v>55.5</v>
          </cell>
          <cell r="AK156">
            <v>97.1</v>
          </cell>
          <cell r="AL156" t="str">
            <v>x</v>
          </cell>
          <cell r="AM156" t="str">
            <v>x</v>
          </cell>
          <cell r="AN156">
            <v>96.4</v>
          </cell>
          <cell r="AO156" t="str">
            <v>x</v>
          </cell>
          <cell r="AP156" t="str">
            <v>x</v>
          </cell>
          <cell r="AQ156">
            <v>51.6</v>
          </cell>
          <cell r="AR156">
            <v>44.9</v>
          </cell>
          <cell r="AS156">
            <v>58.4</v>
          </cell>
          <cell r="AT156">
            <v>39.299999999999997</v>
          </cell>
          <cell r="AU156">
            <v>32.6</v>
          </cell>
          <cell r="AV156">
            <v>46</v>
          </cell>
          <cell r="AW156">
            <v>21.8</v>
          </cell>
          <cell r="AX156">
            <v>14.5</v>
          </cell>
          <cell r="AY156">
            <v>29.2</v>
          </cell>
          <cell r="AZ156">
            <v>2154</v>
          </cell>
          <cell r="BA156">
            <v>1062</v>
          </cell>
          <cell r="BB156">
            <v>1092</v>
          </cell>
          <cell r="BC156">
            <v>62</v>
          </cell>
          <cell r="BD156">
            <v>54.7</v>
          </cell>
          <cell r="BE156">
            <v>69.099999999999994</v>
          </cell>
          <cell r="BF156">
            <v>53</v>
          </cell>
          <cell r="BG156">
            <v>47.1</v>
          </cell>
          <cell r="BH156">
            <v>58.7</v>
          </cell>
          <cell r="BI156">
            <v>95.3</v>
          </cell>
          <cell r="BJ156">
            <v>94.3</v>
          </cell>
          <cell r="BK156">
            <v>96.2</v>
          </cell>
          <cell r="BL156">
            <v>92.7</v>
          </cell>
          <cell r="BM156">
            <v>91.5</v>
          </cell>
          <cell r="BN156">
            <v>93.9</v>
          </cell>
          <cell r="BO156">
            <v>55.4</v>
          </cell>
          <cell r="BP156">
            <v>50</v>
          </cell>
          <cell r="BQ156">
            <v>60.7</v>
          </cell>
          <cell r="BR156">
            <v>36.5</v>
          </cell>
          <cell r="BS156">
            <v>30.8</v>
          </cell>
          <cell r="BT156">
            <v>42.1</v>
          </cell>
          <cell r="BU156">
            <v>20.3</v>
          </cell>
          <cell r="BV156">
            <v>13.9</v>
          </cell>
          <cell r="BW156">
            <v>26.6</v>
          </cell>
        </row>
        <row r="157">
          <cell r="A157" t="str">
            <v>E06000027</v>
          </cell>
          <cell r="B157" t="str">
            <v>Torbay</v>
          </cell>
          <cell r="C157" t="str">
            <v>South West</v>
          </cell>
          <cell r="D157">
            <v>1467</v>
          </cell>
          <cell r="E157">
            <v>766</v>
          </cell>
          <cell r="F157">
            <v>701</v>
          </cell>
          <cell r="G157">
            <v>63.4</v>
          </cell>
          <cell r="H157" t="str">
            <v>x</v>
          </cell>
          <cell r="I157" t="str">
            <v>x</v>
          </cell>
          <cell r="J157">
            <v>57</v>
          </cell>
          <cell r="K157" t="str">
            <v>x</v>
          </cell>
          <cell r="L157" t="str">
            <v>x</v>
          </cell>
          <cell r="M157">
            <v>91.1</v>
          </cell>
          <cell r="N157">
            <v>89.7</v>
          </cell>
          <cell r="O157">
            <v>92.6</v>
          </cell>
          <cell r="P157">
            <v>88.8</v>
          </cell>
          <cell r="Q157">
            <v>87.5</v>
          </cell>
          <cell r="R157">
            <v>90.3</v>
          </cell>
          <cell r="S157">
            <v>61.7</v>
          </cell>
          <cell r="T157" t="str">
            <v>x</v>
          </cell>
          <cell r="U157" t="str">
            <v>x</v>
          </cell>
          <cell r="V157" t="str">
            <v>x</v>
          </cell>
          <cell r="W157" t="str">
            <v>x</v>
          </cell>
          <cell r="X157" t="str">
            <v>x</v>
          </cell>
          <cell r="Y157" t="str">
            <v>x</v>
          </cell>
          <cell r="Z157" t="str">
            <v>x</v>
          </cell>
          <cell r="AA157" t="str">
            <v>x</v>
          </cell>
          <cell r="AB157">
            <v>56</v>
          </cell>
          <cell r="AC157">
            <v>28</v>
          </cell>
          <cell r="AD157">
            <v>28</v>
          </cell>
          <cell r="AE157">
            <v>75</v>
          </cell>
          <cell r="AF157">
            <v>71.400000000000006</v>
          </cell>
          <cell r="AG157">
            <v>78.599999999999994</v>
          </cell>
          <cell r="AH157">
            <v>64.3</v>
          </cell>
          <cell r="AI157" t="str">
            <v>x</v>
          </cell>
          <cell r="AJ157" t="str">
            <v>x</v>
          </cell>
          <cell r="AK157" t="str">
            <v>x</v>
          </cell>
          <cell r="AL157" t="str">
            <v>x</v>
          </cell>
          <cell r="AM157" t="str">
            <v>x</v>
          </cell>
          <cell r="AN157" t="str">
            <v>x</v>
          </cell>
          <cell r="AO157" t="str">
            <v>x</v>
          </cell>
          <cell r="AP157" t="str">
            <v>x</v>
          </cell>
          <cell r="AQ157">
            <v>69.599999999999994</v>
          </cell>
          <cell r="AR157">
            <v>71.400000000000006</v>
          </cell>
          <cell r="AS157">
            <v>67.900000000000006</v>
          </cell>
          <cell r="AT157">
            <v>37.5</v>
          </cell>
          <cell r="AU157">
            <v>35.700000000000003</v>
          </cell>
          <cell r="AV157">
            <v>39.299999999999997</v>
          </cell>
          <cell r="AW157">
            <v>30.4</v>
          </cell>
          <cell r="AX157">
            <v>32.1</v>
          </cell>
          <cell r="AY157">
            <v>28.6</v>
          </cell>
          <cell r="AZ157">
            <v>1528</v>
          </cell>
          <cell r="BA157">
            <v>798</v>
          </cell>
          <cell r="BB157">
            <v>730</v>
          </cell>
          <cell r="BC157">
            <v>63.9</v>
          </cell>
          <cell r="BD157" t="str">
            <v>x</v>
          </cell>
          <cell r="BE157" t="str">
            <v>x</v>
          </cell>
          <cell r="BF157">
            <v>57.3</v>
          </cell>
          <cell r="BG157" t="str">
            <v>x</v>
          </cell>
          <cell r="BH157" t="str">
            <v>x</v>
          </cell>
          <cell r="BI157">
            <v>91.3</v>
          </cell>
          <cell r="BJ157">
            <v>90</v>
          </cell>
          <cell r="BK157">
            <v>92.7</v>
          </cell>
          <cell r="BL157">
            <v>89.1</v>
          </cell>
          <cell r="BM157">
            <v>87.8</v>
          </cell>
          <cell r="BN157">
            <v>90.5</v>
          </cell>
          <cell r="BO157">
            <v>62</v>
          </cell>
          <cell r="BP157" t="str">
            <v>x</v>
          </cell>
          <cell r="BQ157" t="str">
            <v>x</v>
          </cell>
          <cell r="BR157" t="str">
            <v>x</v>
          </cell>
          <cell r="BS157" t="str">
            <v>x</v>
          </cell>
          <cell r="BT157" t="str">
            <v>x</v>
          </cell>
          <cell r="BU157" t="str">
            <v>x</v>
          </cell>
          <cell r="BV157" t="str">
            <v>x</v>
          </cell>
          <cell r="BW157" t="str">
            <v>x</v>
          </cell>
        </row>
        <row r="158">
          <cell r="A158" t="str">
            <v>E06000054</v>
          </cell>
          <cell r="B158" t="str">
            <v>Wiltshire</v>
          </cell>
          <cell r="C158" t="str">
            <v>South West</v>
          </cell>
          <cell r="D158">
            <v>4945</v>
          </cell>
          <cell r="E158">
            <v>2511</v>
          </cell>
          <cell r="F158">
            <v>2434</v>
          </cell>
          <cell r="G158">
            <v>69.900000000000006</v>
          </cell>
          <cell r="H158">
            <v>63.1</v>
          </cell>
          <cell r="I158">
            <v>76.8</v>
          </cell>
          <cell r="J158">
            <v>60.8</v>
          </cell>
          <cell r="K158">
            <v>54</v>
          </cell>
          <cell r="L158">
            <v>67.8</v>
          </cell>
          <cell r="M158">
            <v>94.5</v>
          </cell>
          <cell r="N158">
            <v>92.1</v>
          </cell>
          <cell r="O158">
            <v>96.9</v>
          </cell>
          <cell r="P158">
            <v>92.9</v>
          </cell>
          <cell r="Q158">
            <v>90.4</v>
          </cell>
          <cell r="R158">
            <v>95.4</v>
          </cell>
          <cell r="S158">
            <v>62.5</v>
          </cell>
          <cell r="T158">
            <v>56.1</v>
          </cell>
          <cell r="U158">
            <v>69.099999999999994</v>
          </cell>
          <cell r="V158">
            <v>37.299999999999997</v>
          </cell>
          <cell r="W158">
            <v>30.6</v>
          </cell>
          <cell r="X158">
            <v>44.2</v>
          </cell>
          <cell r="Y158">
            <v>24.9</v>
          </cell>
          <cell r="Z158">
            <v>18.7</v>
          </cell>
          <cell r="AA158">
            <v>31.3</v>
          </cell>
          <cell r="AB158">
            <v>170</v>
          </cell>
          <cell r="AC158">
            <v>95</v>
          </cell>
          <cell r="AD158">
            <v>75</v>
          </cell>
          <cell r="AE158">
            <v>65.3</v>
          </cell>
          <cell r="AF158">
            <v>58.9</v>
          </cell>
          <cell r="AG158">
            <v>73.3</v>
          </cell>
          <cell r="AH158">
            <v>50.6</v>
          </cell>
          <cell r="AI158">
            <v>43.2</v>
          </cell>
          <cell r="AJ158">
            <v>60</v>
          </cell>
          <cell r="AK158">
            <v>96.5</v>
          </cell>
          <cell r="AL158" t="str">
            <v>x</v>
          </cell>
          <cell r="AM158" t="str">
            <v>x</v>
          </cell>
          <cell r="AN158">
            <v>93.5</v>
          </cell>
          <cell r="AO158">
            <v>93.7</v>
          </cell>
          <cell r="AP158">
            <v>93.3</v>
          </cell>
          <cell r="AQ158">
            <v>51.8</v>
          </cell>
          <cell r="AR158">
            <v>44.2</v>
          </cell>
          <cell r="AS158">
            <v>61.3</v>
          </cell>
          <cell r="AT158">
            <v>34.700000000000003</v>
          </cell>
          <cell r="AU158">
            <v>31.6</v>
          </cell>
          <cell r="AV158">
            <v>38.700000000000003</v>
          </cell>
          <cell r="AW158">
            <v>22.4</v>
          </cell>
          <cell r="AX158">
            <v>15.8</v>
          </cell>
          <cell r="AY158">
            <v>30.7</v>
          </cell>
          <cell r="AZ158">
            <v>5121</v>
          </cell>
          <cell r="BA158">
            <v>2608</v>
          </cell>
          <cell r="BB158">
            <v>2513</v>
          </cell>
          <cell r="BC158">
            <v>69.7</v>
          </cell>
          <cell r="BD158">
            <v>63</v>
          </cell>
          <cell r="BE158">
            <v>76.7</v>
          </cell>
          <cell r="BF158">
            <v>60.5</v>
          </cell>
          <cell r="BG158">
            <v>53.6</v>
          </cell>
          <cell r="BH158">
            <v>67.599999999999994</v>
          </cell>
          <cell r="BI158">
            <v>94.6</v>
          </cell>
          <cell r="BJ158">
            <v>92.3</v>
          </cell>
          <cell r="BK158">
            <v>96.9</v>
          </cell>
          <cell r="BL158">
            <v>92.9</v>
          </cell>
          <cell r="BM158">
            <v>90.6</v>
          </cell>
          <cell r="BN158">
            <v>95.3</v>
          </cell>
          <cell r="BO158">
            <v>62.2</v>
          </cell>
          <cell r="BP158">
            <v>55.7</v>
          </cell>
          <cell r="BQ158">
            <v>68.900000000000006</v>
          </cell>
          <cell r="BR158">
            <v>37.299999999999997</v>
          </cell>
          <cell r="BS158">
            <v>30.7</v>
          </cell>
          <cell r="BT158">
            <v>44.1</v>
          </cell>
          <cell r="BU158">
            <v>24.8</v>
          </cell>
          <cell r="BV158">
            <v>18.600000000000001</v>
          </cell>
          <cell r="BW158">
            <v>31.3</v>
          </cell>
        </row>
        <row r="159">
          <cell r="A159" t="str">
            <v>E12000001</v>
          </cell>
          <cell r="B159" t="str">
            <v>North East</v>
          </cell>
          <cell r="D159">
            <v>25810</v>
          </cell>
          <cell r="E159">
            <v>13236</v>
          </cell>
          <cell r="F159">
            <v>12574</v>
          </cell>
          <cell r="G159">
            <v>64.8</v>
          </cell>
          <cell r="H159">
            <v>59.3</v>
          </cell>
          <cell r="I159">
            <v>70.599999999999994</v>
          </cell>
          <cell r="J159">
            <v>55.5</v>
          </cell>
          <cell r="K159">
            <v>50.3</v>
          </cell>
          <cell r="L159">
            <v>61</v>
          </cell>
          <cell r="M159">
            <v>93.8</v>
          </cell>
          <cell r="N159">
            <v>91.9</v>
          </cell>
          <cell r="O159">
            <v>95.7</v>
          </cell>
          <cell r="P159">
            <v>91.2</v>
          </cell>
          <cell r="Q159">
            <v>89.5</v>
          </cell>
          <cell r="R159">
            <v>93.1</v>
          </cell>
          <cell r="S159">
            <v>58.1</v>
          </cell>
          <cell r="T159">
            <v>53.4</v>
          </cell>
          <cell r="U159">
            <v>63.1</v>
          </cell>
          <cell r="V159">
            <v>34.799999999999997</v>
          </cell>
          <cell r="W159">
            <v>29.8</v>
          </cell>
          <cell r="X159">
            <v>40.1</v>
          </cell>
          <cell r="Y159">
            <v>21.4</v>
          </cell>
          <cell r="Z159">
            <v>16.5</v>
          </cell>
          <cell r="AA159">
            <v>26.6</v>
          </cell>
          <cell r="AB159">
            <v>1146</v>
          </cell>
          <cell r="AC159">
            <v>579</v>
          </cell>
          <cell r="AD159">
            <v>567</v>
          </cell>
          <cell r="AE159">
            <v>69.900000000000006</v>
          </cell>
          <cell r="AF159">
            <v>64.599999999999994</v>
          </cell>
          <cell r="AG159">
            <v>75.3</v>
          </cell>
          <cell r="AH159">
            <v>56</v>
          </cell>
          <cell r="AI159">
            <v>49.9</v>
          </cell>
          <cell r="AJ159">
            <v>62.3</v>
          </cell>
          <cell r="AK159">
            <v>95.5</v>
          </cell>
          <cell r="AL159">
            <v>95.7</v>
          </cell>
          <cell r="AM159">
            <v>95.2</v>
          </cell>
          <cell r="AN159">
            <v>92.7</v>
          </cell>
          <cell r="AO159">
            <v>93.4</v>
          </cell>
          <cell r="AP159">
            <v>91.9</v>
          </cell>
          <cell r="AQ159">
            <v>56.9</v>
          </cell>
          <cell r="AR159">
            <v>51.5</v>
          </cell>
          <cell r="AS159">
            <v>62.4</v>
          </cell>
          <cell r="AT159">
            <v>38.1</v>
          </cell>
          <cell r="AU159">
            <v>30.6</v>
          </cell>
          <cell r="AV159">
            <v>45.9</v>
          </cell>
          <cell r="AW159">
            <v>26.3</v>
          </cell>
          <cell r="AX159">
            <v>20.399999999999999</v>
          </cell>
          <cell r="AY159">
            <v>32.299999999999997</v>
          </cell>
          <cell r="AZ159">
            <v>27042</v>
          </cell>
          <cell r="BA159">
            <v>13845</v>
          </cell>
          <cell r="BB159">
            <v>13197</v>
          </cell>
          <cell r="BC159">
            <v>64.900000000000006</v>
          </cell>
          <cell r="BD159">
            <v>59.5</v>
          </cell>
          <cell r="BE159">
            <v>70.599999999999994</v>
          </cell>
          <cell r="BF159">
            <v>55.4</v>
          </cell>
          <cell r="BG159">
            <v>50.2</v>
          </cell>
          <cell r="BH159">
            <v>60.9</v>
          </cell>
          <cell r="BI159">
            <v>93.7</v>
          </cell>
          <cell r="BJ159">
            <v>91.9</v>
          </cell>
          <cell r="BK159">
            <v>95.5</v>
          </cell>
          <cell r="BL159">
            <v>91.1</v>
          </cell>
          <cell r="BM159">
            <v>89.5</v>
          </cell>
          <cell r="BN159">
            <v>92.8</v>
          </cell>
          <cell r="BO159">
            <v>57.9</v>
          </cell>
          <cell r="BP159">
            <v>53.3</v>
          </cell>
          <cell r="BQ159">
            <v>62.8</v>
          </cell>
          <cell r="BR159">
            <v>34.9</v>
          </cell>
          <cell r="BS159">
            <v>29.8</v>
          </cell>
          <cell r="BT159">
            <v>40.200000000000003</v>
          </cell>
          <cell r="BU159">
            <v>21.6</v>
          </cell>
          <cell r="BV159">
            <v>16.7</v>
          </cell>
          <cell r="BW159">
            <v>26.7</v>
          </cell>
        </row>
        <row r="160">
          <cell r="A160" t="str">
            <v>E12000002</v>
          </cell>
          <cell r="B160" t="str">
            <v>North West</v>
          </cell>
          <cell r="D160">
            <v>68825</v>
          </cell>
          <cell r="E160">
            <v>34956</v>
          </cell>
          <cell r="F160">
            <v>33869</v>
          </cell>
          <cell r="G160">
            <v>66.099999999999994</v>
          </cell>
          <cell r="H160">
            <v>60.9</v>
          </cell>
          <cell r="I160">
            <v>71.5</v>
          </cell>
          <cell r="J160">
            <v>56.2</v>
          </cell>
          <cell r="K160">
            <v>51.9</v>
          </cell>
          <cell r="L160">
            <v>60.7</v>
          </cell>
          <cell r="M160">
            <v>93.7</v>
          </cell>
          <cell r="N160">
            <v>92.3</v>
          </cell>
          <cell r="O160">
            <v>95.2</v>
          </cell>
          <cell r="P160">
            <v>90.9</v>
          </cell>
          <cell r="Q160">
            <v>89.7</v>
          </cell>
          <cell r="R160">
            <v>92.2</v>
          </cell>
          <cell r="S160">
            <v>58.2</v>
          </cell>
          <cell r="T160">
            <v>54.4</v>
          </cell>
          <cell r="U160">
            <v>62.2</v>
          </cell>
          <cell r="V160">
            <v>37.299999999999997</v>
          </cell>
          <cell r="W160">
            <v>32.799999999999997</v>
          </cell>
          <cell r="X160">
            <v>41.9</v>
          </cell>
          <cell r="Y160">
            <v>23.4</v>
          </cell>
          <cell r="Z160">
            <v>18.899999999999999</v>
          </cell>
          <cell r="AA160">
            <v>28.2</v>
          </cell>
          <cell r="AB160">
            <v>7512</v>
          </cell>
          <cell r="AC160">
            <v>3839</v>
          </cell>
          <cell r="AD160">
            <v>3673</v>
          </cell>
          <cell r="AE160">
            <v>65.3</v>
          </cell>
          <cell r="AF160">
            <v>59</v>
          </cell>
          <cell r="AG160">
            <v>71.900000000000006</v>
          </cell>
          <cell r="AH160">
            <v>52.8</v>
          </cell>
          <cell r="AI160">
            <v>47.4</v>
          </cell>
          <cell r="AJ160">
            <v>58.4</v>
          </cell>
          <cell r="AK160">
            <v>94.8</v>
          </cell>
          <cell r="AL160">
            <v>93.2</v>
          </cell>
          <cell r="AM160">
            <v>96.5</v>
          </cell>
          <cell r="AN160">
            <v>91.4</v>
          </cell>
          <cell r="AO160">
            <v>90.3</v>
          </cell>
          <cell r="AP160">
            <v>92.6</v>
          </cell>
          <cell r="AQ160">
            <v>54.4</v>
          </cell>
          <cell r="AR160">
            <v>49.8</v>
          </cell>
          <cell r="AS160">
            <v>59.2</v>
          </cell>
          <cell r="AT160">
            <v>38.5</v>
          </cell>
          <cell r="AU160">
            <v>32.200000000000003</v>
          </cell>
          <cell r="AV160">
            <v>45.2</v>
          </cell>
          <cell r="AW160">
            <v>24.2</v>
          </cell>
          <cell r="AX160">
            <v>17.600000000000001</v>
          </cell>
          <cell r="AY160">
            <v>31.1</v>
          </cell>
          <cell r="AZ160">
            <v>76382</v>
          </cell>
          <cell r="BA160">
            <v>38818</v>
          </cell>
          <cell r="BB160">
            <v>37564</v>
          </cell>
          <cell r="BC160">
            <v>66</v>
          </cell>
          <cell r="BD160">
            <v>60.7</v>
          </cell>
          <cell r="BE160">
            <v>71.5</v>
          </cell>
          <cell r="BF160">
            <v>55.9</v>
          </cell>
          <cell r="BG160">
            <v>51.4</v>
          </cell>
          <cell r="BH160">
            <v>60.4</v>
          </cell>
          <cell r="BI160">
            <v>93.8</v>
          </cell>
          <cell r="BJ160">
            <v>92.4</v>
          </cell>
          <cell r="BK160">
            <v>95.3</v>
          </cell>
          <cell r="BL160">
            <v>91</v>
          </cell>
          <cell r="BM160">
            <v>89.7</v>
          </cell>
          <cell r="BN160">
            <v>92.3</v>
          </cell>
          <cell r="BO160">
            <v>57.8</v>
          </cell>
          <cell r="BP160">
            <v>53.9</v>
          </cell>
          <cell r="BQ160">
            <v>61.9</v>
          </cell>
          <cell r="BR160">
            <v>37.4</v>
          </cell>
          <cell r="BS160">
            <v>32.799999999999997</v>
          </cell>
          <cell r="BT160">
            <v>42.3</v>
          </cell>
          <cell r="BU160">
            <v>23.5</v>
          </cell>
          <cell r="BV160">
            <v>18.7</v>
          </cell>
          <cell r="BW160">
            <v>28.5</v>
          </cell>
        </row>
        <row r="161">
          <cell r="A161" t="str">
            <v>E12000003</v>
          </cell>
          <cell r="B161" t="str">
            <v>Yorkshire and the Humber</v>
          </cell>
          <cell r="D161">
            <v>50080</v>
          </cell>
          <cell r="E161">
            <v>25656</v>
          </cell>
          <cell r="F161">
            <v>24424</v>
          </cell>
          <cell r="G161">
            <v>64.900000000000006</v>
          </cell>
          <cell r="H161">
            <v>59.3</v>
          </cell>
          <cell r="I161">
            <v>70.7</v>
          </cell>
          <cell r="J161">
            <v>56.4</v>
          </cell>
          <cell r="K161">
            <v>51.4</v>
          </cell>
          <cell r="L161">
            <v>61.7</v>
          </cell>
          <cell r="M161">
            <v>93.9</v>
          </cell>
          <cell r="N161">
            <v>92.4</v>
          </cell>
          <cell r="O161">
            <v>95.4</v>
          </cell>
          <cell r="P161">
            <v>91.7</v>
          </cell>
          <cell r="Q161">
            <v>90.4</v>
          </cell>
          <cell r="R161">
            <v>93.1</v>
          </cell>
          <cell r="S161">
            <v>58.8</v>
          </cell>
          <cell r="T161">
            <v>54.4</v>
          </cell>
          <cell r="U161">
            <v>63.4</v>
          </cell>
          <cell r="V161">
            <v>35.799999999999997</v>
          </cell>
          <cell r="W161">
            <v>30.9</v>
          </cell>
          <cell r="X161">
            <v>41</v>
          </cell>
          <cell r="Y161">
            <v>22</v>
          </cell>
          <cell r="Z161">
            <v>17.2</v>
          </cell>
          <cell r="AA161">
            <v>27.1</v>
          </cell>
          <cell r="AB161">
            <v>6370</v>
          </cell>
          <cell r="AC161">
            <v>3144</v>
          </cell>
          <cell r="AD161">
            <v>3226</v>
          </cell>
          <cell r="AE161">
            <v>56.8</v>
          </cell>
          <cell r="AF161">
            <v>49.9</v>
          </cell>
          <cell r="AG161">
            <v>63.4</v>
          </cell>
          <cell r="AH161">
            <v>46</v>
          </cell>
          <cell r="AI161">
            <v>40.9</v>
          </cell>
          <cell r="AJ161">
            <v>51</v>
          </cell>
          <cell r="AK161">
            <v>91.7</v>
          </cell>
          <cell r="AL161">
            <v>90.8</v>
          </cell>
          <cell r="AM161">
            <v>92.7</v>
          </cell>
          <cell r="AN161">
            <v>86.7</v>
          </cell>
          <cell r="AO161">
            <v>86</v>
          </cell>
          <cell r="AP161">
            <v>87.4</v>
          </cell>
          <cell r="AQ161">
            <v>47.6</v>
          </cell>
          <cell r="AR161">
            <v>42.9</v>
          </cell>
          <cell r="AS161">
            <v>52.1</v>
          </cell>
          <cell r="AT161">
            <v>31</v>
          </cell>
          <cell r="AU161">
            <v>27.5</v>
          </cell>
          <cell r="AV161">
            <v>34.299999999999997</v>
          </cell>
          <cell r="AW161">
            <v>17.8</v>
          </cell>
          <cell r="AX161">
            <v>14.2</v>
          </cell>
          <cell r="AY161">
            <v>21.3</v>
          </cell>
          <cell r="AZ161">
            <v>56662</v>
          </cell>
          <cell r="BA161">
            <v>28902</v>
          </cell>
          <cell r="BB161">
            <v>27760</v>
          </cell>
          <cell r="BC161">
            <v>63.8</v>
          </cell>
          <cell r="BD161">
            <v>58.1</v>
          </cell>
          <cell r="BE161">
            <v>69.7</v>
          </cell>
          <cell r="BF161">
            <v>55.1</v>
          </cell>
          <cell r="BG161">
            <v>50.1</v>
          </cell>
          <cell r="BH161">
            <v>60.3</v>
          </cell>
          <cell r="BI161">
            <v>93.5</v>
          </cell>
          <cell r="BJ161">
            <v>92.1</v>
          </cell>
          <cell r="BK161">
            <v>95</v>
          </cell>
          <cell r="BL161">
            <v>91</v>
          </cell>
          <cell r="BM161">
            <v>89.8</v>
          </cell>
          <cell r="BN161">
            <v>92.3</v>
          </cell>
          <cell r="BO161">
            <v>57.4</v>
          </cell>
          <cell r="BP161">
            <v>53</v>
          </cell>
          <cell r="BQ161">
            <v>61.9</v>
          </cell>
          <cell r="BR161">
            <v>35.200000000000003</v>
          </cell>
          <cell r="BS161">
            <v>30.4</v>
          </cell>
          <cell r="BT161">
            <v>40.1</v>
          </cell>
          <cell r="BU161">
            <v>21.5</v>
          </cell>
          <cell r="BV161">
            <v>16.8</v>
          </cell>
          <cell r="BW161">
            <v>26.3</v>
          </cell>
        </row>
        <row r="162">
          <cell r="A162" t="str">
            <v>E12000004</v>
          </cell>
          <cell r="B162" t="str">
            <v>East Midlands</v>
          </cell>
          <cell r="D162">
            <v>44190</v>
          </cell>
          <cell r="E162">
            <v>22479</v>
          </cell>
          <cell r="F162">
            <v>21711</v>
          </cell>
          <cell r="G162">
            <v>63.1</v>
          </cell>
          <cell r="H162">
            <v>57.2</v>
          </cell>
          <cell r="I162">
            <v>69.2</v>
          </cell>
          <cell r="J162">
            <v>54.4</v>
          </cell>
          <cell r="K162">
            <v>48.5</v>
          </cell>
          <cell r="L162">
            <v>60.5</v>
          </cell>
          <cell r="M162">
            <v>94.1</v>
          </cell>
          <cell r="N162">
            <v>92.6</v>
          </cell>
          <cell r="O162">
            <v>95.5</v>
          </cell>
          <cell r="P162">
            <v>91.5</v>
          </cell>
          <cell r="Q162">
            <v>90.2</v>
          </cell>
          <cell r="R162">
            <v>93</v>
          </cell>
          <cell r="S162">
            <v>57</v>
          </cell>
          <cell r="T162">
            <v>51.7</v>
          </cell>
          <cell r="U162">
            <v>62.5</v>
          </cell>
          <cell r="V162">
            <v>35.5</v>
          </cell>
          <cell r="W162">
            <v>31.1</v>
          </cell>
          <cell r="X162">
            <v>40</v>
          </cell>
          <cell r="Y162">
            <v>21</v>
          </cell>
          <cell r="Z162">
            <v>16.600000000000001</v>
          </cell>
          <cell r="AA162">
            <v>25.5</v>
          </cell>
          <cell r="AB162">
            <v>4552</v>
          </cell>
          <cell r="AC162">
            <v>2319</v>
          </cell>
          <cell r="AD162">
            <v>2233</v>
          </cell>
          <cell r="AE162">
            <v>62.1</v>
          </cell>
          <cell r="AF162">
            <v>56.4</v>
          </cell>
          <cell r="AG162">
            <v>68</v>
          </cell>
          <cell r="AH162">
            <v>52.4</v>
          </cell>
          <cell r="AI162">
            <v>47.3</v>
          </cell>
          <cell r="AJ162">
            <v>57.6</v>
          </cell>
          <cell r="AK162">
            <v>93.9</v>
          </cell>
          <cell r="AL162">
            <v>92.7</v>
          </cell>
          <cell r="AM162">
            <v>95.2</v>
          </cell>
          <cell r="AN162">
            <v>90.9</v>
          </cell>
          <cell r="AO162">
            <v>89.8</v>
          </cell>
          <cell r="AP162">
            <v>92.2</v>
          </cell>
          <cell r="AQ162">
            <v>54.5</v>
          </cell>
          <cell r="AR162">
            <v>50.2</v>
          </cell>
          <cell r="AS162">
            <v>58.8</v>
          </cell>
          <cell r="AT162">
            <v>38.200000000000003</v>
          </cell>
          <cell r="AU162">
            <v>32.799999999999997</v>
          </cell>
          <cell r="AV162">
            <v>43.9</v>
          </cell>
          <cell r="AW162">
            <v>21.8</v>
          </cell>
          <cell r="AX162">
            <v>16.2</v>
          </cell>
          <cell r="AY162">
            <v>27.7</v>
          </cell>
          <cell r="AZ162">
            <v>48788</v>
          </cell>
          <cell r="BA162">
            <v>24820</v>
          </cell>
          <cell r="BB162">
            <v>23968</v>
          </cell>
          <cell r="BC162">
            <v>63</v>
          </cell>
          <cell r="BD162">
            <v>57.1</v>
          </cell>
          <cell r="BE162">
            <v>69.099999999999994</v>
          </cell>
          <cell r="BF162">
            <v>54.2</v>
          </cell>
          <cell r="BG162">
            <v>48.4</v>
          </cell>
          <cell r="BH162">
            <v>60.2</v>
          </cell>
          <cell r="BI162">
            <v>94</v>
          </cell>
          <cell r="BJ162">
            <v>92.6</v>
          </cell>
          <cell r="BK162">
            <v>95.5</v>
          </cell>
          <cell r="BL162">
            <v>91.5</v>
          </cell>
          <cell r="BM162">
            <v>90.1</v>
          </cell>
          <cell r="BN162">
            <v>92.9</v>
          </cell>
          <cell r="BO162">
            <v>56.8</v>
          </cell>
          <cell r="BP162">
            <v>51.5</v>
          </cell>
          <cell r="BQ162">
            <v>62.2</v>
          </cell>
          <cell r="BR162">
            <v>35.700000000000003</v>
          </cell>
          <cell r="BS162">
            <v>31.3</v>
          </cell>
          <cell r="BT162">
            <v>40.4</v>
          </cell>
          <cell r="BU162">
            <v>21.1</v>
          </cell>
          <cell r="BV162">
            <v>16.600000000000001</v>
          </cell>
          <cell r="BW162">
            <v>25.7</v>
          </cell>
        </row>
        <row r="163">
          <cell r="A163" t="str">
            <v>E12000005</v>
          </cell>
          <cell r="B163" t="str">
            <v>West Midlands</v>
          </cell>
          <cell r="D163">
            <v>51918</v>
          </cell>
          <cell r="E163">
            <v>26648</v>
          </cell>
          <cell r="F163">
            <v>25270</v>
          </cell>
          <cell r="G163">
            <v>64.5</v>
          </cell>
          <cell r="H163">
            <v>58.5</v>
          </cell>
          <cell r="I163">
            <v>70.900000000000006</v>
          </cell>
          <cell r="J163">
            <v>55.6</v>
          </cell>
          <cell r="K163">
            <v>50.5</v>
          </cell>
          <cell r="L163">
            <v>60.9</v>
          </cell>
          <cell r="M163">
            <v>94.3</v>
          </cell>
          <cell r="N163">
            <v>92.8</v>
          </cell>
          <cell r="O163">
            <v>95.9</v>
          </cell>
          <cell r="P163">
            <v>91.6</v>
          </cell>
          <cell r="Q163">
            <v>90.1</v>
          </cell>
          <cell r="R163">
            <v>93.1</v>
          </cell>
          <cell r="S163">
            <v>57.7</v>
          </cell>
          <cell r="T163">
            <v>53.3</v>
          </cell>
          <cell r="U163">
            <v>62.4</v>
          </cell>
          <cell r="V163">
            <v>35.5</v>
          </cell>
          <cell r="W163">
            <v>30.6</v>
          </cell>
          <cell r="X163">
            <v>40.6</v>
          </cell>
          <cell r="Y163">
            <v>22</v>
          </cell>
          <cell r="Z163">
            <v>17</v>
          </cell>
          <cell r="AA163">
            <v>27.3</v>
          </cell>
          <cell r="AB163">
            <v>9423</v>
          </cell>
          <cell r="AC163">
            <v>4899</v>
          </cell>
          <cell r="AD163">
            <v>4524</v>
          </cell>
          <cell r="AE163">
            <v>64</v>
          </cell>
          <cell r="AF163">
            <v>59.1</v>
          </cell>
          <cell r="AG163">
            <v>69.400000000000006</v>
          </cell>
          <cell r="AH163">
            <v>52.5</v>
          </cell>
          <cell r="AI163">
            <v>48.9</v>
          </cell>
          <cell r="AJ163">
            <v>56.3</v>
          </cell>
          <cell r="AK163">
            <v>95.1</v>
          </cell>
          <cell r="AL163">
            <v>93.8</v>
          </cell>
          <cell r="AM163">
            <v>96.5</v>
          </cell>
          <cell r="AN163">
            <v>91.8</v>
          </cell>
          <cell r="AO163">
            <v>90.8</v>
          </cell>
          <cell r="AP163">
            <v>92.8</v>
          </cell>
          <cell r="AQ163">
            <v>54.3</v>
          </cell>
          <cell r="AR163">
            <v>51.3</v>
          </cell>
          <cell r="AS163">
            <v>57.5</v>
          </cell>
          <cell r="AT163">
            <v>38.9</v>
          </cell>
          <cell r="AU163">
            <v>33.799999999999997</v>
          </cell>
          <cell r="AV163">
            <v>44.3</v>
          </cell>
          <cell r="AW163">
            <v>22.9</v>
          </cell>
          <cell r="AX163">
            <v>18</v>
          </cell>
          <cell r="AY163">
            <v>28.3</v>
          </cell>
          <cell r="AZ163">
            <v>61461</v>
          </cell>
          <cell r="BA163">
            <v>31603</v>
          </cell>
          <cell r="BB163">
            <v>29858</v>
          </cell>
          <cell r="BC163">
            <v>64.400000000000006</v>
          </cell>
          <cell r="BD163">
            <v>58.6</v>
          </cell>
          <cell r="BE163">
            <v>70.599999999999994</v>
          </cell>
          <cell r="BF163">
            <v>55.1</v>
          </cell>
          <cell r="BG163">
            <v>50.2</v>
          </cell>
          <cell r="BH163">
            <v>60.2</v>
          </cell>
          <cell r="BI163">
            <v>94.4</v>
          </cell>
          <cell r="BJ163">
            <v>92.9</v>
          </cell>
          <cell r="BK163">
            <v>96</v>
          </cell>
          <cell r="BL163">
            <v>91.6</v>
          </cell>
          <cell r="BM163">
            <v>90.2</v>
          </cell>
          <cell r="BN163">
            <v>93.1</v>
          </cell>
          <cell r="BO163">
            <v>57.2</v>
          </cell>
          <cell r="BP163">
            <v>53</v>
          </cell>
          <cell r="BQ163">
            <v>61.7</v>
          </cell>
          <cell r="BR163">
            <v>36</v>
          </cell>
          <cell r="BS163">
            <v>31.1</v>
          </cell>
          <cell r="BT163">
            <v>41.2</v>
          </cell>
          <cell r="BU163">
            <v>22.2</v>
          </cell>
          <cell r="BV163">
            <v>17.2</v>
          </cell>
          <cell r="BW163">
            <v>27.4</v>
          </cell>
        </row>
        <row r="164">
          <cell r="A164" t="str">
            <v>E12000006</v>
          </cell>
          <cell r="B164" t="str">
            <v>East</v>
          </cell>
          <cell r="D164">
            <v>56931</v>
          </cell>
          <cell r="E164">
            <v>29113</v>
          </cell>
          <cell r="F164">
            <v>27818</v>
          </cell>
          <cell r="G164">
            <v>66.900000000000006</v>
          </cell>
          <cell r="H164">
            <v>61.7</v>
          </cell>
          <cell r="I164">
            <v>72.3</v>
          </cell>
          <cell r="J164">
            <v>58.6</v>
          </cell>
          <cell r="K164">
            <v>54.1</v>
          </cell>
          <cell r="L164">
            <v>63.3</v>
          </cell>
          <cell r="M164">
            <v>94.6</v>
          </cell>
          <cell r="N164">
            <v>93.4</v>
          </cell>
          <cell r="O164">
            <v>95.8</v>
          </cell>
          <cell r="P164">
            <v>92.5</v>
          </cell>
          <cell r="Q164">
            <v>91.3</v>
          </cell>
          <cell r="R164">
            <v>93.8</v>
          </cell>
          <cell r="S164">
            <v>61</v>
          </cell>
          <cell r="T164">
            <v>57.1</v>
          </cell>
          <cell r="U164">
            <v>65</v>
          </cell>
          <cell r="V164">
            <v>38.299999999999997</v>
          </cell>
          <cell r="W164">
            <v>34.5</v>
          </cell>
          <cell r="X164">
            <v>42.3</v>
          </cell>
          <cell r="Y164">
            <v>24.2</v>
          </cell>
          <cell r="Z164">
            <v>20</v>
          </cell>
          <cell r="AA164">
            <v>28.7</v>
          </cell>
          <cell r="AB164">
            <v>5753</v>
          </cell>
          <cell r="AC164">
            <v>2918</v>
          </cell>
          <cell r="AD164">
            <v>2835</v>
          </cell>
          <cell r="AE164">
            <v>65.2</v>
          </cell>
          <cell r="AF164">
            <v>60.3</v>
          </cell>
          <cell r="AG164">
            <v>70.3</v>
          </cell>
          <cell r="AH164">
            <v>54.4</v>
          </cell>
          <cell r="AI164">
            <v>50.4</v>
          </cell>
          <cell r="AJ164">
            <v>58.6</v>
          </cell>
          <cell r="AK164">
            <v>95.6</v>
          </cell>
          <cell r="AL164">
            <v>94.5</v>
          </cell>
          <cell r="AM164">
            <v>96.8</v>
          </cell>
          <cell r="AN164">
            <v>92.1</v>
          </cell>
          <cell r="AO164">
            <v>90.5</v>
          </cell>
          <cell r="AP164">
            <v>93.7</v>
          </cell>
          <cell r="AQ164">
            <v>56.2</v>
          </cell>
          <cell r="AR164">
            <v>52.3</v>
          </cell>
          <cell r="AS164">
            <v>60.1</v>
          </cell>
          <cell r="AT164">
            <v>41.7</v>
          </cell>
          <cell r="AU164">
            <v>38.799999999999997</v>
          </cell>
          <cell r="AV164">
            <v>44.6</v>
          </cell>
          <cell r="AW164">
            <v>26.8</v>
          </cell>
          <cell r="AX164">
            <v>23.2</v>
          </cell>
          <cell r="AY164">
            <v>30.4</v>
          </cell>
          <cell r="AZ164">
            <v>62756</v>
          </cell>
          <cell r="BA164">
            <v>32066</v>
          </cell>
          <cell r="BB164">
            <v>30690</v>
          </cell>
          <cell r="BC164">
            <v>66.7</v>
          </cell>
          <cell r="BD164">
            <v>61.6</v>
          </cell>
          <cell r="BE164">
            <v>72.099999999999994</v>
          </cell>
          <cell r="BF164">
            <v>58.2</v>
          </cell>
          <cell r="BG164">
            <v>53.8</v>
          </cell>
          <cell r="BH164">
            <v>62.8</v>
          </cell>
          <cell r="BI164">
            <v>94.7</v>
          </cell>
          <cell r="BJ164">
            <v>93.5</v>
          </cell>
          <cell r="BK164">
            <v>95.9</v>
          </cell>
          <cell r="BL164">
            <v>92.5</v>
          </cell>
          <cell r="BM164">
            <v>91.2</v>
          </cell>
          <cell r="BN164">
            <v>93.8</v>
          </cell>
          <cell r="BO164">
            <v>60.5</v>
          </cell>
          <cell r="BP164">
            <v>56.7</v>
          </cell>
          <cell r="BQ164">
            <v>64.5</v>
          </cell>
          <cell r="BR164">
            <v>38.6</v>
          </cell>
          <cell r="BS164">
            <v>34.799999999999997</v>
          </cell>
          <cell r="BT164">
            <v>42.5</v>
          </cell>
          <cell r="BU164">
            <v>24.4</v>
          </cell>
          <cell r="BV164">
            <v>20.3</v>
          </cell>
          <cell r="BW164">
            <v>28.8</v>
          </cell>
        </row>
        <row r="165">
          <cell r="A165" t="str">
            <v>E12000007</v>
          </cell>
          <cell r="B165" t="str">
            <v>LONDON</v>
          </cell>
          <cell r="D165">
            <v>44709</v>
          </cell>
          <cell r="E165">
            <v>22463</v>
          </cell>
          <cell r="F165">
            <v>22246</v>
          </cell>
          <cell r="G165">
            <v>70.400000000000006</v>
          </cell>
          <cell r="H165">
            <v>65.599999999999994</v>
          </cell>
          <cell r="I165">
            <v>75.2</v>
          </cell>
          <cell r="J165">
            <v>60.7</v>
          </cell>
          <cell r="K165">
            <v>57.3</v>
          </cell>
          <cell r="L165">
            <v>64.099999999999994</v>
          </cell>
          <cell r="M165">
            <v>94.7</v>
          </cell>
          <cell r="N165">
            <v>93.5</v>
          </cell>
          <cell r="O165">
            <v>96</v>
          </cell>
          <cell r="P165">
            <v>91.6</v>
          </cell>
          <cell r="Q165">
            <v>90.6</v>
          </cell>
          <cell r="R165">
            <v>92.7</v>
          </cell>
          <cell r="S165">
            <v>62.6</v>
          </cell>
          <cell r="T165">
            <v>59.9</v>
          </cell>
          <cell r="U165">
            <v>65.3</v>
          </cell>
          <cell r="V165">
            <v>44.8</v>
          </cell>
          <cell r="W165">
            <v>40.799999999999997</v>
          </cell>
          <cell r="X165">
            <v>48.9</v>
          </cell>
          <cell r="Y165">
            <v>29.3</v>
          </cell>
          <cell r="Z165">
            <v>24.5</v>
          </cell>
          <cell r="AA165">
            <v>34.1</v>
          </cell>
          <cell r="AB165">
            <v>30721</v>
          </cell>
          <cell r="AC165">
            <v>15652</v>
          </cell>
          <cell r="AD165">
            <v>15069</v>
          </cell>
          <cell r="AE165">
            <v>72.5</v>
          </cell>
          <cell r="AF165">
            <v>67.400000000000006</v>
          </cell>
          <cell r="AG165">
            <v>77.8</v>
          </cell>
          <cell r="AH165">
            <v>61.3</v>
          </cell>
          <cell r="AI165">
            <v>57.4</v>
          </cell>
          <cell r="AJ165">
            <v>65.2</v>
          </cell>
          <cell r="AK165">
            <v>96.2</v>
          </cell>
          <cell r="AL165">
            <v>95.2</v>
          </cell>
          <cell r="AM165">
            <v>97.3</v>
          </cell>
          <cell r="AN165">
            <v>93.4</v>
          </cell>
          <cell r="AO165">
            <v>92.3</v>
          </cell>
          <cell r="AP165">
            <v>94.6</v>
          </cell>
          <cell r="AQ165">
            <v>62.6</v>
          </cell>
          <cell r="AR165">
            <v>59.2</v>
          </cell>
          <cell r="AS165">
            <v>66</v>
          </cell>
          <cell r="AT165">
            <v>50.6</v>
          </cell>
          <cell r="AU165">
            <v>45.8</v>
          </cell>
          <cell r="AV165">
            <v>55.7</v>
          </cell>
          <cell r="AW165">
            <v>32.299999999999997</v>
          </cell>
          <cell r="AX165">
            <v>27.3</v>
          </cell>
          <cell r="AY165">
            <v>37.6</v>
          </cell>
          <cell r="AZ165">
            <v>75624</v>
          </cell>
          <cell r="BA165">
            <v>38199</v>
          </cell>
          <cell r="BB165">
            <v>37425</v>
          </cell>
          <cell r="BC165">
            <v>71.2</v>
          </cell>
          <cell r="BD165">
            <v>66.3</v>
          </cell>
          <cell r="BE165">
            <v>76.2</v>
          </cell>
          <cell r="BF165">
            <v>60.9</v>
          </cell>
          <cell r="BG165">
            <v>57.3</v>
          </cell>
          <cell r="BH165">
            <v>64.5</v>
          </cell>
          <cell r="BI165">
            <v>95.3</v>
          </cell>
          <cell r="BJ165">
            <v>94.1</v>
          </cell>
          <cell r="BK165">
            <v>96.5</v>
          </cell>
          <cell r="BL165">
            <v>92.3</v>
          </cell>
          <cell r="BM165">
            <v>91.2</v>
          </cell>
          <cell r="BN165">
            <v>93.4</v>
          </cell>
          <cell r="BO165">
            <v>62.5</v>
          </cell>
          <cell r="BP165">
            <v>59.6</v>
          </cell>
          <cell r="BQ165">
            <v>65.5</v>
          </cell>
          <cell r="BR165">
            <v>47.1</v>
          </cell>
          <cell r="BS165">
            <v>42.8</v>
          </cell>
          <cell r="BT165">
            <v>51.6</v>
          </cell>
          <cell r="BU165">
            <v>30.5</v>
          </cell>
          <cell r="BV165">
            <v>25.6</v>
          </cell>
          <cell r="BW165">
            <v>35.5</v>
          </cell>
        </row>
        <row r="166">
          <cell r="A166" t="str">
            <v>E13000001</v>
          </cell>
          <cell r="B166" t="str">
            <v>Inner London</v>
          </cell>
          <cell r="D166">
            <v>11337</v>
          </cell>
          <cell r="E166">
            <v>5622</v>
          </cell>
          <cell r="F166">
            <v>5715</v>
          </cell>
          <cell r="G166">
            <v>67.8</v>
          </cell>
          <cell r="H166">
            <v>62.4</v>
          </cell>
          <cell r="I166">
            <v>73.099999999999994</v>
          </cell>
          <cell r="J166">
            <v>58.5</v>
          </cell>
          <cell r="K166">
            <v>54.4</v>
          </cell>
          <cell r="L166">
            <v>62.5</v>
          </cell>
          <cell r="M166">
            <v>93.5</v>
          </cell>
          <cell r="N166">
            <v>91.5</v>
          </cell>
          <cell r="O166">
            <v>95.5</v>
          </cell>
          <cell r="P166">
            <v>90.4</v>
          </cell>
          <cell r="Q166">
            <v>88.3</v>
          </cell>
          <cell r="R166">
            <v>92.5</v>
          </cell>
          <cell r="S166">
            <v>60.5</v>
          </cell>
          <cell r="T166">
            <v>57</v>
          </cell>
          <cell r="U166">
            <v>63.9</v>
          </cell>
          <cell r="V166">
            <v>44.4</v>
          </cell>
          <cell r="W166">
            <v>40</v>
          </cell>
          <cell r="X166">
            <v>48.7</v>
          </cell>
          <cell r="Y166">
            <v>27.8</v>
          </cell>
          <cell r="Z166">
            <v>23.2</v>
          </cell>
          <cell r="AA166">
            <v>32.4</v>
          </cell>
          <cell r="AB166">
            <v>12836</v>
          </cell>
          <cell r="AC166">
            <v>6469</v>
          </cell>
          <cell r="AD166">
            <v>6367</v>
          </cell>
          <cell r="AE166">
            <v>72</v>
          </cell>
          <cell r="AF166">
            <v>66.8</v>
          </cell>
          <cell r="AG166">
            <v>77.3</v>
          </cell>
          <cell r="AH166">
            <v>60.9</v>
          </cell>
          <cell r="AI166">
            <v>56.9</v>
          </cell>
          <cell r="AJ166">
            <v>64.8</v>
          </cell>
          <cell r="AK166">
            <v>96.2</v>
          </cell>
          <cell r="AL166">
            <v>94.8</v>
          </cell>
          <cell r="AM166">
            <v>97.6</v>
          </cell>
          <cell r="AN166">
            <v>93.2</v>
          </cell>
          <cell r="AO166">
            <v>91.6</v>
          </cell>
          <cell r="AP166">
            <v>94.9</v>
          </cell>
          <cell r="AQ166">
            <v>62.4</v>
          </cell>
          <cell r="AR166">
            <v>59.1</v>
          </cell>
          <cell r="AS166">
            <v>65.8</v>
          </cell>
          <cell r="AT166">
            <v>51.3</v>
          </cell>
          <cell r="AU166">
            <v>46.8</v>
          </cell>
          <cell r="AV166">
            <v>55.9</v>
          </cell>
          <cell r="AW166">
            <v>30.9</v>
          </cell>
          <cell r="AX166">
            <v>25.7</v>
          </cell>
          <cell r="AY166">
            <v>36.200000000000003</v>
          </cell>
          <cell r="AZ166">
            <v>24234</v>
          </cell>
          <cell r="BA166">
            <v>12111</v>
          </cell>
          <cell r="BB166">
            <v>12123</v>
          </cell>
          <cell r="BC166">
            <v>70</v>
          </cell>
          <cell r="BD166">
            <v>64.7</v>
          </cell>
          <cell r="BE166">
            <v>75.3</v>
          </cell>
          <cell r="BF166">
            <v>59.7</v>
          </cell>
          <cell r="BG166">
            <v>55.7</v>
          </cell>
          <cell r="BH166">
            <v>63.7</v>
          </cell>
          <cell r="BI166">
            <v>94.9</v>
          </cell>
          <cell r="BJ166">
            <v>93.3</v>
          </cell>
          <cell r="BK166">
            <v>96.6</v>
          </cell>
          <cell r="BL166">
            <v>91.9</v>
          </cell>
          <cell r="BM166">
            <v>90.1</v>
          </cell>
          <cell r="BN166">
            <v>93.7</v>
          </cell>
          <cell r="BO166">
            <v>61.5</v>
          </cell>
          <cell r="BP166">
            <v>58.1</v>
          </cell>
          <cell r="BQ166">
            <v>64.900000000000006</v>
          </cell>
          <cell r="BR166">
            <v>48</v>
          </cell>
          <cell r="BS166">
            <v>43.6</v>
          </cell>
          <cell r="BT166">
            <v>52.4</v>
          </cell>
          <cell r="BU166">
            <v>29.4</v>
          </cell>
          <cell r="BV166">
            <v>24.5</v>
          </cell>
          <cell r="BW166">
            <v>34.299999999999997</v>
          </cell>
        </row>
        <row r="167">
          <cell r="A167" t="str">
            <v>E13000002</v>
          </cell>
          <cell r="B167" t="str">
            <v>Outer London</v>
          </cell>
          <cell r="D167">
            <v>33372</v>
          </cell>
          <cell r="E167">
            <v>16841</v>
          </cell>
          <cell r="F167">
            <v>16531</v>
          </cell>
          <cell r="G167">
            <v>71.3</v>
          </cell>
          <cell r="H167">
            <v>66.7</v>
          </cell>
          <cell r="I167">
            <v>76</v>
          </cell>
          <cell r="J167">
            <v>61.4</v>
          </cell>
          <cell r="K167">
            <v>58.3</v>
          </cell>
          <cell r="L167">
            <v>64.7</v>
          </cell>
          <cell r="M167">
            <v>95.1</v>
          </cell>
          <cell r="N167">
            <v>94.1</v>
          </cell>
          <cell r="O167">
            <v>96.2</v>
          </cell>
          <cell r="P167">
            <v>92</v>
          </cell>
          <cell r="Q167">
            <v>91.4</v>
          </cell>
          <cell r="R167">
            <v>92.7</v>
          </cell>
          <cell r="S167">
            <v>63.3</v>
          </cell>
          <cell r="T167">
            <v>60.9</v>
          </cell>
          <cell r="U167">
            <v>65.7</v>
          </cell>
          <cell r="V167">
            <v>45</v>
          </cell>
          <cell r="W167">
            <v>41.1</v>
          </cell>
          <cell r="X167">
            <v>48.9</v>
          </cell>
          <cell r="Y167">
            <v>29.8</v>
          </cell>
          <cell r="Z167">
            <v>24.9</v>
          </cell>
          <cell r="AA167">
            <v>34.700000000000003</v>
          </cell>
          <cell r="AB167">
            <v>17885</v>
          </cell>
          <cell r="AC167">
            <v>9183</v>
          </cell>
          <cell r="AD167">
            <v>8702</v>
          </cell>
          <cell r="AE167">
            <v>72.900000000000006</v>
          </cell>
          <cell r="AF167">
            <v>67.900000000000006</v>
          </cell>
          <cell r="AG167">
            <v>78.099999999999994</v>
          </cell>
          <cell r="AH167">
            <v>61.5</v>
          </cell>
          <cell r="AI167">
            <v>57.8</v>
          </cell>
          <cell r="AJ167">
            <v>65.5</v>
          </cell>
          <cell r="AK167">
            <v>96.3</v>
          </cell>
          <cell r="AL167">
            <v>95.5</v>
          </cell>
          <cell r="AM167">
            <v>97.1</v>
          </cell>
          <cell r="AN167">
            <v>93.5</v>
          </cell>
          <cell r="AO167">
            <v>92.8</v>
          </cell>
          <cell r="AP167">
            <v>94.3</v>
          </cell>
          <cell r="AQ167">
            <v>62.7</v>
          </cell>
          <cell r="AR167">
            <v>59.3</v>
          </cell>
          <cell r="AS167">
            <v>66.2</v>
          </cell>
          <cell r="AT167">
            <v>50.1</v>
          </cell>
          <cell r="AU167">
            <v>45.1</v>
          </cell>
          <cell r="AV167">
            <v>55.5</v>
          </cell>
          <cell r="AW167">
            <v>33.4</v>
          </cell>
          <cell r="AX167">
            <v>28.4</v>
          </cell>
          <cell r="AY167">
            <v>38.6</v>
          </cell>
          <cell r="AZ167">
            <v>51390</v>
          </cell>
          <cell r="BA167">
            <v>26088</v>
          </cell>
          <cell r="BB167">
            <v>25302</v>
          </cell>
          <cell r="BC167">
            <v>71.8</v>
          </cell>
          <cell r="BD167">
            <v>67</v>
          </cell>
          <cell r="BE167">
            <v>76.599999999999994</v>
          </cell>
          <cell r="BF167">
            <v>61.4</v>
          </cell>
          <cell r="BG167">
            <v>58</v>
          </cell>
          <cell r="BH167">
            <v>64.900000000000006</v>
          </cell>
          <cell r="BI167">
            <v>95.5</v>
          </cell>
          <cell r="BJ167">
            <v>94.5</v>
          </cell>
          <cell r="BK167">
            <v>96.4</v>
          </cell>
          <cell r="BL167">
            <v>92.5</v>
          </cell>
          <cell r="BM167">
            <v>91.8</v>
          </cell>
          <cell r="BN167">
            <v>93.2</v>
          </cell>
          <cell r="BO167">
            <v>63</v>
          </cell>
          <cell r="BP167">
            <v>60.3</v>
          </cell>
          <cell r="BQ167">
            <v>65.900000000000006</v>
          </cell>
          <cell r="BR167">
            <v>46.7</v>
          </cell>
          <cell r="BS167">
            <v>42.4</v>
          </cell>
          <cell r="BT167">
            <v>51.2</v>
          </cell>
          <cell r="BU167">
            <v>31</v>
          </cell>
          <cell r="BV167">
            <v>26.1</v>
          </cell>
          <cell r="BW167">
            <v>36</v>
          </cell>
        </row>
        <row r="168">
          <cell r="A168" t="str">
            <v>E12000008</v>
          </cell>
          <cell r="B168" t="str">
            <v>South East</v>
          </cell>
          <cell r="D168">
            <v>80204</v>
          </cell>
          <cell r="E168">
            <v>41110</v>
          </cell>
          <cell r="F168">
            <v>39094</v>
          </cell>
          <cell r="G168">
            <v>67.8</v>
          </cell>
          <cell r="H168">
            <v>62.9</v>
          </cell>
          <cell r="I168">
            <v>72.8</v>
          </cell>
          <cell r="J168">
            <v>59.8</v>
          </cell>
          <cell r="K168">
            <v>55.7</v>
          </cell>
          <cell r="L168">
            <v>64.099999999999994</v>
          </cell>
          <cell r="M168">
            <v>94.3</v>
          </cell>
          <cell r="N168">
            <v>93.1</v>
          </cell>
          <cell r="O168">
            <v>95.5</v>
          </cell>
          <cell r="P168">
            <v>92</v>
          </cell>
          <cell r="Q168">
            <v>90.7</v>
          </cell>
          <cell r="R168">
            <v>93.3</v>
          </cell>
          <cell r="S168">
            <v>62.1</v>
          </cell>
          <cell r="T168">
            <v>58.6</v>
          </cell>
          <cell r="U168">
            <v>65.7</v>
          </cell>
          <cell r="V168">
            <v>40.6</v>
          </cell>
          <cell r="W168">
            <v>35.9</v>
          </cell>
          <cell r="X168">
            <v>45.6</v>
          </cell>
          <cell r="Y168">
            <v>26.3</v>
          </cell>
          <cell r="Z168">
            <v>21.2</v>
          </cell>
          <cell r="AA168">
            <v>31.6</v>
          </cell>
          <cell r="AB168">
            <v>7878</v>
          </cell>
          <cell r="AC168">
            <v>4034</v>
          </cell>
          <cell r="AD168">
            <v>3844</v>
          </cell>
          <cell r="AE168">
            <v>69.8</v>
          </cell>
          <cell r="AF168">
            <v>64.2</v>
          </cell>
          <cell r="AG168">
            <v>75.599999999999994</v>
          </cell>
          <cell r="AH168">
            <v>60.5</v>
          </cell>
          <cell r="AI168">
            <v>55.5</v>
          </cell>
          <cell r="AJ168">
            <v>65.7</v>
          </cell>
          <cell r="AK168">
            <v>95.4</v>
          </cell>
          <cell r="AL168">
            <v>94.5</v>
          </cell>
          <cell r="AM168">
            <v>96.4</v>
          </cell>
          <cell r="AN168">
            <v>92.8</v>
          </cell>
          <cell r="AO168">
            <v>91.6</v>
          </cell>
          <cell r="AP168">
            <v>94</v>
          </cell>
          <cell r="AQ168">
            <v>62</v>
          </cell>
          <cell r="AR168">
            <v>57.6</v>
          </cell>
          <cell r="AS168">
            <v>66.5</v>
          </cell>
          <cell r="AT168">
            <v>43.1</v>
          </cell>
          <cell r="AU168">
            <v>38.299999999999997</v>
          </cell>
          <cell r="AV168">
            <v>48.1</v>
          </cell>
          <cell r="AW168">
            <v>29.2</v>
          </cell>
          <cell r="AX168">
            <v>23.9</v>
          </cell>
          <cell r="AY168">
            <v>34.700000000000003</v>
          </cell>
          <cell r="AZ168">
            <v>88186</v>
          </cell>
          <cell r="BA168">
            <v>45196</v>
          </cell>
          <cell r="BB168">
            <v>42990</v>
          </cell>
          <cell r="BC168">
            <v>67.900000000000006</v>
          </cell>
          <cell r="BD168">
            <v>63</v>
          </cell>
          <cell r="BE168">
            <v>73.099999999999994</v>
          </cell>
          <cell r="BF168">
            <v>59.9</v>
          </cell>
          <cell r="BG168">
            <v>55.7</v>
          </cell>
          <cell r="BH168">
            <v>64.3</v>
          </cell>
          <cell r="BI168">
            <v>94.4</v>
          </cell>
          <cell r="BJ168">
            <v>93.2</v>
          </cell>
          <cell r="BK168">
            <v>95.6</v>
          </cell>
          <cell r="BL168">
            <v>92</v>
          </cell>
          <cell r="BM168">
            <v>90.8</v>
          </cell>
          <cell r="BN168">
            <v>93.3</v>
          </cell>
          <cell r="BO168">
            <v>62.1</v>
          </cell>
          <cell r="BP168">
            <v>58.5</v>
          </cell>
          <cell r="BQ168">
            <v>65.8</v>
          </cell>
          <cell r="BR168">
            <v>40.799999999999997</v>
          </cell>
          <cell r="BS168">
            <v>36.1</v>
          </cell>
          <cell r="BT168">
            <v>45.8</v>
          </cell>
          <cell r="BU168">
            <v>26.5</v>
          </cell>
          <cell r="BV168">
            <v>21.5</v>
          </cell>
          <cell r="BW168">
            <v>31.9</v>
          </cell>
        </row>
        <row r="169">
          <cell r="A169" t="str">
            <v>E12000009</v>
          </cell>
          <cell r="B169" t="str">
            <v>South West</v>
          </cell>
          <cell r="D169">
            <v>51516</v>
          </cell>
          <cell r="E169">
            <v>26277</v>
          </cell>
          <cell r="F169">
            <v>25239</v>
          </cell>
          <cell r="G169">
            <v>67</v>
          </cell>
          <cell r="H169">
            <v>61.1</v>
          </cell>
          <cell r="I169">
            <v>73.2</v>
          </cell>
          <cell r="J169">
            <v>58.3</v>
          </cell>
          <cell r="K169">
            <v>53.3</v>
          </cell>
          <cell r="L169">
            <v>63.5</v>
          </cell>
          <cell r="M169">
            <v>94.7</v>
          </cell>
          <cell r="N169">
            <v>93.4</v>
          </cell>
          <cell r="O169">
            <v>96</v>
          </cell>
          <cell r="P169">
            <v>92.3</v>
          </cell>
          <cell r="Q169">
            <v>90.9</v>
          </cell>
          <cell r="R169">
            <v>93.8</v>
          </cell>
          <cell r="S169">
            <v>60.7</v>
          </cell>
          <cell r="T169">
            <v>56.4</v>
          </cell>
          <cell r="U169">
            <v>65.2</v>
          </cell>
          <cell r="V169">
            <v>38.1</v>
          </cell>
          <cell r="W169">
            <v>33.200000000000003</v>
          </cell>
          <cell r="X169">
            <v>43.2</v>
          </cell>
          <cell r="Y169">
            <v>23.6</v>
          </cell>
          <cell r="Z169">
            <v>18.2</v>
          </cell>
          <cell r="AA169">
            <v>29.2</v>
          </cell>
          <cell r="AB169">
            <v>2338</v>
          </cell>
          <cell r="AC169">
            <v>1178</v>
          </cell>
          <cell r="AD169">
            <v>1160</v>
          </cell>
          <cell r="AE169">
            <v>64.5</v>
          </cell>
          <cell r="AF169">
            <v>57.5</v>
          </cell>
          <cell r="AG169">
            <v>71.7</v>
          </cell>
          <cell r="AH169">
            <v>50.4</v>
          </cell>
          <cell r="AI169">
            <v>45.4</v>
          </cell>
          <cell r="AJ169">
            <v>55.4</v>
          </cell>
          <cell r="AK169">
            <v>95.7</v>
          </cell>
          <cell r="AL169">
            <v>94.4</v>
          </cell>
          <cell r="AM169">
            <v>97.1</v>
          </cell>
          <cell r="AN169">
            <v>92.3</v>
          </cell>
          <cell r="AO169">
            <v>90.8</v>
          </cell>
          <cell r="AP169">
            <v>93.7</v>
          </cell>
          <cell r="AQ169">
            <v>52</v>
          </cell>
          <cell r="AR169">
            <v>47.4</v>
          </cell>
          <cell r="AS169">
            <v>56.7</v>
          </cell>
          <cell r="AT169">
            <v>37.1</v>
          </cell>
          <cell r="AU169">
            <v>35.299999999999997</v>
          </cell>
          <cell r="AV169">
            <v>38.9</v>
          </cell>
          <cell r="AW169">
            <v>22.4</v>
          </cell>
          <cell r="AX169">
            <v>18.5</v>
          </cell>
          <cell r="AY169">
            <v>26.4</v>
          </cell>
          <cell r="AZ169">
            <v>53885</v>
          </cell>
          <cell r="BA169">
            <v>27471</v>
          </cell>
          <cell r="BB169">
            <v>26414</v>
          </cell>
          <cell r="BC169">
            <v>66.900000000000006</v>
          </cell>
          <cell r="BD169">
            <v>61</v>
          </cell>
          <cell r="BE169">
            <v>73.099999999999994</v>
          </cell>
          <cell r="BF169">
            <v>58</v>
          </cell>
          <cell r="BG169">
            <v>52.9</v>
          </cell>
          <cell r="BH169">
            <v>63.2</v>
          </cell>
          <cell r="BI169">
            <v>94.7</v>
          </cell>
          <cell r="BJ169">
            <v>93.4</v>
          </cell>
          <cell r="BK169">
            <v>96.1</v>
          </cell>
          <cell r="BL169">
            <v>92.3</v>
          </cell>
          <cell r="BM169">
            <v>90.9</v>
          </cell>
          <cell r="BN169">
            <v>93.8</v>
          </cell>
          <cell r="BO169">
            <v>60.3</v>
          </cell>
          <cell r="BP169">
            <v>56</v>
          </cell>
          <cell r="BQ169">
            <v>64.8</v>
          </cell>
          <cell r="BR169">
            <v>38.1</v>
          </cell>
          <cell r="BS169">
            <v>33.299999999999997</v>
          </cell>
          <cell r="BT169">
            <v>43.1</v>
          </cell>
          <cell r="BU169">
            <v>23.5</v>
          </cell>
          <cell r="BV169">
            <v>18.2</v>
          </cell>
          <cell r="BW169">
            <v>29.1</v>
          </cell>
        </row>
        <row r="170">
          <cell r="A170" t="str">
            <v>E92000001</v>
          </cell>
          <cell r="B170" t="str">
            <v>England</v>
          </cell>
          <cell r="D170">
            <v>474183</v>
          </cell>
          <cell r="E170">
            <v>241938</v>
          </cell>
          <cell r="F170">
            <v>232245</v>
          </cell>
          <cell r="G170">
            <v>66.3</v>
          </cell>
          <cell r="H170">
            <v>60.9</v>
          </cell>
          <cell r="I170">
            <v>72</v>
          </cell>
          <cell r="J170">
            <v>57.5</v>
          </cell>
          <cell r="K170">
            <v>52.9</v>
          </cell>
          <cell r="L170">
            <v>62.3</v>
          </cell>
          <cell r="M170">
            <v>94.2</v>
          </cell>
          <cell r="N170">
            <v>92.9</v>
          </cell>
          <cell r="O170">
            <v>95.7</v>
          </cell>
          <cell r="P170">
            <v>91.7</v>
          </cell>
          <cell r="Q170">
            <v>90.4</v>
          </cell>
          <cell r="R170">
            <v>93.1</v>
          </cell>
          <cell r="S170">
            <v>59.8</v>
          </cell>
          <cell r="T170">
            <v>55.7</v>
          </cell>
          <cell r="U170">
            <v>64</v>
          </cell>
          <cell r="V170">
            <v>38.1</v>
          </cell>
          <cell r="W170">
            <v>33.5</v>
          </cell>
          <cell r="X170">
            <v>42.9</v>
          </cell>
          <cell r="Y170">
            <v>23.9</v>
          </cell>
          <cell r="Z170">
            <v>19.100000000000001</v>
          </cell>
          <cell r="AA170">
            <v>28.9</v>
          </cell>
          <cell r="AB170">
            <v>75693</v>
          </cell>
          <cell r="AC170">
            <v>38562</v>
          </cell>
          <cell r="AD170">
            <v>37131</v>
          </cell>
          <cell r="AE170">
            <v>67.7</v>
          </cell>
          <cell r="AF170">
            <v>62.2</v>
          </cell>
          <cell r="AG170">
            <v>73.3</v>
          </cell>
          <cell r="AH170">
            <v>56.5</v>
          </cell>
          <cell r="AI170">
            <v>52.2</v>
          </cell>
          <cell r="AJ170">
            <v>61</v>
          </cell>
          <cell r="AK170">
            <v>95.3</v>
          </cell>
          <cell r="AL170">
            <v>94.2</v>
          </cell>
          <cell r="AM170">
            <v>96.4</v>
          </cell>
          <cell r="AN170">
            <v>92.1</v>
          </cell>
          <cell r="AO170">
            <v>91</v>
          </cell>
          <cell r="AP170">
            <v>93.2</v>
          </cell>
          <cell r="AQ170">
            <v>58</v>
          </cell>
          <cell r="AR170">
            <v>54.2</v>
          </cell>
          <cell r="AS170">
            <v>61.9</v>
          </cell>
          <cell r="AT170">
            <v>43.5</v>
          </cell>
          <cell r="AU170">
            <v>38.799999999999997</v>
          </cell>
          <cell r="AV170">
            <v>48.4</v>
          </cell>
          <cell r="AW170">
            <v>27.3</v>
          </cell>
          <cell r="AX170">
            <v>22.4</v>
          </cell>
          <cell r="AY170">
            <v>32.5</v>
          </cell>
          <cell r="AZ170">
            <v>550786</v>
          </cell>
          <cell r="BA170">
            <v>280920</v>
          </cell>
          <cell r="BB170">
            <v>269866</v>
          </cell>
          <cell r="BC170">
            <v>66.5</v>
          </cell>
          <cell r="BD170">
            <v>61.1</v>
          </cell>
          <cell r="BE170">
            <v>72.099999999999994</v>
          </cell>
          <cell r="BF170">
            <v>57.3</v>
          </cell>
          <cell r="BG170">
            <v>52.7</v>
          </cell>
          <cell r="BH170">
            <v>62.1</v>
          </cell>
          <cell r="BI170">
            <v>94.3</v>
          </cell>
          <cell r="BJ170">
            <v>93</v>
          </cell>
          <cell r="BK170">
            <v>95.7</v>
          </cell>
          <cell r="BL170">
            <v>91.7</v>
          </cell>
          <cell r="BM170">
            <v>90.5</v>
          </cell>
          <cell r="BN170">
            <v>93.1</v>
          </cell>
          <cell r="BO170">
            <v>59.5</v>
          </cell>
          <cell r="BP170">
            <v>55.5</v>
          </cell>
          <cell r="BQ170">
            <v>63.6</v>
          </cell>
          <cell r="BR170">
            <v>38.799999999999997</v>
          </cell>
          <cell r="BS170">
            <v>34.200000000000003</v>
          </cell>
          <cell r="BT170">
            <v>43.6</v>
          </cell>
          <cell r="BU170">
            <v>24.4</v>
          </cell>
          <cell r="BV170">
            <v>19.600000000000001</v>
          </cell>
          <cell r="BW170">
            <v>29.4</v>
          </cell>
        </row>
      </sheetData>
      <sheetData sheetId="15">
        <row r="7">
          <cell r="A7" t="str">
            <v>E06000047</v>
          </cell>
          <cell r="B7" t="str">
            <v>County Durham</v>
          </cell>
          <cell r="C7" t="str">
            <v>North East</v>
          </cell>
          <cell r="D7">
            <v>22</v>
          </cell>
          <cell r="E7">
            <v>15</v>
          </cell>
          <cell r="F7">
            <v>7</v>
          </cell>
          <cell r="G7">
            <v>86.4</v>
          </cell>
          <cell r="H7">
            <v>80</v>
          </cell>
          <cell r="I7">
            <v>100</v>
          </cell>
          <cell r="J7">
            <v>81.8</v>
          </cell>
          <cell r="K7">
            <v>73.3</v>
          </cell>
          <cell r="L7">
            <v>100</v>
          </cell>
          <cell r="M7" t="str">
            <v>x</v>
          </cell>
          <cell r="N7" t="str">
            <v>x</v>
          </cell>
          <cell r="O7">
            <v>100</v>
          </cell>
          <cell r="P7" t="str">
            <v>x</v>
          </cell>
          <cell r="Q7" t="str">
            <v>x</v>
          </cell>
          <cell r="R7">
            <v>100</v>
          </cell>
          <cell r="S7">
            <v>81.8</v>
          </cell>
          <cell r="T7">
            <v>73.3</v>
          </cell>
          <cell r="U7">
            <v>100</v>
          </cell>
          <cell r="V7">
            <v>77.3</v>
          </cell>
          <cell r="W7" t="str">
            <v>x</v>
          </cell>
          <cell r="X7" t="str">
            <v>x</v>
          </cell>
          <cell r="Y7">
            <v>45.5</v>
          </cell>
          <cell r="Z7" t="str">
            <v>x</v>
          </cell>
          <cell r="AA7" t="str">
            <v>x</v>
          </cell>
          <cell r="AB7">
            <v>9</v>
          </cell>
          <cell r="AC7">
            <v>5</v>
          </cell>
          <cell r="AD7">
            <v>4</v>
          </cell>
          <cell r="AE7" t="str">
            <v>x</v>
          </cell>
          <cell r="AF7" t="str">
            <v>x</v>
          </cell>
          <cell r="AG7" t="str">
            <v>x</v>
          </cell>
          <cell r="AH7" t="str">
            <v>x</v>
          </cell>
          <cell r="AI7" t="str">
            <v>x</v>
          </cell>
          <cell r="AJ7" t="str">
            <v>x</v>
          </cell>
          <cell r="AK7">
            <v>100</v>
          </cell>
          <cell r="AL7" t="str">
            <v>x</v>
          </cell>
          <cell r="AM7" t="str">
            <v>x</v>
          </cell>
          <cell r="AN7">
            <v>100</v>
          </cell>
          <cell r="AO7" t="str">
            <v>x</v>
          </cell>
          <cell r="AP7" t="str">
            <v>x</v>
          </cell>
          <cell r="AQ7">
            <v>100</v>
          </cell>
          <cell r="AR7" t="str">
            <v>x</v>
          </cell>
          <cell r="AS7" t="str">
            <v>x</v>
          </cell>
          <cell r="AT7" t="str">
            <v>x</v>
          </cell>
          <cell r="AU7" t="str">
            <v>x</v>
          </cell>
          <cell r="AV7" t="str">
            <v>x</v>
          </cell>
          <cell r="AW7">
            <v>66.7</v>
          </cell>
          <cell r="AX7" t="str">
            <v>x</v>
          </cell>
          <cell r="AY7" t="str">
            <v>x</v>
          </cell>
          <cell r="AZ7">
            <v>7</v>
          </cell>
          <cell r="BA7" t="str">
            <v>x</v>
          </cell>
          <cell r="BB7" t="str">
            <v>x</v>
          </cell>
          <cell r="BC7" t="str">
            <v>x</v>
          </cell>
          <cell r="BD7" t="str">
            <v>x</v>
          </cell>
          <cell r="BE7" t="str">
            <v>x</v>
          </cell>
          <cell r="BF7" t="str">
            <v>x</v>
          </cell>
          <cell r="BG7" t="str">
            <v>x</v>
          </cell>
          <cell r="BH7" t="str">
            <v>x</v>
          </cell>
          <cell r="BI7">
            <v>100</v>
          </cell>
          <cell r="BJ7" t="str">
            <v>x</v>
          </cell>
          <cell r="BK7" t="str">
            <v>x</v>
          </cell>
          <cell r="BL7">
            <v>100</v>
          </cell>
          <cell r="BM7" t="str">
            <v>x</v>
          </cell>
          <cell r="BN7" t="str">
            <v>x</v>
          </cell>
          <cell r="BO7">
            <v>100</v>
          </cell>
          <cell r="BP7" t="str">
            <v>x</v>
          </cell>
          <cell r="BQ7" t="str">
            <v>x</v>
          </cell>
          <cell r="BR7">
            <v>42.9</v>
          </cell>
          <cell r="BS7" t="str">
            <v>x</v>
          </cell>
          <cell r="BT7" t="str">
            <v>x</v>
          </cell>
          <cell r="BU7">
            <v>42.9</v>
          </cell>
          <cell r="BV7" t="str">
            <v>x</v>
          </cell>
          <cell r="BW7" t="str">
            <v>x</v>
          </cell>
          <cell r="BX7">
            <v>47</v>
          </cell>
          <cell r="BY7">
            <v>20</v>
          </cell>
          <cell r="BZ7">
            <v>27</v>
          </cell>
          <cell r="CA7">
            <v>72.3</v>
          </cell>
          <cell r="CB7">
            <v>60</v>
          </cell>
          <cell r="CC7">
            <v>81.5</v>
          </cell>
          <cell r="CD7">
            <v>66</v>
          </cell>
          <cell r="CE7">
            <v>55</v>
          </cell>
          <cell r="CF7">
            <v>74.099999999999994</v>
          </cell>
          <cell r="CG7">
            <v>93.6</v>
          </cell>
          <cell r="CH7">
            <v>85</v>
          </cell>
          <cell r="CI7">
            <v>100</v>
          </cell>
          <cell r="CJ7">
            <v>91.5</v>
          </cell>
          <cell r="CK7" t="str">
            <v>x</v>
          </cell>
          <cell r="CL7" t="str">
            <v>x</v>
          </cell>
          <cell r="CM7">
            <v>68.099999999999994</v>
          </cell>
          <cell r="CN7">
            <v>60</v>
          </cell>
          <cell r="CO7">
            <v>74.099999999999994</v>
          </cell>
          <cell r="CP7">
            <v>53.2</v>
          </cell>
          <cell r="CQ7">
            <v>40</v>
          </cell>
          <cell r="CR7">
            <v>63</v>
          </cell>
          <cell r="CS7">
            <v>40.4</v>
          </cell>
          <cell r="CT7">
            <v>25</v>
          </cell>
          <cell r="CU7">
            <v>51.9</v>
          </cell>
          <cell r="CV7">
            <v>4997</v>
          </cell>
          <cell r="CW7">
            <v>2574</v>
          </cell>
          <cell r="CX7">
            <v>2423</v>
          </cell>
          <cell r="CY7">
            <v>64.900000000000006</v>
          </cell>
          <cell r="CZ7">
            <v>60.1</v>
          </cell>
          <cell r="DA7">
            <v>70</v>
          </cell>
          <cell r="DB7">
            <v>54.8</v>
          </cell>
          <cell r="DC7">
            <v>50.9</v>
          </cell>
          <cell r="DD7">
            <v>59</v>
          </cell>
          <cell r="DE7">
            <v>93.2</v>
          </cell>
          <cell r="DF7">
            <v>91.3</v>
          </cell>
          <cell r="DG7">
            <v>95.3</v>
          </cell>
          <cell r="DH7">
            <v>91.1</v>
          </cell>
          <cell r="DI7">
            <v>89.4</v>
          </cell>
          <cell r="DJ7">
            <v>92.9</v>
          </cell>
          <cell r="DK7">
            <v>57.3</v>
          </cell>
          <cell r="DL7">
            <v>53.5</v>
          </cell>
          <cell r="DM7">
            <v>61.2</v>
          </cell>
          <cell r="DN7">
            <v>38.799999999999997</v>
          </cell>
          <cell r="DO7">
            <v>35.200000000000003</v>
          </cell>
          <cell r="DP7">
            <v>42.6</v>
          </cell>
          <cell r="DQ7">
            <v>23.5</v>
          </cell>
          <cell r="DR7">
            <v>19.899999999999999</v>
          </cell>
          <cell r="DS7">
            <v>27.2</v>
          </cell>
          <cell r="DT7">
            <v>5101</v>
          </cell>
          <cell r="DU7">
            <v>2628</v>
          </cell>
          <cell r="DV7">
            <v>2473</v>
          </cell>
          <cell r="DW7">
            <v>65.099999999999994</v>
          </cell>
          <cell r="DX7">
            <v>60.4</v>
          </cell>
          <cell r="DY7">
            <v>70.2</v>
          </cell>
          <cell r="DZ7">
            <v>55.1</v>
          </cell>
          <cell r="EA7">
            <v>51.2</v>
          </cell>
          <cell r="EB7">
            <v>59.4</v>
          </cell>
          <cell r="EC7">
            <v>93.3</v>
          </cell>
          <cell r="ED7">
            <v>91.4</v>
          </cell>
          <cell r="EE7">
            <v>95.3</v>
          </cell>
          <cell r="EF7">
            <v>91.1</v>
          </cell>
          <cell r="EG7">
            <v>89.4</v>
          </cell>
          <cell r="EH7">
            <v>93</v>
          </cell>
          <cell r="EI7">
            <v>57.6</v>
          </cell>
          <cell r="EJ7">
            <v>53.9</v>
          </cell>
          <cell r="EK7">
            <v>61.5</v>
          </cell>
          <cell r="EL7">
            <v>39.200000000000003</v>
          </cell>
          <cell r="EM7">
            <v>35.6</v>
          </cell>
          <cell r="EN7">
            <v>43.1</v>
          </cell>
          <cell r="EO7">
            <v>23.8</v>
          </cell>
          <cell r="EP7">
            <v>20.2</v>
          </cell>
          <cell r="EQ7">
            <v>27.7</v>
          </cell>
        </row>
        <row r="8">
          <cell r="A8" t="str">
            <v>E06000005</v>
          </cell>
          <cell r="B8" t="str">
            <v>Darlington</v>
          </cell>
          <cell r="C8" t="str">
            <v>North East</v>
          </cell>
          <cell r="D8">
            <v>21</v>
          </cell>
          <cell r="E8">
            <v>12</v>
          </cell>
          <cell r="F8">
            <v>9</v>
          </cell>
          <cell r="G8">
            <v>85.7</v>
          </cell>
          <cell r="H8">
            <v>75</v>
          </cell>
          <cell r="I8">
            <v>100</v>
          </cell>
          <cell r="J8">
            <v>81</v>
          </cell>
          <cell r="K8">
            <v>66.7</v>
          </cell>
          <cell r="L8">
            <v>100</v>
          </cell>
          <cell r="M8" t="str">
            <v>x</v>
          </cell>
          <cell r="N8" t="str">
            <v>x</v>
          </cell>
          <cell r="O8">
            <v>100</v>
          </cell>
          <cell r="P8" t="str">
            <v>x</v>
          </cell>
          <cell r="Q8" t="str">
            <v>x</v>
          </cell>
          <cell r="R8">
            <v>100</v>
          </cell>
          <cell r="S8">
            <v>81</v>
          </cell>
          <cell r="T8">
            <v>66.7</v>
          </cell>
          <cell r="U8">
            <v>100</v>
          </cell>
          <cell r="V8">
            <v>61.9</v>
          </cell>
          <cell r="W8" t="str">
            <v>x</v>
          </cell>
          <cell r="X8" t="str">
            <v>x</v>
          </cell>
          <cell r="Y8">
            <v>47.6</v>
          </cell>
          <cell r="Z8">
            <v>33.299999999999997</v>
          </cell>
          <cell r="AA8">
            <v>66.7</v>
          </cell>
          <cell r="AB8">
            <v>8</v>
          </cell>
          <cell r="AC8">
            <v>4</v>
          </cell>
          <cell r="AD8">
            <v>4</v>
          </cell>
          <cell r="AE8" t="str">
            <v>x</v>
          </cell>
          <cell r="AF8" t="str">
            <v>x</v>
          </cell>
          <cell r="AG8" t="str">
            <v>x</v>
          </cell>
          <cell r="AH8">
            <v>50</v>
          </cell>
          <cell r="AI8" t="str">
            <v>x</v>
          </cell>
          <cell r="AJ8" t="str">
            <v>x</v>
          </cell>
          <cell r="AK8">
            <v>100</v>
          </cell>
          <cell r="AL8" t="str">
            <v>x</v>
          </cell>
          <cell r="AM8" t="str">
            <v>x</v>
          </cell>
          <cell r="AN8">
            <v>100</v>
          </cell>
          <cell r="AO8" t="str">
            <v>x</v>
          </cell>
          <cell r="AP8" t="str">
            <v>x</v>
          </cell>
          <cell r="AQ8">
            <v>50</v>
          </cell>
          <cell r="AR8" t="str">
            <v>x</v>
          </cell>
          <cell r="AS8" t="str">
            <v>x</v>
          </cell>
          <cell r="AT8">
            <v>50</v>
          </cell>
          <cell r="AU8" t="str">
            <v>x</v>
          </cell>
          <cell r="AV8" t="str">
            <v>x</v>
          </cell>
          <cell r="AW8" t="str">
            <v>x</v>
          </cell>
          <cell r="AX8" t="str">
            <v>x</v>
          </cell>
          <cell r="AY8" t="str">
            <v>x</v>
          </cell>
          <cell r="AZ8">
            <v>0</v>
          </cell>
          <cell r="BA8">
            <v>0</v>
          </cell>
          <cell r="BB8">
            <v>0</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v>22</v>
          </cell>
          <cell r="BY8">
            <v>9</v>
          </cell>
          <cell r="BZ8">
            <v>13</v>
          </cell>
          <cell r="CA8">
            <v>63.6</v>
          </cell>
          <cell r="CB8">
            <v>55.6</v>
          </cell>
          <cell r="CC8">
            <v>69.2</v>
          </cell>
          <cell r="CD8">
            <v>54.5</v>
          </cell>
          <cell r="CE8">
            <v>55.6</v>
          </cell>
          <cell r="CF8">
            <v>53.8</v>
          </cell>
          <cell r="CG8">
            <v>100</v>
          </cell>
          <cell r="CH8">
            <v>100</v>
          </cell>
          <cell r="CI8">
            <v>100</v>
          </cell>
          <cell r="CJ8">
            <v>100</v>
          </cell>
          <cell r="CK8">
            <v>100</v>
          </cell>
          <cell r="CL8">
            <v>100</v>
          </cell>
          <cell r="CM8">
            <v>72.7</v>
          </cell>
          <cell r="CN8">
            <v>100</v>
          </cell>
          <cell r="CO8">
            <v>53.8</v>
          </cell>
          <cell r="CP8">
            <v>31.8</v>
          </cell>
          <cell r="CQ8">
            <v>44.4</v>
          </cell>
          <cell r="CR8">
            <v>23.1</v>
          </cell>
          <cell r="CS8">
            <v>27.3</v>
          </cell>
          <cell r="CT8">
            <v>33.299999999999997</v>
          </cell>
          <cell r="CU8">
            <v>23.1</v>
          </cell>
          <cell r="CV8">
            <v>1131</v>
          </cell>
          <cell r="CW8">
            <v>528</v>
          </cell>
          <cell r="CX8">
            <v>603</v>
          </cell>
          <cell r="CY8">
            <v>61.5</v>
          </cell>
          <cell r="CZ8">
            <v>53.8</v>
          </cell>
          <cell r="DA8">
            <v>68.3</v>
          </cell>
          <cell r="DB8">
            <v>51.8</v>
          </cell>
          <cell r="DC8">
            <v>45.5</v>
          </cell>
          <cell r="DD8">
            <v>57.4</v>
          </cell>
          <cell r="DE8">
            <v>93.5</v>
          </cell>
          <cell r="DF8">
            <v>92</v>
          </cell>
          <cell r="DG8">
            <v>94.7</v>
          </cell>
          <cell r="DH8">
            <v>89.9</v>
          </cell>
          <cell r="DI8">
            <v>88.4</v>
          </cell>
          <cell r="DJ8">
            <v>91.2</v>
          </cell>
          <cell r="DK8">
            <v>55.1</v>
          </cell>
          <cell r="DL8">
            <v>50.6</v>
          </cell>
          <cell r="DM8">
            <v>59</v>
          </cell>
          <cell r="DN8">
            <v>31.2</v>
          </cell>
          <cell r="DO8">
            <v>23.1</v>
          </cell>
          <cell r="DP8">
            <v>38.299999999999997</v>
          </cell>
          <cell r="DQ8">
            <v>17</v>
          </cell>
          <cell r="DR8">
            <v>10.199999999999999</v>
          </cell>
          <cell r="DS8">
            <v>22.9</v>
          </cell>
          <cell r="DT8">
            <v>1189</v>
          </cell>
          <cell r="DU8">
            <v>555</v>
          </cell>
          <cell r="DV8">
            <v>634</v>
          </cell>
          <cell r="DW8">
            <v>62.2</v>
          </cell>
          <cell r="DX8">
            <v>54.4</v>
          </cell>
          <cell r="DY8">
            <v>68.900000000000006</v>
          </cell>
          <cell r="DZ8">
            <v>52.5</v>
          </cell>
          <cell r="EA8">
            <v>45.9</v>
          </cell>
          <cell r="EB8">
            <v>58.2</v>
          </cell>
          <cell r="EC8">
            <v>93.6</v>
          </cell>
          <cell r="ED8">
            <v>92.1</v>
          </cell>
          <cell r="EE8">
            <v>95</v>
          </cell>
          <cell r="EF8">
            <v>90.2</v>
          </cell>
          <cell r="EG8">
            <v>88.6</v>
          </cell>
          <cell r="EH8">
            <v>91.6</v>
          </cell>
          <cell r="EI8">
            <v>55.9</v>
          </cell>
          <cell r="EJ8">
            <v>51.5</v>
          </cell>
          <cell r="EK8">
            <v>59.8</v>
          </cell>
          <cell r="EL8">
            <v>31.9</v>
          </cell>
          <cell r="EM8">
            <v>24</v>
          </cell>
          <cell r="EN8">
            <v>38.799999999999997</v>
          </cell>
          <cell r="EO8">
            <v>17.7</v>
          </cell>
          <cell r="EP8">
            <v>11</v>
          </cell>
          <cell r="EQ8">
            <v>23.7</v>
          </cell>
        </row>
        <row r="9">
          <cell r="A9" t="str">
            <v>E08000020</v>
          </cell>
          <cell r="B9" t="str">
            <v>Gateshead</v>
          </cell>
          <cell r="C9" t="str">
            <v>North East</v>
          </cell>
          <cell r="D9">
            <v>37</v>
          </cell>
          <cell r="E9">
            <v>21</v>
          </cell>
          <cell r="F9">
            <v>16</v>
          </cell>
          <cell r="G9">
            <v>73</v>
          </cell>
          <cell r="H9">
            <v>76.2</v>
          </cell>
          <cell r="I9">
            <v>68.8</v>
          </cell>
          <cell r="J9">
            <v>67.599999999999994</v>
          </cell>
          <cell r="K9">
            <v>66.7</v>
          </cell>
          <cell r="L9">
            <v>68.8</v>
          </cell>
          <cell r="M9" t="str">
            <v>x</v>
          </cell>
          <cell r="N9" t="str">
            <v>x</v>
          </cell>
          <cell r="O9">
            <v>100</v>
          </cell>
          <cell r="P9" t="str">
            <v>x</v>
          </cell>
          <cell r="Q9" t="str">
            <v>x</v>
          </cell>
          <cell r="R9" t="str">
            <v>x</v>
          </cell>
          <cell r="S9">
            <v>67.599999999999994</v>
          </cell>
          <cell r="T9">
            <v>66.7</v>
          </cell>
          <cell r="U9">
            <v>68.8</v>
          </cell>
          <cell r="V9">
            <v>56.8</v>
          </cell>
          <cell r="W9">
            <v>52.4</v>
          </cell>
          <cell r="X9">
            <v>62.5</v>
          </cell>
          <cell r="Y9">
            <v>43.2</v>
          </cell>
          <cell r="Z9">
            <v>42.9</v>
          </cell>
          <cell r="AA9">
            <v>43.8</v>
          </cell>
          <cell r="AB9">
            <v>8</v>
          </cell>
          <cell r="AC9" t="str">
            <v>x</v>
          </cell>
          <cell r="AD9" t="str">
            <v>x</v>
          </cell>
          <cell r="AE9" t="str">
            <v>x</v>
          </cell>
          <cell r="AF9" t="str">
            <v>x</v>
          </cell>
          <cell r="AG9" t="str">
            <v>x</v>
          </cell>
          <cell r="AH9">
            <v>62.5</v>
          </cell>
          <cell r="AI9" t="str">
            <v>x</v>
          </cell>
          <cell r="AJ9" t="str">
            <v>x</v>
          </cell>
          <cell r="AK9">
            <v>100</v>
          </cell>
          <cell r="AL9" t="str">
            <v>x</v>
          </cell>
          <cell r="AM9" t="str">
            <v>x</v>
          </cell>
          <cell r="AN9">
            <v>100</v>
          </cell>
          <cell r="AO9" t="str">
            <v>x</v>
          </cell>
          <cell r="AP9" t="str">
            <v>x</v>
          </cell>
          <cell r="AQ9">
            <v>62.5</v>
          </cell>
          <cell r="AR9" t="str">
            <v>x</v>
          </cell>
          <cell r="AS9" t="str">
            <v>x</v>
          </cell>
          <cell r="AT9">
            <v>50</v>
          </cell>
          <cell r="AU9" t="str">
            <v>x</v>
          </cell>
          <cell r="AV9" t="str">
            <v>x</v>
          </cell>
          <cell r="AW9" t="str">
            <v>x</v>
          </cell>
          <cell r="AX9" t="str">
            <v>x</v>
          </cell>
          <cell r="AY9" t="str">
            <v>x</v>
          </cell>
          <cell r="AZ9" t="str">
            <v>x</v>
          </cell>
          <cell r="BA9" t="str">
            <v>x</v>
          </cell>
          <cell r="BB9" t="str">
            <v>x</v>
          </cell>
          <cell r="BC9" t="str">
            <v>x</v>
          </cell>
          <cell r="BD9" t="str">
            <v>x</v>
          </cell>
          <cell r="BE9" t="str">
            <v>x</v>
          </cell>
          <cell r="BF9" t="str">
            <v>x</v>
          </cell>
          <cell r="BG9" t="str">
            <v>x</v>
          </cell>
          <cell r="BH9" t="str">
            <v>x</v>
          </cell>
          <cell r="BI9" t="str">
            <v>x</v>
          </cell>
          <cell r="BJ9" t="str">
            <v>x</v>
          </cell>
          <cell r="BK9" t="str">
            <v>x</v>
          </cell>
          <cell r="BL9" t="str">
            <v>x</v>
          </cell>
          <cell r="BM9" t="str">
            <v>x</v>
          </cell>
          <cell r="BN9" t="str">
            <v>x</v>
          </cell>
          <cell r="BO9" t="str">
            <v>x</v>
          </cell>
          <cell r="BP9" t="str">
            <v>x</v>
          </cell>
          <cell r="BQ9" t="str">
            <v>x</v>
          </cell>
          <cell r="BR9" t="str">
            <v>x</v>
          </cell>
          <cell r="BS9" t="str">
            <v>x</v>
          </cell>
          <cell r="BT9" t="str">
            <v>x</v>
          </cell>
          <cell r="BU9" t="str">
            <v>x</v>
          </cell>
          <cell r="BV9" t="str">
            <v>x</v>
          </cell>
          <cell r="BW9" t="str">
            <v>x</v>
          </cell>
          <cell r="BX9">
            <v>19</v>
          </cell>
          <cell r="BY9">
            <v>9</v>
          </cell>
          <cell r="BZ9">
            <v>10</v>
          </cell>
          <cell r="CA9">
            <v>63.2</v>
          </cell>
          <cell r="CB9" t="str">
            <v>x</v>
          </cell>
          <cell r="CC9" t="str">
            <v>x</v>
          </cell>
          <cell r="CD9">
            <v>52.6</v>
          </cell>
          <cell r="CE9">
            <v>66.7</v>
          </cell>
          <cell r="CF9">
            <v>40</v>
          </cell>
          <cell r="CG9" t="str">
            <v>x</v>
          </cell>
          <cell r="CH9">
            <v>100</v>
          </cell>
          <cell r="CI9" t="str">
            <v>x</v>
          </cell>
          <cell r="CJ9" t="str">
            <v>x</v>
          </cell>
          <cell r="CK9" t="str">
            <v>x</v>
          </cell>
          <cell r="CL9" t="str">
            <v>x</v>
          </cell>
          <cell r="CM9">
            <v>63.2</v>
          </cell>
          <cell r="CN9" t="str">
            <v>x</v>
          </cell>
          <cell r="CO9" t="str">
            <v>x</v>
          </cell>
          <cell r="CP9">
            <v>47.4</v>
          </cell>
          <cell r="CQ9">
            <v>66.7</v>
          </cell>
          <cell r="CR9">
            <v>30</v>
          </cell>
          <cell r="CS9">
            <v>26.3</v>
          </cell>
          <cell r="CT9" t="str">
            <v>x</v>
          </cell>
          <cell r="CU9" t="str">
            <v>x</v>
          </cell>
          <cell r="CV9">
            <v>1932</v>
          </cell>
          <cell r="CW9">
            <v>987</v>
          </cell>
          <cell r="CX9">
            <v>945</v>
          </cell>
          <cell r="CY9">
            <v>67.599999999999994</v>
          </cell>
          <cell r="CZ9">
            <v>62.8</v>
          </cell>
          <cell r="DA9">
            <v>72.599999999999994</v>
          </cell>
          <cell r="DB9">
            <v>58.1</v>
          </cell>
          <cell r="DC9">
            <v>53.8</v>
          </cell>
          <cell r="DD9">
            <v>62.5</v>
          </cell>
          <cell r="DE9">
            <v>92.3</v>
          </cell>
          <cell r="DF9">
            <v>90.7</v>
          </cell>
          <cell r="DG9">
            <v>94.1</v>
          </cell>
          <cell r="DH9">
            <v>89.8</v>
          </cell>
          <cell r="DI9">
            <v>88.1</v>
          </cell>
          <cell r="DJ9">
            <v>91.5</v>
          </cell>
          <cell r="DK9">
            <v>60.1</v>
          </cell>
          <cell r="DL9">
            <v>56.6</v>
          </cell>
          <cell r="DM9">
            <v>63.8</v>
          </cell>
          <cell r="DN9">
            <v>40.200000000000003</v>
          </cell>
          <cell r="DO9">
            <v>36.1</v>
          </cell>
          <cell r="DP9">
            <v>44.4</v>
          </cell>
          <cell r="DQ9">
            <v>25.7</v>
          </cell>
          <cell r="DR9">
            <v>21.6</v>
          </cell>
          <cell r="DS9">
            <v>30.1</v>
          </cell>
          <cell r="DT9">
            <v>2045</v>
          </cell>
          <cell r="DU9">
            <v>1048</v>
          </cell>
          <cell r="DV9">
            <v>997</v>
          </cell>
          <cell r="DW9">
            <v>67.599999999999994</v>
          </cell>
          <cell r="DX9">
            <v>63.3</v>
          </cell>
          <cell r="DY9">
            <v>72.2</v>
          </cell>
          <cell r="DZ9">
            <v>58.1</v>
          </cell>
          <cell r="EA9">
            <v>54.1</v>
          </cell>
          <cell r="EB9">
            <v>62.3</v>
          </cell>
          <cell r="EC9">
            <v>92.6</v>
          </cell>
          <cell r="ED9">
            <v>91.1</v>
          </cell>
          <cell r="EE9">
            <v>94.2</v>
          </cell>
          <cell r="EF9">
            <v>90.1</v>
          </cell>
          <cell r="EG9">
            <v>88.5</v>
          </cell>
          <cell r="EH9">
            <v>91.7</v>
          </cell>
          <cell r="EI9">
            <v>60.2</v>
          </cell>
          <cell r="EJ9">
            <v>57.1</v>
          </cell>
          <cell r="EK9">
            <v>63.6</v>
          </cell>
          <cell r="EL9">
            <v>40.5</v>
          </cell>
          <cell r="EM9">
            <v>36.700000000000003</v>
          </cell>
          <cell r="EN9">
            <v>44.4</v>
          </cell>
          <cell r="EO9">
            <v>26.2</v>
          </cell>
          <cell r="EP9">
            <v>22.2</v>
          </cell>
          <cell r="EQ9">
            <v>30.3</v>
          </cell>
        </row>
        <row r="10">
          <cell r="A10" t="str">
            <v>E06000001</v>
          </cell>
          <cell r="B10" t="str">
            <v>Hartlepool</v>
          </cell>
          <cell r="C10" t="str">
            <v>North East</v>
          </cell>
          <cell r="D10">
            <v>15</v>
          </cell>
          <cell r="E10">
            <v>9</v>
          </cell>
          <cell r="F10">
            <v>6</v>
          </cell>
          <cell r="G10" t="str">
            <v>x</v>
          </cell>
          <cell r="H10" t="str">
            <v>x</v>
          </cell>
          <cell r="I10" t="str">
            <v>x</v>
          </cell>
          <cell r="J10">
            <v>73.3</v>
          </cell>
          <cell r="K10" t="str">
            <v>x</v>
          </cell>
          <cell r="L10" t="str">
            <v>x</v>
          </cell>
          <cell r="M10">
            <v>100</v>
          </cell>
          <cell r="N10">
            <v>100</v>
          </cell>
          <cell r="O10">
            <v>100</v>
          </cell>
          <cell r="P10" t="str">
            <v>x</v>
          </cell>
          <cell r="Q10">
            <v>100</v>
          </cell>
          <cell r="R10" t="str">
            <v>x</v>
          </cell>
          <cell r="S10">
            <v>73.3</v>
          </cell>
          <cell r="T10" t="str">
            <v>x</v>
          </cell>
          <cell r="U10" t="str">
            <v>x</v>
          </cell>
          <cell r="V10">
            <v>20</v>
          </cell>
          <cell r="W10" t="str">
            <v>x</v>
          </cell>
          <cell r="X10" t="str">
            <v>x</v>
          </cell>
          <cell r="Y10" t="str">
            <v>x</v>
          </cell>
          <cell r="Z10" t="str">
            <v>x</v>
          </cell>
          <cell r="AA10" t="str">
            <v>x</v>
          </cell>
          <cell r="AB10" t="str">
            <v>x</v>
          </cell>
          <cell r="AC10" t="str">
            <v>x</v>
          </cell>
          <cell r="AD10" t="str">
            <v>x</v>
          </cell>
          <cell r="AE10" t="str">
            <v>x</v>
          </cell>
          <cell r="AF10" t="str">
            <v>x</v>
          </cell>
          <cell r="AG10" t="str">
            <v>x</v>
          </cell>
          <cell r="AH10" t="str">
            <v>x</v>
          </cell>
          <cell r="AI10" t="str">
            <v>x</v>
          </cell>
          <cell r="AJ10" t="str">
            <v>x</v>
          </cell>
          <cell r="AK10" t="str">
            <v>x</v>
          </cell>
          <cell r="AL10" t="str">
            <v>x</v>
          </cell>
          <cell r="AM10" t="str">
            <v>x</v>
          </cell>
          <cell r="AN10" t="str">
            <v>x</v>
          </cell>
          <cell r="AO10" t="str">
            <v>x</v>
          </cell>
          <cell r="AP10" t="str">
            <v>x</v>
          </cell>
          <cell r="AQ10" t="str">
            <v>x</v>
          </cell>
          <cell r="AR10" t="str">
            <v>x</v>
          </cell>
          <cell r="AS10" t="str">
            <v>x</v>
          </cell>
          <cell r="AT10" t="str">
            <v>x</v>
          </cell>
          <cell r="AU10" t="str">
            <v>x</v>
          </cell>
          <cell r="AV10" t="str">
            <v>x</v>
          </cell>
          <cell r="AW10" t="str">
            <v>x</v>
          </cell>
          <cell r="AX10" t="str">
            <v>x</v>
          </cell>
          <cell r="AY10" t="str">
            <v>x</v>
          </cell>
          <cell r="AZ10" t="str">
            <v>x</v>
          </cell>
          <cell r="BA10">
            <v>0</v>
          </cell>
          <cell r="BB10" t="str">
            <v>x</v>
          </cell>
          <cell r="BC10" t="str">
            <v>x</v>
          </cell>
          <cell r="BD10" t="str">
            <v>.</v>
          </cell>
          <cell r="BE10" t="str">
            <v>x</v>
          </cell>
          <cell r="BF10" t="str">
            <v>x</v>
          </cell>
          <cell r="BG10" t="str">
            <v>.</v>
          </cell>
          <cell r="BH10" t="str">
            <v>x</v>
          </cell>
          <cell r="BI10" t="str">
            <v>x</v>
          </cell>
          <cell r="BJ10" t="str">
            <v>.</v>
          </cell>
          <cell r="BK10" t="str">
            <v>x</v>
          </cell>
          <cell r="BL10" t="str">
            <v>x</v>
          </cell>
          <cell r="BM10" t="str">
            <v>.</v>
          </cell>
          <cell r="BN10" t="str">
            <v>x</v>
          </cell>
          <cell r="BO10" t="str">
            <v>x</v>
          </cell>
          <cell r="BP10" t="str">
            <v>.</v>
          </cell>
          <cell r="BQ10" t="str">
            <v>x</v>
          </cell>
          <cell r="BR10" t="str">
            <v>x</v>
          </cell>
          <cell r="BS10" t="str">
            <v>.</v>
          </cell>
          <cell r="BT10" t="str">
            <v>x</v>
          </cell>
          <cell r="BU10" t="str">
            <v>x</v>
          </cell>
          <cell r="BV10" t="str">
            <v>.</v>
          </cell>
          <cell r="BW10" t="str">
            <v>x</v>
          </cell>
          <cell r="BX10">
            <v>14</v>
          </cell>
          <cell r="BY10" t="str">
            <v>x</v>
          </cell>
          <cell r="BZ10" t="str">
            <v>x</v>
          </cell>
          <cell r="CA10">
            <v>57.1</v>
          </cell>
          <cell r="CB10" t="str">
            <v>x</v>
          </cell>
          <cell r="CC10" t="str">
            <v>x</v>
          </cell>
          <cell r="CD10">
            <v>50</v>
          </cell>
          <cell r="CE10" t="str">
            <v>x</v>
          </cell>
          <cell r="CF10" t="str">
            <v>x</v>
          </cell>
          <cell r="CG10">
            <v>100</v>
          </cell>
          <cell r="CH10" t="str">
            <v>x</v>
          </cell>
          <cell r="CI10" t="str">
            <v>x</v>
          </cell>
          <cell r="CJ10" t="str">
            <v>x</v>
          </cell>
          <cell r="CK10" t="str">
            <v>x</v>
          </cell>
          <cell r="CL10" t="str">
            <v>x</v>
          </cell>
          <cell r="CM10">
            <v>50</v>
          </cell>
          <cell r="CN10" t="str">
            <v>x</v>
          </cell>
          <cell r="CO10" t="str">
            <v>x</v>
          </cell>
          <cell r="CP10">
            <v>42.9</v>
          </cell>
          <cell r="CQ10" t="str">
            <v>x</v>
          </cell>
          <cell r="CR10" t="str">
            <v>x</v>
          </cell>
          <cell r="CS10" t="str">
            <v>x</v>
          </cell>
          <cell r="CT10" t="str">
            <v>x</v>
          </cell>
          <cell r="CU10" t="str">
            <v>x</v>
          </cell>
          <cell r="CV10">
            <v>1061</v>
          </cell>
          <cell r="CW10">
            <v>525</v>
          </cell>
          <cell r="CX10">
            <v>536</v>
          </cell>
          <cell r="CY10">
            <v>63.2</v>
          </cell>
          <cell r="CZ10">
            <v>56</v>
          </cell>
          <cell r="DA10">
            <v>70.3</v>
          </cell>
          <cell r="DB10">
            <v>53</v>
          </cell>
          <cell r="DC10">
            <v>46.3</v>
          </cell>
          <cell r="DD10">
            <v>59.5</v>
          </cell>
          <cell r="DE10">
            <v>93.8</v>
          </cell>
          <cell r="DF10">
            <v>91</v>
          </cell>
          <cell r="DG10">
            <v>96.5</v>
          </cell>
          <cell r="DH10">
            <v>90.8</v>
          </cell>
          <cell r="DI10">
            <v>89.9</v>
          </cell>
          <cell r="DJ10">
            <v>91.6</v>
          </cell>
          <cell r="DK10">
            <v>55.4</v>
          </cell>
          <cell r="DL10">
            <v>49.3</v>
          </cell>
          <cell r="DM10">
            <v>61.4</v>
          </cell>
          <cell r="DN10">
            <v>30.1</v>
          </cell>
          <cell r="DO10">
            <v>23.6</v>
          </cell>
          <cell r="DP10">
            <v>36.4</v>
          </cell>
          <cell r="DQ10">
            <v>18.399999999999999</v>
          </cell>
          <cell r="DR10">
            <v>13.3</v>
          </cell>
          <cell r="DS10">
            <v>23.3</v>
          </cell>
          <cell r="DT10">
            <v>1095</v>
          </cell>
          <cell r="DU10">
            <v>540</v>
          </cell>
          <cell r="DV10">
            <v>555</v>
          </cell>
          <cell r="DW10">
            <v>63.7</v>
          </cell>
          <cell r="DX10">
            <v>56.7</v>
          </cell>
          <cell r="DY10">
            <v>70.5</v>
          </cell>
          <cell r="DZ10">
            <v>53.4</v>
          </cell>
          <cell r="EA10">
            <v>47</v>
          </cell>
          <cell r="EB10">
            <v>59.6</v>
          </cell>
          <cell r="EC10">
            <v>94</v>
          </cell>
          <cell r="ED10">
            <v>91.3</v>
          </cell>
          <cell r="EE10">
            <v>96.6</v>
          </cell>
          <cell r="EF10">
            <v>90.8</v>
          </cell>
          <cell r="EG10">
            <v>90</v>
          </cell>
          <cell r="EH10">
            <v>91.5</v>
          </cell>
          <cell r="EI10">
            <v>55.8</v>
          </cell>
          <cell r="EJ10">
            <v>50</v>
          </cell>
          <cell r="EK10">
            <v>61.4</v>
          </cell>
          <cell r="EL10">
            <v>30.3</v>
          </cell>
          <cell r="EM10">
            <v>23.9</v>
          </cell>
          <cell r="EN10">
            <v>36.6</v>
          </cell>
          <cell r="EO10">
            <v>18.600000000000001</v>
          </cell>
          <cell r="EP10">
            <v>13.3</v>
          </cell>
          <cell r="EQ10">
            <v>23.8</v>
          </cell>
        </row>
        <row r="11">
          <cell r="A11" t="str">
            <v>E06000002</v>
          </cell>
          <cell r="B11" t="str">
            <v>Middlesbrough</v>
          </cell>
          <cell r="C11" t="str">
            <v>North East</v>
          </cell>
          <cell r="D11">
            <v>151</v>
          </cell>
          <cell r="E11">
            <v>72</v>
          </cell>
          <cell r="F11">
            <v>79</v>
          </cell>
          <cell r="G11">
            <v>70.2</v>
          </cell>
          <cell r="H11">
            <v>61.1</v>
          </cell>
          <cell r="I11">
            <v>78.5</v>
          </cell>
          <cell r="J11">
            <v>50.3</v>
          </cell>
          <cell r="K11">
            <v>38.9</v>
          </cell>
          <cell r="L11">
            <v>60.8</v>
          </cell>
          <cell r="M11">
            <v>97.4</v>
          </cell>
          <cell r="N11" t="str">
            <v>x</v>
          </cell>
          <cell r="O11" t="str">
            <v>x</v>
          </cell>
          <cell r="P11">
            <v>92.1</v>
          </cell>
          <cell r="Q11">
            <v>91.7</v>
          </cell>
          <cell r="R11">
            <v>92.4</v>
          </cell>
          <cell r="S11">
            <v>51</v>
          </cell>
          <cell r="T11">
            <v>40.299999999999997</v>
          </cell>
          <cell r="U11">
            <v>60.8</v>
          </cell>
          <cell r="V11">
            <v>21.9</v>
          </cell>
          <cell r="W11">
            <v>13.9</v>
          </cell>
          <cell r="X11">
            <v>29.1</v>
          </cell>
          <cell r="Y11">
            <v>17.2</v>
          </cell>
          <cell r="Z11">
            <v>12.5</v>
          </cell>
          <cell r="AA11">
            <v>21.5</v>
          </cell>
          <cell r="AB11">
            <v>14</v>
          </cell>
          <cell r="AC11">
            <v>8</v>
          </cell>
          <cell r="AD11">
            <v>6</v>
          </cell>
          <cell r="AE11">
            <v>57.1</v>
          </cell>
          <cell r="AF11">
            <v>62.5</v>
          </cell>
          <cell r="AG11">
            <v>50</v>
          </cell>
          <cell r="AH11">
            <v>42.9</v>
          </cell>
          <cell r="AI11">
            <v>37.5</v>
          </cell>
          <cell r="AJ11">
            <v>50</v>
          </cell>
          <cell r="AK11" t="str">
            <v>x</v>
          </cell>
          <cell r="AL11" t="str">
            <v>x</v>
          </cell>
          <cell r="AM11" t="str">
            <v>x</v>
          </cell>
          <cell r="AN11">
            <v>78.599999999999994</v>
          </cell>
          <cell r="AO11" t="str">
            <v>x</v>
          </cell>
          <cell r="AP11" t="str">
            <v>x</v>
          </cell>
          <cell r="AQ11">
            <v>50</v>
          </cell>
          <cell r="AR11">
            <v>50</v>
          </cell>
          <cell r="AS11">
            <v>50</v>
          </cell>
          <cell r="AT11">
            <v>35.700000000000003</v>
          </cell>
          <cell r="AU11" t="str">
            <v>x</v>
          </cell>
          <cell r="AV11" t="str">
            <v>x</v>
          </cell>
          <cell r="AW11">
            <v>28.6</v>
          </cell>
          <cell r="AX11" t="str">
            <v>x</v>
          </cell>
          <cell r="AY11" t="str">
            <v>x</v>
          </cell>
          <cell r="AZ11">
            <v>0</v>
          </cell>
          <cell r="BA11">
            <v>0</v>
          </cell>
          <cell r="BB11">
            <v>0</v>
          </cell>
          <cell r="BC11" t="str">
            <v>.</v>
          </cell>
          <cell r="BD11" t="str">
            <v>.</v>
          </cell>
          <cell r="BE11" t="str">
            <v>.</v>
          </cell>
          <cell r="BF11" t="str">
            <v>.</v>
          </cell>
          <cell r="BG11" t="str">
            <v>.</v>
          </cell>
          <cell r="BH11" t="str">
            <v>.</v>
          </cell>
          <cell r="BI11" t="str">
            <v>.</v>
          </cell>
          <cell r="BJ11" t="str">
            <v>.</v>
          </cell>
          <cell r="BK11" t="str">
            <v>.</v>
          </cell>
          <cell r="BL11" t="str">
            <v>.</v>
          </cell>
          <cell r="BM11" t="str">
            <v>.</v>
          </cell>
          <cell r="BN11" t="str">
            <v>.</v>
          </cell>
          <cell r="BO11" t="str">
            <v>.</v>
          </cell>
          <cell r="BP11" t="str">
            <v>.</v>
          </cell>
          <cell r="BQ11" t="str">
            <v>.</v>
          </cell>
          <cell r="BR11" t="str">
            <v>.</v>
          </cell>
          <cell r="BS11" t="str">
            <v>.</v>
          </cell>
          <cell r="BT11" t="str">
            <v>.</v>
          </cell>
          <cell r="BU11" t="str">
            <v>.</v>
          </cell>
          <cell r="BV11" t="str">
            <v>.</v>
          </cell>
          <cell r="BW11" t="str">
            <v>.</v>
          </cell>
          <cell r="BX11">
            <v>59</v>
          </cell>
          <cell r="BY11">
            <v>28</v>
          </cell>
          <cell r="BZ11">
            <v>31</v>
          </cell>
          <cell r="CA11">
            <v>62.7</v>
          </cell>
          <cell r="CB11">
            <v>60.7</v>
          </cell>
          <cell r="CC11">
            <v>64.5</v>
          </cell>
          <cell r="CD11">
            <v>52.5</v>
          </cell>
          <cell r="CE11">
            <v>53.6</v>
          </cell>
          <cell r="CF11">
            <v>51.6</v>
          </cell>
          <cell r="CG11" t="str">
            <v>x</v>
          </cell>
          <cell r="CH11" t="str">
            <v>x</v>
          </cell>
          <cell r="CI11" t="str">
            <v>x</v>
          </cell>
          <cell r="CJ11">
            <v>91.5</v>
          </cell>
          <cell r="CK11" t="str">
            <v>x</v>
          </cell>
          <cell r="CL11" t="str">
            <v>x</v>
          </cell>
          <cell r="CM11">
            <v>52.5</v>
          </cell>
          <cell r="CN11">
            <v>53.6</v>
          </cell>
          <cell r="CO11">
            <v>51.6</v>
          </cell>
          <cell r="CP11">
            <v>23.7</v>
          </cell>
          <cell r="CQ11">
            <v>25</v>
          </cell>
          <cell r="CR11">
            <v>22.6</v>
          </cell>
          <cell r="CS11">
            <v>13.6</v>
          </cell>
          <cell r="CT11">
            <v>17.899999999999999</v>
          </cell>
          <cell r="CU11">
            <v>9.6999999999999993</v>
          </cell>
          <cell r="CV11">
            <v>1115</v>
          </cell>
          <cell r="CW11">
            <v>541</v>
          </cell>
          <cell r="CX11">
            <v>574</v>
          </cell>
          <cell r="CY11">
            <v>59.6</v>
          </cell>
          <cell r="CZ11">
            <v>51.6</v>
          </cell>
          <cell r="DA11">
            <v>67.099999999999994</v>
          </cell>
          <cell r="DB11">
            <v>45.3</v>
          </cell>
          <cell r="DC11">
            <v>38.6</v>
          </cell>
          <cell r="DD11">
            <v>51.6</v>
          </cell>
          <cell r="DE11">
            <v>91.2</v>
          </cell>
          <cell r="DF11">
            <v>88.5</v>
          </cell>
          <cell r="DG11">
            <v>93.7</v>
          </cell>
          <cell r="DH11">
            <v>88.9</v>
          </cell>
          <cell r="DI11">
            <v>85.8</v>
          </cell>
          <cell r="DJ11">
            <v>91.8</v>
          </cell>
          <cell r="DK11">
            <v>47.6</v>
          </cell>
          <cell r="DL11">
            <v>41.6</v>
          </cell>
          <cell r="DM11">
            <v>53.3</v>
          </cell>
          <cell r="DN11">
            <v>23</v>
          </cell>
          <cell r="DO11">
            <v>17.2</v>
          </cell>
          <cell r="DP11">
            <v>28.4</v>
          </cell>
          <cell r="DQ11">
            <v>13.8</v>
          </cell>
          <cell r="DR11">
            <v>9.1999999999999993</v>
          </cell>
          <cell r="DS11">
            <v>18.100000000000001</v>
          </cell>
          <cell r="DT11">
            <v>1380</v>
          </cell>
          <cell r="DU11">
            <v>663</v>
          </cell>
          <cell r="DV11">
            <v>717</v>
          </cell>
          <cell r="DW11">
            <v>60.5</v>
          </cell>
          <cell r="DX11">
            <v>53.4</v>
          </cell>
          <cell r="DY11">
            <v>67.099999999999994</v>
          </cell>
          <cell r="DZ11">
            <v>46.1</v>
          </cell>
          <cell r="EA11">
            <v>39.799999999999997</v>
          </cell>
          <cell r="EB11">
            <v>51.9</v>
          </cell>
          <cell r="EC11">
            <v>92</v>
          </cell>
          <cell r="ED11">
            <v>89.7</v>
          </cell>
          <cell r="EE11">
            <v>94</v>
          </cell>
          <cell r="EF11">
            <v>88.6</v>
          </cell>
          <cell r="EG11">
            <v>86.7</v>
          </cell>
          <cell r="EH11">
            <v>90.4</v>
          </cell>
          <cell r="EI11">
            <v>48.1</v>
          </cell>
          <cell r="EJ11">
            <v>42.5</v>
          </cell>
          <cell r="EK11">
            <v>53.3</v>
          </cell>
          <cell r="EL11">
            <v>22.8</v>
          </cell>
          <cell r="EM11">
            <v>17.2</v>
          </cell>
          <cell r="EN11">
            <v>28</v>
          </cell>
          <cell r="EO11">
            <v>14.3</v>
          </cell>
          <cell r="EP11">
            <v>10</v>
          </cell>
          <cell r="EQ11">
            <v>18.399999999999999</v>
          </cell>
        </row>
        <row r="12">
          <cell r="A12" t="str">
            <v>E08000021</v>
          </cell>
          <cell r="B12" t="str">
            <v>Newcastle upon Tyne</v>
          </cell>
          <cell r="C12" t="str">
            <v>North East</v>
          </cell>
          <cell r="D12">
            <v>231</v>
          </cell>
          <cell r="E12">
            <v>123</v>
          </cell>
          <cell r="F12">
            <v>108</v>
          </cell>
          <cell r="G12">
            <v>66.2</v>
          </cell>
          <cell r="H12">
            <v>61.8</v>
          </cell>
          <cell r="I12">
            <v>71.3</v>
          </cell>
          <cell r="J12">
            <v>56.3</v>
          </cell>
          <cell r="K12">
            <v>50.4</v>
          </cell>
          <cell r="L12">
            <v>63</v>
          </cell>
          <cell r="M12">
            <v>97.4</v>
          </cell>
          <cell r="N12" t="str">
            <v>x</v>
          </cell>
          <cell r="O12" t="str">
            <v>x</v>
          </cell>
          <cell r="P12">
            <v>96.5</v>
          </cell>
          <cell r="Q12">
            <v>96.7</v>
          </cell>
          <cell r="R12">
            <v>96.3</v>
          </cell>
          <cell r="S12">
            <v>57.1</v>
          </cell>
          <cell r="T12">
            <v>52</v>
          </cell>
          <cell r="U12">
            <v>63</v>
          </cell>
          <cell r="V12">
            <v>44.6</v>
          </cell>
          <cell r="W12">
            <v>42.3</v>
          </cell>
          <cell r="X12">
            <v>47.2</v>
          </cell>
          <cell r="Y12">
            <v>32.5</v>
          </cell>
          <cell r="Z12">
            <v>25.2</v>
          </cell>
          <cell r="AA12">
            <v>40.700000000000003</v>
          </cell>
          <cell r="AB12">
            <v>74</v>
          </cell>
          <cell r="AC12">
            <v>40</v>
          </cell>
          <cell r="AD12">
            <v>34</v>
          </cell>
          <cell r="AE12">
            <v>71.599999999999994</v>
          </cell>
          <cell r="AF12">
            <v>67.5</v>
          </cell>
          <cell r="AG12">
            <v>76.5</v>
          </cell>
          <cell r="AH12">
            <v>55.4</v>
          </cell>
          <cell r="AI12">
            <v>47.5</v>
          </cell>
          <cell r="AJ12">
            <v>64.7</v>
          </cell>
          <cell r="AK12">
            <v>95.9</v>
          </cell>
          <cell r="AL12" t="str">
            <v>x</v>
          </cell>
          <cell r="AM12" t="str">
            <v>x</v>
          </cell>
          <cell r="AN12">
            <v>94.6</v>
          </cell>
          <cell r="AO12" t="str">
            <v>x</v>
          </cell>
          <cell r="AP12" t="str">
            <v>x</v>
          </cell>
          <cell r="AQ12">
            <v>55.4</v>
          </cell>
          <cell r="AR12">
            <v>47.5</v>
          </cell>
          <cell r="AS12">
            <v>64.7</v>
          </cell>
          <cell r="AT12">
            <v>35.1</v>
          </cell>
          <cell r="AU12">
            <v>30</v>
          </cell>
          <cell r="AV12">
            <v>41.2</v>
          </cell>
          <cell r="AW12">
            <v>23</v>
          </cell>
          <cell r="AX12">
            <v>17.5</v>
          </cell>
          <cell r="AY12">
            <v>29.4</v>
          </cell>
          <cell r="AZ12">
            <v>11</v>
          </cell>
          <cell r="BA12">
            <v>7</v>
          </cell>
          <cell r="BB12">
            <v>4</v>
          </cell>
          <cell r="BC12">
            <v>100</v>
          </cell>
          <cell r="BD12" t="str">
            <v>x</v>
          </cell>
          <cell r="BE12" t="str">
            <v>x</v>
          </cell>
          <cell r="BF12">
            <v>100</v>
          </cell>
          <cell r="BG12" t="str">
            <v>x</v>
          </cell>
          <cell r="BH12" t="str">
            <v>x</v>
          </cell>
          <cell r="BI12">
            <v>100</v>
          </cell>
          <cell r="BJ12" t="str">
            <v>x</v>
          </cell>
          <cell r="BK12" t="str">
            <v>x</v>
          </cell>
          <cell r="BL12">
            <v>100</v>
          </cell>
          <cell r="BM12" t="str">
            <v>x</v>
          </cell>
          <cell r="BN12" t="str">
            <v>x</v>
          </cell>
          <cell r="BO12">
            <v>100</v>
          </cell>
          <cell r="BP12" t="str">
            <v>x</v>
          </cell>
          <cell r="BQ12" t="str">
            <v>x</v>
          </cell>
          <cell r="BR12" t="str">
            <v>x</v>
          </cell>
          <cell r="BS12" t="str">
            <v>x</v>
          </cell>
          <cell r="BT12" t="str">
            <v>x</v>
          </cell>
          <cell r="BU12">
            <v>72.7</v>
          </cell>
          <cell r="BV12" t="str">
            <v>x</v>
          </cell>
          <cell r="BW12" t="str">
            <v>x</v>
          </cell>
          <cell r="BX12">
            <v>52</v>
          </cell>
          <cell r="BY12">
            <v>27</v>
          </cell>
          <cell r="BZ12">
            <v>25</v>
          </cell>
          <cell r="CA12">
            <v>69.2</v>
          </cell>
          <cell r="CB12">
            <v>59.3</v>
          </cell>
          <cell r="CC12">
            <v>80</v>
          </cell>
          <cell r="CD12">
            <v>65.400000000000006</v>
          </cell>
          <cell r="CE12">
            <v>59.3</v>
          </cell>
          <cell r="CF12">
            <v>72</v>
          </cell>
          <cell r="CG12">
            <v>92.3</v>
          </cell>
          <cell r="CH12" t="str">
            <v>x</v>
          </cell>
          <cell r="CI12" t="str">
            <v>x</v>
          </cell>
          <cell r="CJ12">
            <v>92.3</v>
          </cell>
          <cell r="CK12" t="str">
            <v>x</v>
          </cell>
          <cell r="CL12" t="str">
            <v>x</v>
          </cell>
          <cell r="CM12">
            <v>65.400000000000006</v>
          </cell>
          <cell r="CN12">
            <v>59.3</v>
          </cell>
          <cell r="CO12">
            <v>72</v>
          </cell>
          <cell r="CP12">
            <v>53.8</v>
          </cell>
          <cell r="CQ12">
            <v>40.700000000000003</v>
          </cell>
          <cell r="CR12">
            <v>68</v>
          </cell>
          <cell r="CS12">
            <v>38.5</v>
          </cell>
          <cell r="CT12">
            <v>22.2</v>
          </cell>
          <cell r="CU12">
            <v>56</v>
          </cell>
          <cell r="CV12">
            <v>1860</v>
          </cell>
          <cell r="CW12">
            <v>972</v>
          </cell>
          <cell r="CX12">
            <v>888</v>
          </cell>
          <cell r="CY12">
            <v>63</v>
          </cell>
          <cell r="CZ12">
            <v>58.6</v>
          </cell>
          <cell r="DA12">
            <v>67.7</v>
          </cell>
          <cell r="DB12">
            <v>56.2</v>
          </cell>
          <cell r="DC12">
            <v>51.1</v>
          </cell>
          <cell r="DD12">
            <v>61.7</v>
          </cell>
          <cell r="DE12">
            <v>92.9</v>
          </cell>
          <cell r="DF12">
            <v>91.7</v>
          </cell>
          <cell r="DG12">
            <v>94.3</v>
          </cell>
          <cell r="DH12">
            <v>89.6</v>
          </cell>
          <cell r="DI12">
            <v>88.7</v>
          </cell>
          <cell r="DJ12">
            <v>90.5</v>
          </cell>
          <cell r="DK12">
            <v>60.2</v>
          </cell>
          <cell r="DL12">
            <v>55.7</v>
          </cell>
          <cell r="DM12">
            <v>65.2</v>
          </cell>
          <cell r="DN12">
            <v>37.799999999999997</v>
          </cell>
          <cell r="DO12">
            <v>33</v>
          </cell>
          <cell r="DP12">
            <v>43.1</v>
          </cell>
          <cell r="DQ12">
            <v>23.7</v>
          </cell>
          <cell r="DR12">
            <v>18.3</v>
          </cell>
          <cell r="DS12">
            <v>29.5</v>
          </cell>
          <cell r="DT12">
            <v>2326</v>
          </cell>
          <cell r="DU12">
            <v>1217</v>
          </cell>
          <cell r="DV12">
            <v>1109</v>
          </cell>
          <cell r="DW12">
            <v>62.9</v>
          </cell>
          <cell r="DX12">
            <v>58.8</v>
          </cell>
          <cell r="DY12">
            <v>67.400000000000006</v>
          </cell>
          <cell r="DZ12">
            <v>55.7</v>
          </cell>
          <cell r="EA12">
            <v>50.7</v>
          </cell>
          <cell r="EB12">
            <v>61.2</v>
          </cell>
          <cell r="EC12">
            <v>91.7</v>
          </cell>
          <cell r="ED12">
            <v>90.9</v>
          </cell>
          <cell r="EE12">
            <v>92.7</v>
          </cell>
          <cell r="EF12">
            <v>88.9</v>
          </cell>
          <cell r="EG12">
            <v>88.2</v>
          </cell>
          <cell r="EH12">
            <v>89.5</v>
          </cell>
          <cell r="EI12">
            <v>59.1</v>
          </cell>
          <cell r="EJ12">
            <v>54.5</v>
          </cell>
          <cell r="EK12">
            <v>64.099999999999994</v>
          </cell>
          <cell r="EL12">
            <v>38.299999999999997</v>
          </cell>
          <cell r="EM12">
            <v>33.700000000000003</v>
          </cell>
          <cell r="EN12">
            <v>43.3</v>
          </cell>
          <cell r="EO12">
            <v>24.5</v>
          </cell>
          <cell r="EP12">
            <v>18.899999999999999</v>
          </cell>
          <cell r="EQ12">
            <v>30.7</v>
          </cell>
        </row>
        <row r="13">
          <cell r="A13" t="str">
            <v>E08000022</v>
          </cell>
          <cell r="B13" t="str">
            <v>North Tyneside</v>
          </cell>
          <cell r="C13" t="str">
            <v>North East</v>
          </cell>
          <cell r="D13">
            <v>37</v>
          </cell>
          <cell r="E13">
            <v>18</v>
          </cell>
          <cell r="F13">
            <v>19</v>
          </cell>
          <cell r="G13" t="str">
            <v>x</v>
          </cell>
          <cell r="H13" t="str">
            <v>x</v>
          </cell>
          <cell r="I13" t="str">
            <v>x</v>
          </cell>
          <cell r="J13">
            <v>67.599999999999994</v>
          </cell>
          <cell r="K13">
            <v>55.6</v>
          </cell>
          <cell r="L13">
            <v>78.900000000000006</v>
          </cell>
          <cell r="M13" t="str">
            <v>x</v>
          </cell>
          <cell r="N13" t="str">
            <v>x</v>
          </cell>
          <cell r="O13">
            <v>100</v>
          </cell>
          <cell r="P13" t="str">
            <v>x</v>
          </cell>
          <cell r="Q13" t="str">
            <v>x</v>
          </cell>
          <cell r="R13">
            <v>100</v>
          </cell>
          <cell r="S13">
            <v>67.599999999999994</v>
          </cell>
          <cell r="T13">
            <v>55.6</v>
          </cell>
          <cell r="U13">
            <v>78.900000000000006</v>
          </cell>
          <cell r="V13">
            <v>48.6</v>
          </cell>
          <cell r="W13">
            <v>22.2</v>
          </cell>
          <cell r="X13">
            <v>73.7</v>
          </cell>
          <cell r="Y13">
            <v>40.5</v>
          </cell>
          <cell r="Z13">
            <v>22.2</v>
          </cell>
          <cell r="AA13">
            <v>57.9</v>
          </cell>
          <cell r="AB13">
            <v>7</v>
          </cell>
          <cell r="AC13">
            <v>3</v>
          </cell>
          <cell r="AD13">
            <v>4</v>
          </cell>
          <cell r="AE13" t="str">
            <v>x</v>
          </cell>
          <cell r="AF13" t="str">
            <v>x</v>
          </cell>
          <cell r="AG13" t="str">
            <v>x</v>
          </cell>
          <cell r="AH13">
            <v>57.1</v>
          </cell>
          <cell r="AI13" t="str">
            <v>x</v>
          </cell>
          <cell r="AJ13" t="str">
            <v>x</v>
          </cell>
          <cell r="AK13">
            <v>100</v>
          </cell>
          <cell r="AL13" t="str">
            <v>x</v>
          </cell>
          <cell r="AM13" t="str">
            <v>x</v>
          </cell>
          <cell r="AN13">
            <v>100</v>
          </cell>
          <cell r="AO13" t="str">
            <v>x</v>
          </cell>
          <cell r="AP13" t="str">
            <v>x</v>
          </cell>
          <cell r="AQ13">
            <v>57.1</v>
          </cell>
          <cell r="AR13" t="str">
            <v>x</v>
          </cell>
          <cell r="AS13" t="str">
            <v>x</v>
          </cell>
          <cell r="AT13">
            <v>42.9</v>
          </cell>
          <cell r="AU13" t="str">
            <v>x</v>
          </cell>
          <cell r="AV13" t="str">
            <v>x</v>
          </cell>
          <cell r="AW13">
            <v>42.9</v>
          </cell>
          <cell r="AX13" t="str">
            <v>x</v>
          </cell>
          <cell r="AY13" t="str">
            <v>x</v>
          </cell>
          <cell r="AZ13">
            <v>8</v>
          </cell>
          <cell r="BA13">
            <v>5</v>
          </cell>
          <cell r="BB13">
            <v>3</v>
          </cell>
          <cell r="BC13" t="str">
            <v>x</v>
          </cell>
          <cell r="BD13" t="str">
            <v>x</v>
          </cell>
          <cell r="BE13" t="str">
            <v>x</v>
          </cell>
          <cell r="BF13" t="str">
            <v>x</v>
          </cell>
          <cell r="BG13" t="str">
            <v>x</v>
          </cell>
          <cell r="BH13" t="str">
            <v>x</v>
          </cell>
          <cell r="BI13">
            <v>100</v>
          </cell>
          <cell r="BJ13" t="str">
            <v>x</v>
          </cell>
          <cell r="BK13" t="str">
            <v>x</v>
          </cell>
          <cell r="BL13">
            <v>100</v>
          </cell>
          <cell r="BM13" t="str">
            <v>x</v>
          </cell>
          <cell r="BN13" t="str">
            <v>x</v>
          </cell>
          <cell r="BO13" t="str">
            <v>x</v>
          </cell>
          <cell r="BP13" t="str">
            <v>x</v>
          </cell>
          <cell r="BQ13" t="str">
            <v>x</v>
          </cell>
          <cell r="BR13">
            <v>37.5</v>
          </cell>
          <cell r="BS13" t="str">
            <v>x</v>
          </cell>
          <cell r="BT13" t="str">
            <v>x</v>
          </cell>
          <cell r="BU13">
            <v>37.5</v>
          </cell>
          <cell r="BV13" t="str">
            <v>x</v>
          </cell>
          <cell r="BW13" t="str">
            <v>x</v>
          </cell>
          <cell r="BX13">
            <v>29</v>
          </cell>
          <cell r="BY13">
            <v>17</v>
          </cell>
          <cell r="BZ13">
            <v>12</v>
          </cell>
          <cell r="CA13">
            <v>86.2</v>
          </cell>
          <cell r="CB13" t="str">
            <v>x</v>
          </cell>
          <cell r="CC13" t="str">
            <v>x</v>
          </cell>
          <cell r="CD13">
            <v>72.400000000000006</v>
          </cell>
          <cell r="CE13">
            <v>70.599999999999994</v>
          </cell>
          <cell r="CF13">
            <v>75</v>
          </cell>
          <cell r="CG13" t="str">
            <v>x</v>
          </cell>
          <cell r="CH13" t="str">
            <v>x</v>
          </cell>
          <cell r="CI13">
            <v>100</v>
          </cell>
          <cell r="CJ13" t="str">
            <v>x</v>
          </cell>
          <cell r="CK13" t="str">
            <v>x</v>
          </cell>
          <cell r="CL13">
            <v>100</v>
          </cell>
          <cell r="CM13">
            <v>72.400000000000006</v>
          </cell>
          <cell r="CN13">
            <v>70.599999999999994</v>
          </cell>
          <cell r="CO13">
            <v>75</v>
          </cell>
          <cell r="CP13">
            <v>41.4</v>
          </cell>
          <cell r="CQ13">
            <v>41.2</v>
          </cell>
          <cell r="CR13">
            <v>41.7</v>
          </cell>
          <cell r="CS13">
            <v>20.7</v>
          </cell>
          <cell r="CT13">
            <v>17.600000000000001</v>
          </cell>
          <cell r="CU13">
            <v>25</v>
          </cell>
          <cell r="CV13">
            <v>1962</v>
          </cell>
          <cell r="CW13">
            <v>1034</v>
          </cell>
          <cell r="CX13">
            <v>928</v>
          </cell>
          <cell r="CY13">
            <v>71.7</v>
          </cell>
          <cell r="CZ13">
            <v>67.599999999999994</v>
          </cell>
          <cell r="DA13">
            <v>76.3</v>
          </cell>
          <cell r="DB13">
            <v>61.6</v>
          </cell>
          <cell r="DC13">
            <v>58.1</v>
          </cell>
          <cell r="DD13">
            <v>65.400000000000006</v>
          </cell>
          <cell r="DE13">
            <v>96.1</v>
          </cell>
          <cell r="DF13">
            <v>95</v>
          </cell>
          <cell r="DG13">
            <v>97.3</v>
          </cell>
          <cell r="DH13">
            <v>94.1</v>
          </cell>
          <cell r="DI13">
            <v>92.8</v>
          </cell>
          <cell r="DJ13">
            <v>95.6</v>
          </cell>
          <cell r="DK13">
            <v>63.8</v>
          </cell>
          <cell r="DL13">
            <v>60.6</v>
          </cell>
          <cell r="DM13">
            <v>67.2</v>
          </cell>
          <cell r="DN13">
            <v>34.1</v>
          </cell>
          <cell r="DO13">
            <v>29</v>
          </cell>
          <cell r="DP13">
            <v>39.799999999999997</v>
          </cell>
          <cell r="DQ13">
            <v>23.8</v>
          </cell>
          <cell r="DR13">
            <v>18.100000000000001</v>
          </cell>
          <cell r="DS13">
            <v>30.2</v>
          </cell>
          <cell r="DT13">
            <v>2053</v>
          </cell>
          <cell r="DU13">
            <v>1083</v>
          </cell>
          <cell r="DV13">
            <v>970</v>
          </cell>
          <cell r="DW13">
            <v>72</v>
          </cell>
          <cell r="DX13">
            <v>67.8</v>
          </cell>
          <cell r="DY13">
            <v>76.8</v>
          </cell>
          <cell r="DZ13">
            <v>62</v>
          </cell>
          <cell r="EA13">
            <v>58.4</v>
          </cell>
          <cell r="EB13">
            <v>65.900000000000006</v>
          </cell>
          <cell r="EC13">
            <v>96.1</v>
          </cell>
          <cell r="ED13">
            <v>94.8</v>
          </cell>
          <cell r="EE13">
            <v>97.4</v>
          </cell>
          <cell r="EF13">
            <v>94.2</v>
          </cell>
          <cell r="EG13">
            <v>92.8</v>
          </cell>
          <cell r="EH13">
            <v>95.8</v>
          </cell>
          <cell r="EI13">
            <v>64.099999999999994</v>
          </cell>
          <cell r="EJ13">
            <v>60.8</v>
          </cell>
          <cell r="EK13">
            <v>67.599999999999994</v>
          </cell>
          <cell r="EL13">
            <v>34.4</v>
          </cell>
          <cell r="EM13">
            <v>29.2</v>
          </cell>
          <cell r="EN13">
            <v>40.299999999999997</v>
          </cell>
          <cell r="EO13">
            <v>24.2</v>
          </cell>
          <cell r="EP13">
            <v>18.399999999999999</v>
          </cell>
          <cell r="EQ13">
            <v>30.6</v>
          </cell>
        </row>
        <row r="14">
          <cell r="A14" t="str">
            <v>E06000048</v>
          </cell>
          <cell r="B14" t="str">
            <v>Northumberland</v>
          </cell>
          <cell r="C14" t="str">
            <v>North East</v>
          </cell>
          <cell r="D14">
            <v>35</v>
          </cell>
          <cell r="E14">
            <v>13</v>
          </cell>
          <cell r="F14">
            <v>22</v>
          </cell>
          <cell r="G14">
            <v>77.099999999999994</v>
          </cell>
          <cell r="H14">
            <v>61.5</v>
          </cell>
          <cell r="I14">
            <v>86.4</v>
          </cell>
          <cell r="J14">
            <v>62.9</v>
          </cell>
          <cell r="K14">
            <v>38.5</v>
          </cell>
          <cell r="L14">
            <v>77.3</v>
          </cell>
          <cell r="M14" t="str">
            <v>x</v>
          </cell>
          <cell r="N14">
            <v>100</v>
          </cell>
          <cell r="O14" t="str">
            <v>x</v>
          </cell>
          <cell r="P14" t="str">
            <v>x</v>
          </cell>
          <cell r="Q14">
            <v>100</v>
          </cell>
          <cell r="R14" t="str">
            <v>x</v>
          </cell>
          <cell r="S14">
            <v>62.9</v>
          </cell>
          <cell r="T14">
            <v>38.5</v>
          </cell>
          <cell r="U14">
            <v>77.3</v>
          </cell>
          <cell r="V14">
            <v>42.9</v>
          </cell>
          <cell r="W14">
            <v>30.8</v>
          </cell>
          <cell r="X14">
            <v>50</v>
          </cell>
          <cell r="Y14">
            <v>28.6</v>
          </cell>
          <cell r="Z14" t="str">
            <v>x</v>
          </cell>
          <cell r="AA14" t="str">
            <v>x</v>
          </cell>
          <cell r="AB14" t="str">
            <v>x</v>
          </cell>
          <cell r="AC14" t="str">
            <v>x</v>
          </cell>
          <cell r="AD14" t="str">
            <v>x</v>
          </cell>
          <cell r="AE14" t="str">
            <v>x</v>
          </cell>
          <cell r="AF14" t="str">
            <v>x</v>
          </cell>
          <cell r="AG14" t="str">
            <v>x</v>
          </cell>
          <cell r="AH14" t="str">
            <v>x</v>
          </cell>
          <cell r="AI14" t="str">
            <v>x</v>
          </cell>
          <cell r="AJ14" t="str">
            <v>x</v>
          </cell>
          <cell r="AK14" t="str">
            <v>x</v>
          </cell>
          <cell r="AL14" t="str">
            <v>x</v>
          </cell>
          <cell r="AM14" t="str">
            <v>x</v>
          </cell>
          <cell r="AN14" t="str">
            <v>x</v>
          </cell>
          <cell r="AO14" t="str">
            <v>x</v>
          </cell>
          <cell r="AP14" t="str">
            <v>x</v>
          </cell>
          <cell r="AQ14" t="str">
            <v>x</v>
          </cell>
          <cell r="AR14" t="str">
            <v>x</v>
          </cell>
          <cell r="AS14" t="str">
            <v>x</v>
          </cell>
          <cell r="AT14" t="str">
            <v>x</v>
          </cell>
          <cell r="AU14" t="str">
            <v>x</v>
          </cell>
          <cell r="AV14" t="str">
            <v>x</v>
          </cell>
          <cell r="AW14" t="str">
            <v>x</v>
          </cell>
          <cell r="AX14" t="str">
            <v>x</v>
          </cell>
          <cell r="AY14" t="str">
            <v>x</v>
          </cell>
          <cell r="AZ14">
            <v>6</v>
          </cell>
          <cell r="BA14">
            <v>6</v>
          </cell>
          <cell r="BB14">
            <v>0</v>
          </cell>
          <cell r="BC14" t="str">
            <v>x</v>
          </cell>
          <cell r="BD14" t="str">
            <v>x</v>
          </cell>
          <cell r="BE14" t="str">
            <v>.</v>
          </cell>
          <cell r="BF14">
            <v>50</v>
          </cell>
          <cell r="BG14">
            <v>50</v>
          </cell>
          <cell r="BH14" t="str">
            <v>.</v>
          </cell>
          <cell r="BI14">
            <v>100</v>
          </cell>
          <cell r="BJ14">
            <v>100</v>
          </cell>
          <cell r="BK14" t="str">
            <v>.</v>
          </cell>
          <cell r="BL14">
            <v>100</v>
          </cell>
          <cell r="BM14">
            <v>100</v>
          </cell>
          <cell r="BN14" t="str">
            <v>.</v>
          </cell>
          <cell r="BO14">
            <v>50</v>
          </cell>
          <cell r="BP14">
            <v>50</v>
          </cell>
          <cell r="BQ14" t="str">
            <v>.</v>
          </cell>
          <cell r="BR14">
            <v>50</v>
          </cell>
          <cell r="BS14">
            <v>50</v>
          </cell>
          <cell r="BT14" t="str">
            <v>.</v>
          </cell>
          <cell r="BU14" t="str">
            <v>x</v>
          </cell>
          <cell r="BV14" t="str">
            <v>x</v>
          </cell>
          <cell r="BW14" t="str">
            <v>.</v>
          </cell>
          <cell r="BX14">
            <v>29</v>
          </cell>
          <cell r="BY14">
            <v>18</v>
          </cell>
          <cell r="BZ14">
            <v>11</v>
          </cell>
          <cell r="CA14">
            <v>65.5</v>
          </cell>
          <cell r="CB14" t="str">
            <v>x</v>
          </cell>
          <cell r="CC14" t="str">
            <v>x</v>
          </cell>
          <cell r="CD14">
            <v>55.2</v>
          </cell>
          <cell r="CE14">
            <v>44.4</v>
          </cell>
          <cell r="CF14">
            <v>72.7</v>
          </cell>
          <cell r="CG14" t="str">
            <v>x</v>
          </cell>
          <cell r="CH14" t="str">
            <v>x</v>
          </cell>
          <cell r="CI14">
            <v>100</v>
          </cell>
          <cell r="CJ14" t="str">
            <v>x</v>
          </cell>
          <cell r="CK14" t="str">
            <v>x</v>
          </cell>
          <cell r="CL14">
            <v>100</v>
          </cell>
          <cell r="CM14">
            <v>55.2</v>
          </cell>
          <cell r="CN14">
            <v>44.4</v>
          </cell>
          <cell r="CO14">
            <v>72.7</v>
          </cell>
          <cell r="CP14">
            <v>31</v>
          </cell>
          <cell r="CQ14">
            <v>27.8</v>
          </cell>
          <cell r="CR14">
            <v>36.4</v>
          </cell>
          <cell r="CS14">
            <v>27.6</v>
          </cell>
          <cell r="CT14">
            <v>22.2</v>
          </cell>
          <cell r="CU14">
            <v>36.4</v>
          </cell>
          <cell r="CV14">
            <v>3385</v>
          </cell>
          <cell r="CW14">
            <v>1710</v>
          </cell>
          <cell r="CX14">
            <v>1675</v>
          </cell>
          <cell r="CY14">
            <v>64.8</v>
          </cell>
          <cell r="CZ14">
            <v>58.7</v>
          </cell>
          <cell r="DA14">
            <v>71.099999999999994</v>
          </cell>
          <cell r="DB14">
            <v>56.8</v>
          </cell>
          <cell r="DC14">
            <v>50.2</v>
          </cell>
          <cell r="DD14">
            <v>63.5</v>
          </cell>
          <cell r="DE14">
            <v>93.9</v>
          </cell>
          <cell r="DF14">
            <v>92.3</v>
          </cell>
          <cell r="DG14">
            <v>95.6</v>
          </cell>
          <cell r="DH14">
            <v>92.1</v>
          </cell>
          <cell r="DI14">
            <v>90.4</v>
          </cell>
          <cell r="DJ14">
            <v>93.9</v>
          </cell>
          <cell r="DK14">
            <v>59.5</v>
          </cell>
          <cell r="DL14">
            <v>53.9</v>
          </cell>
          <cell r="DM14">
            <v>65.3</v>
          </cell>
          <cell r="DN14">
            <v>33.700000000000003</v>
          </cell>
          <cell r="DO14">
            <v>29.4</v>
          </cell>
          <cell r="DP14">
            <v>38.1</v>
          </cell>
          <cell r="DQ14">
            <v>21.5</v>
          </cell>
          <cell r="DR14">
            <v>16.600000000000001</v>
          </cell>
          <cell r="DS14">
            <v>26.4</v>
          </cell>
          <cell r="DT14">
            <v>3478</v>
          </cell>
          <cell r="DU14">
            <v>1756</v>
          </cell>
          <cell r="DV14">
            <v>1722</v>
          </cell>
          <cell r="DW14">
            <v>65</v>
          </cell>
          <cell r="DX14">
            <v>58.7</v>
          </cell>
          <cell r="DY14">
            <v>71.400000000000006</v>
          </cell>
          <cell r="DZ14">
            <v>56.9</v>
          </cell>
          <cell r="EA14">
            <v>50.1</v>
          </cell>
          <cell r="EB14">
            <v>63.8</v>
          </cell>
          <cell r="EC14">
            <v>94</v>
          </cell>
          <cell r="ED14">
            <v>92.4</v>
          </cell>
          <cell r="EE14">
            <v>95.6</v>
          </cell>
          <cell r="EF14">
            <v>92.2</v>
          </cell>
          <cell r="EG14">
            <v>90.5</v>
          </cell>
          <cell r="EH14">
            <v>94</v>
          </cell>
          <cell r="EI14">
            <v>59.6</v>
          </cell>
          <cell r="EJ14">
            <v>53.6</v>
          </cell>
          <cell r="EK14">
            <v>65.599999999999994</v>
          </cell>
          <cell r="EL14">
            <v>33.9</v>
          </cell>
          <cell r="EM14">
            <v>29.6</v>
          </cell>
          <cell r="EN14">
            <v>38.299999999999997</v>
          </cell>
          <cell r="EO14">
            <v>21.7</v>
          </cell>
          <cell r="EP14">
            <v>16.7</v>
          </cell>
          <cell r="EQ14">
            <v>26.7</v>
          </cell>
        </row>
        <row r="15">
          <cell r="A15" t="str">
            <v>E06000003</v>
          </cell>
          <cell r="B15" t="str">
            <v>Redcar and Cleveland</v>
          </cell>
          <cell r="C15" t="str">
            <v>North East</v>
          </cell>
          <cell r="D15">
            <v>24</v>
          </cell>
          <cell r="E15">
            <v>13</v>
          </cell>
          <cell r="F15">
            <v>11</v>
          </cell>
          <cell r="G15">
            <v>66.7</v>
          </cell>
          <cell r="H15">
            <v>61.5</v>
          </cell>
          <cell r="I15">
            <v>72.7</v>
          </cell>
          <cell r="J15">
            <v>54.2</v>
          </cell>
          <cell r="K15" t="str">
            <v>x</v>
          </cell>
          <cell r="L15" t="str">
            <v>x</v>
          </cell>
          <cell r="M15" t="str">
            <v>x</v>
          </cell>
          <cell r="N15" t="str">
            <v>x</v>
          </cell>
          <cell r="O15" t="str">
            <v>x</v>
          </cell>
          <cell r="P15" t="str">
            <v>x</v>
          </cell>
          <cell r="Q15" t="str">
            <v>x</v>
          </cell>
          <cell r="R15" t="str">
            <v>x</v>
          </cell>
          <cell r="S15">
            <v>58.3</v>
          </cell>
          <cell r="T15" t="str">
            <v>x</v>
          </cell>
          <cell r="U15" t="str">
            <v>x</v>
          </cell>
          <cell r="V15">
            <v>29.2</v>
          </cell>
          <cell r="W15">
            <v>30.8</v>
          </cell>
          <cell r="X15">
            <v>27.3</v>
          </cell>
          <cell r="Y15" t="str">
            <v>x</v>
          </cell>
          <cell r="Z15" t="str">
            <v>x</v>
          </cell>
          <cell r="AA15" t="str">
            <v>x</v>
          </cell>
          <cell r="AB15">
            <v>0</v>
          </cell>
          <cell r="AC15">
            <v>0</v>
          </cell>
          <cell r="AD15">
            <v>0</v>
          </cell>
          <cell r="AE15" t="str">
            <v>.</v>
          </cell>
          <cell r="AF15" t="str">
            <v>.</v>
          </cell>
          <cell r="AG15" t="str">
            <v>.</v>
          </cell>
          <cell r="AH15" t="str">
            <v>.</v>
          </cell>
          <cell r="AI15" t="str">
            <v>.</v>
          </cell>
          <cell r="AJ15" t="str">
            <v>.</v>
          </cell>
          <cell r="AK15" t="str">
            <v>.</v>
          </cell>
          <cell r="AL15" t="str">
            <v>.</v>
          </cell>
          <cell r="AM15" t="str">
            <v>.</v>
          </cell>
          <cell r="AN15" t="str">
            <v>.</v>
          </cell>
          <cell r="AO15" t="str">
            <v>.</v>
          </cell>
          <cell r="AP15" t="str">
            <v>.</v>
          </cell>
          <cell r="AQ15" t="str">
            <v>.</v>
          </cell>
          <cell r="AR15" t="str">
            <v>.</v>
          </cell>
          <cell r="AS15" t="str">
            <v>.</v>
          </cell>
          <cell r="AT15" t="str">
            <v>.</v>
          </cell>
          <cell r="AU15" t="str">
            <v>.</v>
          </cell>
          <cell r="AV15" t="str">
            <v>.</v>
          </cell>
          <cell r="AW15" t="str">
            <v>.</v>
          </cell>
          <cell r="AX15" t="str">
            <v>.</v>
          </cell>
          <cell r="AY15" t="str">
            <v>.</v>
          </cell>
          <cell r="AZ15">
            <v>3</v>
          </cell>
          <cell r="BA15" t="str">
            <v>x</v>
          </cell>
          <cell r="BB15" t="str">
            <v>x</v>
          </cell>
          <cell r="BC15" t="str">
            <v>x</v>
          </cell>
          <cell r="BD15" t="str">
            <v>x</v>
          </cell>
          <cell r="BE15" t="str">
            <v>x</v>
          </cell>
          <cell r="BF15" t="str">
            <v>x</v>
          </cell>
          <cell r="BG15" t="str">
            <v>x</v>
          </cell>
          <cell r="BH15" t="str">
            <v>x</v>
          </cell>
          <cell r="BI15" t="str">
            <v>x</v>
          </cell>
          <cell r="BJ15" t="str">
            <v>x</v>
          </cell>
          <cell r="BK15" t="str">
            <v>x</v>
          </cell>
          <cell r="BL15" t="str">
            <v>x</v>
          </cell>
          <cell r="BM15" t="str">
            <v>x</v>
          </cell>
          <cell r="BN15" t="str">
            <v>x</v>
          </cell>
          <cell r="BO15" t="str">
            <v>x</v>
          </cell>
          <cell r="BP15" t="str">
            <v>x</v>
          </cell>
          <cell r="BQ15" t="str">
            <v>x</v>
          </cell>
          <cell r="BR15" t="str">
            <v>x</v>
          </cell>
          <cell r="BS15" t="str">
            <v>x</v>
          </cell>
          <cell r="BT15" t="str">
            <v>x</v>
          </cell>
          <cell r="BU15" t="str">
            <v>x</v>
          </cell>
          <cell r="BV15" t="str">
            <v>x</v>
          </cell>
          <cell r="BW15" t="str">
            <v>x</v>
          </cell>
          <cell r="BX15">
            <v>20</v>
          </cell>
          <cell r="BY15">
            <v>10</v>
          </cell>
          <cell r="BZ15">
            <v>10</v>
          </cell>
          <cell r="CA15">
            <v>65</v>
          </cell>
          <cell r="CB15">
            <v>60</v>
          </cell>
          <cell r="CC15">
            <v>70</v>
          </cell>
          <cell r="CD15">
            <v>50</v>
          </cell>
          <cell r="CE15">
            <v>50</v>
          </cell>
          <cell r="CF15">
            <v>50</v>
          </cell>
          <cell r="CG15">
            <v>100</v>
          </cell>
          <cell r="CH15">
            <v>100</v>
          </cell>
          <cell r="CI15">
            <v>100</v>
          </cell>
          <cell r="CJ15" t="str">
            <v>x</v>
          </cell>
          <cell r="CK15" t="str">
            <v>x</v>
          </cell>
          <cell r="CL15">
            <v>100</v>
          </cell>
          <cell r="CM15">
            <v>50</v>
          </cell>
          <cell r="CN15">
            <v>50</v>
          </cell>
          <cell r="CO15">
            <v>50</v>
          </cell>
          <cell r="CP15">
            <v>30</v>
          </cell>
          <cell r="CQ15" t="str">
            <v>x</v>
          </cell>
          <cell r="CR15" t="str">
            <v>x</v>
          </cell>
          <cell r="CS15">
            <v>15</v>
          </cell>
          <cell r="CT15" t="str">
            <v>x</v>
          </cell>
          <cell r="CU15" t="str">
            <v>x</v>
          </cell>
          <cell r="CV15">
            <v>1482</v>
          </cell>
          <cell r="CW15">
            <v>768</v>
          </cell>
          <cell r="CX15">
            <v>714</v>
          </cell>
          <cell r="CY15">
            <v>63.5</v>
          </cell>
          <cell r="CZ15">
            <v>55.5</v>
          </cell>
          <cell r="DA15">
            <v>72.099999999999994</v>
          </cell>
          <cell r="DB15">
            <v>55</v>
          </cell>
          <cell r="DC15">
            <v>47.4</v>
          </cell>
          <cell r="DD15">
            <v>63.2</v>
          </cell>
          <cell r="DE15">
            <v>93.3</v>
          </cell>
          <cell r="DF15">
            <v>91.1</v>
          </cell>
          <cell r="DG15">
            <v>95.7</v>
          </cell>
          <cell r="DH15">
            <v>90.6</v>
          </cell>
          <cell r="DI15">
            <v>88</v>
          </cell>
          <cell r="DJ15">
            <v>93.4</v>
          </cell>
          <cell r="DK15">
            <v>57.6</v>
          </cell>
          <cell r="DL15">
            <v>50.1</v>
          </cell>
          <cell r="DM15">
            <v>65.7</v>
          </cell>
          <cell r="DN15">
            <v>25.1</v>
          </cell>
          <cell r="DO15">
            <v>20.399999999999999</v>
          </cell>
          <cell r="DP15">
            <v>30.1</v>
          </cell>
          <cell r="DQ15">
            <v>16</v>
          </cell>
          <cell r="DR15">
            <v>11.1</v>
          </cell>
          <cell r="DS15">
            <v>21.3</v>
          </cell>
          <cell r="DT15">
            <v>1699</v>
          </cell>
          <cell r="DU15">
            <v>877</v>
          </cell>
          <cell r="DV15">
            <v>822</v>
          </cell>
          <cell r="DW15">
            <v>62.7</v>
          </cell>
          <cell r="DX15">
            <v>54.5</v>
          </cell>
          <cell r="DY15">
            <v>71.5</v>
          </cell>
          <cell r="DZ15">
            <v>54.3</v>
          </cell>
          <cell r="EA15">
            <v>46.6</v>
          </cell>
          <cell r="EB15">
            <v>62.5</v>
          </cell>
          <cell r="EC15">
            <v>93.3</v>
          </cell>
          <cell r="ED15">
            <v>91.1</v>
          </cell>
          <cell r="EE15">
            <v>95.6</v>
          </cell>
          <cell r="EF15">
            <v>89.8</v>
          </cell>
          <cell r="EG15">
            <v>87</v>
          </cell>
          <cell r="EH15">
            <v>92.8</v>
          </cell>
          <cell r="EI15">
            <v>57</v>
          </cell>
          <cell r="EJ15">
            <v>49.6</v>
          </cell>
          <cell r="EK15">
            <v>64.8</v>
          </cell>
          <cell r="EL15">
            <v>23.7</v>
          </cell>
          <cell r="EM15">
            <v>18.899999999999999</v>
          </cell>
          <cell r="EN15">
            <v>28.7</v>
          </cell>
          <cell r="EO15">
            <v>14.7</v>
          </cell>
          <cell r="EP15">
            <v>10</v>
          </cell>
          <cell r="EQ15">
            <v>19.7</v>
          </cell>
        </row>
        <row r="16">
          <cell r="A16" t="str">
            <v>E08000023</v>
          </cell>
          <cell r="B16" t="str">
            <v>South Tyneside</v>
          </cell>
          <cell r="C16" t="str">
            <v>North East</v>
          </cell>
          <cell r="D16">
            <v>44</v>
          </cell>
          <cell r="E16">
            <v>17</v>
          </cell>
          <cell r="F16">
            <v>27</v>
          </cell>
          <cell r="G16">
            <v>86.4</v>
          </cell>
          <cell r="H16">
            <v>82.4</v>
          </cell>
          <cell r="I16">
            <v>88.9</v>
          </cell>
          <cell r="J16">
            <v>72.7</v>
          </cell>
          <cell r="K16">
            <v>76.5</v>
          </cell>
          <cell r="L16">
            <v>70.400000000000006</v>
          </cell>
          <cell r="M16">
            <v>100</v>
          </cell>
          <cell r="N16">
            <v>100</v>
          </cell>
          <cell r="O16">
            <v>100</v>
          </cell>
          <cell r="P16">
            <v>100</v>
          </cell>
          <cell r="Q16">
            <v>100</v>
          </cell>
          <cell r="R16">
            <v>100</v>
          </cell>
          <cell r="S16">
            <v>72.7</v>
          </cell>
          <cell r="T16">
            <v>76.5</v>
          </cell>
          <cell r="U16">
            <v>70.400000000000006</v>
          </cell>
          <cell r="V16">
            <v>68.2</v>
          </cell>
          <cell r="W16">
            <v>52.9</v>
          </cell>
          <cell r="X16">
            <v>77.8</v>
          </cell>
          <cell r="Y16">
            <v>36.4</v>
          </cell>
          <cell r="Z16">
            <v>23.5</v>
          </cell>
          <cell r="AA16">
            <v>44.4</v>
          </cell>
          <cell r="AB16">
            <v>5</v>
          </cell>
          <cell r="AC16" t="str">
            <v>x</v>
          </cell>
          <cell r="AD16" t="str">
            <v>x</v>
          </cell>
          <cell r="AE16" t="str">
            <v>x</v>
          </cell>
          <cell r="AF16" t="str">
            <v>x</v>
          </cell>
          <cell r="AG16" t="str">
            <v>x</v>
          </cell>
          <cell r="AH16" t="str">
            <v>x</v>
          </cell>
          <cell r="AI16" t="str">
            <v>x</v>
          </cell>
          <cell r="AJ16" t="str">
            <v>x</v>
          </cell>
          <cell r="AK16" t="str">
            <v>x</v>
          </cell>
          <cell r="AL16" t="str">
            <v>x</v>
          </cell>
          <cell r="AM16" t="str">
            <v>x</v>
          </cell>
          <cell r="AN16" t="str">
            <v>x</v>
          </cell>
          <cell r="AO16" t="str">
            <v>x</v>
          </cell>
          <cell r="AP16" t="str">
            <v>x</v>
          </cell>
          <cell r="AQ16" t="str">
            <v>x</v>
          </cell>
          <cell r="AR16" t="str">
            <v>x</v>
          </cell>
          <cell r="AS16" t="str">
            <v>x</v>
          </cell>
          <cell r="AT16" t="str">
            <v>x</v>
          </cell>
          <cell r="AU16" t="str">
            <v>x</v>
          </cell>
          <cell r="AV16" t="str">
            <v>x</v>
          </cell>
          <cell r="AW16" t="str">
            <v>x</v>
          </cell>
          <cell r="AX16" t="str">
            <v>x</v>
          </cell>
          <cell r="AY16" t="str">
            <v>x</v>
          </cell>
          <cell r="AZ16" t="str">
            <v>x</v>
          </cell>
          <cell r="BA16">
            <v>0</v>
          </cell>
          <cell r="BB16" t="str">
            <v>x</v>
          </cell>
          <cell r="BC16" t="str">
            <v>x</v>
          </cell>
          <cell r="BD16" t="str">
            <v>.</v>
          </cell>
          <cell r="BE16" t="str">
            <v>x</v>
          </cell>
          <cell r="BF16" t="str">
            <v>x</v>
          </cell>
          <cell r="BG16" t="str">
            <v>.</v>
          </cell>
          <cell r="BH16" t="str">
            <v>x</v>
          </cell>
          <cell r="BI16" t="str">
            <v>x</v>
          </cell>
          <cell r="BJ16" t="str">
            <v>.</v>
          </cell>
          <cell r="BK16" t="str">
            <v>x</v>
          </cell>
          <cell r="BL16" t="str">
            <v>x</v>
          </cell>
          <cell r="BM16" t="str">
            <v>.</v>
          </cell>
          <cell r="BN16" t="str">
            <v>x</v>
          </cell>
          <cell r="BO16" t="str">
            <v>x</v>
          </cell>
          <cell r="BP16" t="str">
            <v>.</v>
          </cell>
          <cell r="BQ16" t="str">
            <v>x</v>
          </cell>
          <cell r="BR16" t="str">
            <v>x</v>
          </cell>
          <cell r="BS16" t="str">
            <v>.</v>
          </cell>
          <cell r="BT16" t="str">
            <v>x</v>
          </cell>
          <cell r="BU16" t="str">
            <v>x</v>
          </cell>
          <cell r="BV16" t="str">
            <v>.</v>
          </cell>
          <cell r="BW16" t="str">
            <v>x</v>
          </cell>
          <cell r="BX16">
            <v>19</v>
          </cell>
          <cell r="BY16" t="str">
            <v>x</v>
          </cell>
          <cell r="BZ16" t="str">
            <v>x</v>
          </cell>
          <cell r="CA16">
            <v>63.2</v>
          </cell>
          <cell r="CB16" t="str">
            <v>x</v>
          </cell>
          <cell r="CC16" t="str">
            <v>x</v>
          </cell>
          <cell r="CD16">
            <v>57.9</v>
          </cell>
          <cell r="CE16" t="str">
            <v>x</v>
          </cell>
          <cell r="CF16" t="str">
            <v>x</v>
          </cell>
          <cell r="CG16" t="str">
            <v>x</v>
          </cell>
          <cell r="CH16" t="str">
            <v>x</v>
          </cell>
          <cell r="CI16" t="str">
            <v>x</v>
          </cell>
          <cell r="CJ16" t="str">
            <v>x</v>
          </cell>
          <cell r="CK16" t="str">
            <v>x</v>
          </cell>
          <cell r="CL16" t="str">
            <v>x</v>
          </cell>
          <cell r="CM16">
            <v>73.7</v>
          </cell>
          <cell r="CN16" t="str">
            <v>x</v>
          </cell>
          <cell r="CO16" t="str">
            <v>x</v>
          </cell>
          <cell r="CP16">
            <v>42.1</v>
          </cell>
          <cell r="CQ16" t="str">
            <v>x</v>
          </cell>
          <cell r="CR16" t="str">
            <v>x</v>
          </cell>
          <cell r="CS16" t="str">
            <v>x</v>
          </cell>
          <cell r="CT16" t="str">
            <v>x</v>
          </cell>
          <cell r="CU16" t="str">
            <v>x</v>
          </cell>
          <cell r="CV16">
            <v>1506</v>
          </cell>
          <cell r="CW16">
            <v>795</v>
          </cell>
          <cell r="CX16">
            <v>711</v>
          </cell>
          <cell r="CY16">
            <v>65.7</v>
          </cell>
          <cell r="CZ16">
            <v>60.4</v>
          </cell>
          <cell r="DA16">
            <v>71.7</v>
          </cell>
          <cell r="DB16">
            <v>57.5</v>
          </cell>
          <cell r="DC16">
            <v>51.8</v>
          </cell>
          <cell r="DD16">
            <v>63.9</v>
          </cell>
          <cell r="DE16">
            <v>95.9</v>
          </cell>
          <cell r="DF16">
            <v>94</v>
          </cell>
          <cell r="DG16">
            <v>98.2</v>
          </cell>
          <cell r="DH16">
            <v>94.4</v>
          </cell>
          <cell r="DI16">
            <v>92.6</v>
          </cell>
          <cell r="DJ16">
            <v>96.3</v>
          </cell>
          <cell r="DK16">
            <v>60</v>
          </cell>
          <cell r="DL16">
            <v>54.5</v>
          </cell>
          <cell r="DM16">
            <v>66.2</v>
          </cell>
          <cell r="DN16">
            <v>35.700000000000003</v>
          </cell>
          <cell r="DO16">
            <v>30.1</v>
          </cell>
          <cell r="DP16">
            <v>41.9</v>
          </cell>
          <cell r="DQ16">
            <v>20.5</v>
          </cell>
          <cell r="DR16">
            <v>16</v>
          </cell>
          <cell r="DS16">
            <v>25.6</v>
          </cell>
          <cell r="DT16">
            <v>1588</v>
          </cell>
          <cell r="DU16">
            <v>827</v>
          </cell>
          <cell r="DV16">
            <v>761</v>
          </cell>
          <cell r="DW16">
            <v>66.099999999999994</v>
          </cell>
          <cell r="DX16">
            <v>60.6</v>
          </cell>
          <cell r="DY16">
            <v>72</v>
          </cell>
          <cell r="DZ16">
            <v>57.7</v>
          </cell>
          <cell r="EA16">
            <v>52</v>
          </cell>
          <cell r="EB16">
            <v>64</v>
          </cell>
          <cell r="EC16">
            <v>95.8</v>
          </cell>
          <cell r="ED16">
            <v>94</v>
          </cell>
          <cell r="EE16">
            <v>97.9</v>
          </cell>
          <cell r="EF16">
            <v>94.3</v>
          </cell>
          <cell r="EG16">
            <v>92.6</v>
          </cell>
          <cell r="EH16">
            <v>96.2</v>
          </cell>
          <cell r="EI16">
            <v>60.5</v>
          </cell>
          <cell r="EJ16">
            <v>54.9</v>
          </cell>
          <cell r="EK16">
            <v>66.5</v>
          </cell>
          <cell r="EL16">
            <v>36.700000000000003</v>
          </cell>
          <cell r="EM16">
            <v>30.6</v>
          </cell>
          <cell r="EN16">
            <v>43.4</v>
          </cell>
          <cell r="EO16">
            <v>20.9</v>
          </cell>
          <cell r="EP16">
            <v>16.100000000000001</v>
          </cell>
          <cell r="EQ16">
            <v>26.1</v>
          </cell>
        </row>
        <row r="17">
          <cell r="A17" t="str">
            <v>E06000004</v>
          </cell>
          <cell r="B17" t="str">
            <v>Stockton-on-Tees</v>
          </cell>
          <cell r="C17" t="str">
            <v>North East</v>
          </cell>
          <cell r="D17">
            <v>112</v>
          </cell>
          <cell r="E17">
            <v>52</v>
          </cell>
          <cell r="F17">
            <v>60</v>
          </cell>
          <cell r="G17">
            <v>81.3</v>
          </cell>
          <cell r="H17">
            <v>71.2</v>
          </cell>
          <cell r="I17">
            <v>90</v>
          </cell>
          <cell r="J17">
            <v>59.8</v>
          </cell>
          <cell r="K17">
            <v>51.9</v>
          </cell>
          <cell r="L17">
            <v>66.7</v>
          </cell>
          <cell r="M17" t="str">
            <v>x</v>
          </cell>
          <cell r="N17" t="str">
            <v>x</v>
          </cell>
          <cell r="O17">
            <v>100</v>
          </cell>
          <cell r="P17">
            <v>97.3</v>
          </cell>
          <cell r="Q17" t="str">
            <v>x</v>
          </cell>
          <cell r="R17" t="str">
            <v>x</v>
          </cell>
          <cell r="S17">
            <v>59.8</v>
          </cell>
          <cell r="T17">
            <v>51.9</v>
          </cell>
          <cell r="U17">
            <v>66.7</v>
          </cell>
          <cell r="V17">
            <v>42</v>
          </cell>
          <cell r="W17">
            <v>32.700000000000003</v>
          </cell>
          <cell r="X17">
            <v>50</v>
          </cell>
          <cell r="Y17">
            <v>31.3</v>
          </cell>
          <cell r="Z17">
            <v>28.8</v>
          </cell>
          <cell r="AA17">
            <v>33.299999999999997</v>
          </cell>
          <cell r="AB17">
            <v>18</v>
          </cell>
          <cell r="AC17">
            <v>7</v>
          </cell>
          <cell r="AD17">
            <v>11</v>
          </cell>
          <cell r="AE17">
            <v>83.3</v>
          </cell>
          <cell r="AF17" t="str">
            <v>x</v>
          </cell>
          <cell r="AG17" t="str">
            <v>x</v>
          </cell>
          <cell r="AH17">
            <v>72.2</v>
          </cell>
          <cell r="AI17" t="str">
            <v>x</v>
          </cell>
          <cell r="AJ17" t="str">
            <v>x</v>
          </cell>
          <cell r="AK17">
            <v>100</v>
          </cell>
          <cell r="AL17">
            <v>100</v>
          </cell>
          <cell r="AM17">
            <v>100</v>
          </cell>
          <cell r="AN17">
            <v>100</v>
          </cell>
          <cell r="AO17">
            <v>100</v>
          </cell>
          <cell r="AP17">
            <v>100</v>
          </cell>
          <cell r="AQ17">
            <v>77.8</v>
          </cell>
          <cell r="AR17" t="str">
            <v>x</v>
          </cell>
          <cell r="AS17" t="str">
            <v>x</v>
          </cell>
          <cell r="AT17">
            <v>66.7</v>
          </cell>
          <cell r="AU17">
            <v>57.1</v>
          </cell>
          <cell r="AV17">
            <v>72.7</v>
          </cell>
          <cell r="AW17">
            <v>50</v>
          </cell>
          <cell r="AX17">
            <v>57.1</v>
          </cell>
          <cell r="AY17">
            <v>45.5</v>
          </cell>
          <cell r="AZ17">
            <v>3</v>
          </cell>
          <cell r="BA17" t="str">
            <v>x</v>
          </cell>
          <cell r="BB17" t="str">
            <v>x</v>
          </cell>
          <cell r="BC17" t="str">
            <v>x</v>
          </cell>
          <cell r="BD17" t="str">
            <v>x</v>
          </cell>
          <cell r="BE17" t="str">
            <v>x</v>
          </cell>
          <cell r="BF17" t="str">
            <v>x</v>
          </cell>
          <cell r="BG17" t="str">
            <v>x</v>
          </cell>
          <cell r="BH17" t="str">
            <v>x</v>
          </cell>
          <cell r="BI17" t="str">
            <v>x</v>
          </cell>
          <cell r="BJ17" t="str">
            <v>x</v>
          </cell>
          <cell r="BK17" t="str">
            <v>x</v>
          </cell>
          <cell r="BL17" t="str">
            <v>x</v>
          </cell>
          <cell r="BM17" t="str">
            <v>x</v>
          </cell>
          <cell r="BN17" t="str">
            <v>x</v>
          </cell>
          <cell r="BO17" t="str">
            <v>x</v>
          </cell>
          <cell r="BP17" t="str">
            <v>x</v>
          </cell>
          <cell r="BQ17" t="str">
            <v>x</v>
          </cell>
          <cell r="BR17" t="str">
            <v>x</v>
          </cell>
          <cell r="BS17" t="str">
            <v>x</v>
          </cell>
          <cell r="BT17" t="str">
            <v>x</v>
          </cell>
          <cell r="BU17" t="str">
            <v>x</v>
          </cell>
          <cell r="BV17" t="str">
            <v>x</v>
          </cell>
          <cell r="BW17" t="str">
            <v>x</v>
          </cell>
          <cell r="BX17">
            <v>33</v>
          </cell>
          <cell r="BY17">
            <v>18</v>
          </cell>
          <cell r="BZ17">
            <v>15</v>
          </cell>
          <cell r="CA17">
            <v>75.8</v>
          </cell>
          <cell r="CB17">
            <v>72.2</v>
          </cell>
          <cell r="CC17">
            <v>80</v>
          </cell>
          <cell r="CD17">
            <v>63.6</v>
          </cell>
          <cell r="CE17">
            <v>55.6</v>
          </cell>
          <cell r="CF17">
            <v>73.3</v>
          </cell>
          <cell r="CG17" t="str">
            <v>x</v>
          </cell>
          <cell r="CH17" t="str">
            <v>x</v>
          </cell>
          <cell r="CI17">
            <v>100</v>
          </cell>
          <cell r="CJ17" t="str">
            <v>x</v>
          </cell>
          <cell r="CK17" t="str">
            <v>x</v>
          </cell>
          <cell r="CL17">
            <v>100</v>
          </cell>
          <cell r="CM17">
            <v>63.6</v>
          </cell>
          <cell r="CN17">
            <v>55.6</v>
          </cell>
          <cell r="CO17">
            <v>73.3</v>
          </cell>
          <cell r="CP17">
            <v>42.4</v>
          </cell>
          <cell r="CQ17">
            <v>44.4</v>
          </cell>
          <cell r="CR17">
            <v>40</v>
          </cell>
          <cell r="CS17">
            <v>18.2</v>
          </cell>
          <cell r="CT17" t="str">
            <v>x</v>
          </cell>
          <cell r="CU17" t="str">
            <v>x</v>
          </cell>
          <cell r="CV17">
            <v>1957</v>
          </cell>
          <cell r="CW17">
            <v>1027</v>
          </cell>
          <cell r="CX17">
            <v>930</v>
          </cell>
          <cell r="CY17">
            <v>68.8</v>
          </cell>
          <cell r="CZ17">
            <v>64.7</v>
          </cell>
          <cell r="DA17">
            <v>73.400000000000006</v>
          </cell>
          <cell r="DB17">
            <v>59.1</v>
          </cell>
          <cell r="DC17">
            <v>53.8</v>
          </cell>
          <cell r="DD17">
            <v>64.8</v>
          </cell>
          <cell r="DE17">
            <v>93.6</v>
          </cell>
          <cell r="DF17">
            <v>91.9</v>
          </cell>
          <cell r="DG17">
            <v>95.5</v>
          </cell>
          <cell r="DH17">
            <v>90.2</v>
          </cell>
          <cell r="DI17">
            <v>89.1</v>
          </cell>
          <cell r="DJ17">
            <v>91.4</v>
          </cell>
          <cell r="DK17">
            <v>61.3</v>
          </cell>
          <cell r="DL17">
            <v>56.5</v>
          </cell>
          <cell r="DM17">
            <v>66.599999999999994</v>
          </cell>
          <cell r="DN17">
            <v>37.299999999999997</v>
          </cell>
          <cell r="DO17">
            <v>32.4</v>
          </cell>
          <cell r="DP17">
            <v>42.6</v>
          </cell>
          <cell r="DQ17">
            <v>25.2</v>
          </cell>
          <cell r="DR17">
            <v>19.2</v>
          </cell>
          <cell r="DS17">
            <v>31.8</v>
          </cell>
          <cell r="DT17">
            <v>2129</v>
          </cell>
          <cell r="DU17">
            <v>1108</v>
          </cell>
          <cell r="DV17">
            <v>1021</v>
          </cell>
          <cell r="DW17">
            <v>69.8</v>
          </cell>
          <cell r="DX17">
            <v>65.3</v>
          </cell>
          <cell r="DY17">
            <v>74.599999999999994</v>
          </cell>
          <cell r="DZ17">
            <v>59.3</v>
          </cell>
          <cell r="EA17">
            <v>54</v>
          </cell>
          <cell r="EB17">
            <v>65.099999999999994</v>
          </cell>
          <cell r="EC17">
            <v>94</v>
          </cell>
          <cell r="ED17">
            <v>92.2</v>
          </cell>
          <cell r="EE17">
            <v>95.9</v>
          </cell>
          <cell r="EF17">
            <v>90.7</v>
          </cell>
          <cell r="EG17">
            <v>89.5</v>
          </cell>
          <cell r="EH17">
            <v>92.1</v>
          </cell>
          <cell r="EI17">
            <v>61.4</v>
          </cell>
          <cell r="EJ17">
            <v>56.4</v>
          </cell>
          <cell r="EK17">
            <v>66.8</v>
          </cell>
          <cell r="EL17">
            <v>37.9</v>
          </cell>
          <cell r="EM17">
            <v>32.9</v>
          </cell>
          <cell r="EN17">
            <v>43.3</v>
          </cell>
          <cell r="EO17">
            <v>25.6</v>
          </cell>
          <cell r="EP17">
            <v>19.7</v>
          </cell>
          <cell r="EQ17">
            <v>32.1</v>
          </cell>
        </row>
        <row r="18">
          <cell r="A18" t="str">
            <v>E08000024</v>
          </cell>
          <cell r="B18" t="str">
            <v>Sunderland</v>
          </cell>
          <cell r="C18" t="str">
            <v>North East</v>
          </cell>
          <cell r="D18">
            <v>90</v>
          </cell>
          <cell r="E18">
            <v>46</v>
          </cell>
          <cell r="F18">
            <v>44</v>
          </cell>
          <cell r="G18">
            <v>68.900000000000006</v>
          </cell>
          <cell r="H18">
            <v>63</v>
          </cell>
          <cell r="I18">
            <v>75</v>
          </cell>
          <cell r="J18">
            <v>55.6</v>
          </cell>
          <cell r="K18">
            <v>52.2</v>
          </cell>
          <cell r="L18">
            <v>59.1</v>
          </cell>
          <cell r="M18">
            <v>100</v>
          </cell>
          <cell r="N18">
            <v>100</v>
          </cell>
          <cell r="O18">
            <v>100</v>
          </cell>
          <cell r="P18">
            <v>95.6</v>
          </cell>
          <cell r="Q18" t="str">
            <v>x</v>
          </cell>
          <cell r="R18" t="str">
            <v>x</v>
          </cell>
          <cell r="S18">
            <v>57.8</v>
          </cell>
          <cell r="T18">
            <v>56.5</v>
          </cell>
          <cell r="U18">
            <v>59.1</v>
          </cell>
          <cell r="V18">
            <v>45.6</v>
          </cell>
          <cell r="W18">
            <v>32.6</v>
          </cell>
          <cell r="X18">
            <v>59.1</v>
          </cell>
          <cell r="Y18">
            <v>20</v>
          </cell>
          <cell r="Z18">
            <v>15.2</v>
          </cell>
          <cell r="AA18">
            <v>25</v>
          </cell>
          <cell r="AB18">
            <v>11</v>
          </cell>
          <cell r="AC18">
            <v>6</v>
          </cell>
          <cell r="AD18">
            <v>5</v>
          </cell>
          <cell r="AE18">
            <v>63.6</v>
          </cell>
          <cell r="AF18" t="str">
            <v>x</v>
          </cell>
          <cell r="AG18" t="str">
            <v>x</v>
          </cell>
          <cell r="AH18">
            <v>45.5</v>
          </cell>
          <cell r="AI18" t="str">
            <v>x</v>
          </cell>
          <cell r="AJ18" t="str">
            <v>x</v>
          </cell>
          <cell r="AK18" t="str">
            <v>x</v>
          </cell>
          <cell r="AL18" t="str">
            <v>x</v>
          </cell>
          <cell r="AM18" t="str">
            <v>x</v>
          </cell>
          <cell r="AN18" t="str">
            <v>x</v>
          </cell>
          <cell r="AO18" t="str">
            <v>x</v>
          </cell>
          <cell r="AP18" t="str">
            <v>x</v>
          </cell>
          <cell r="AQ18">
            <v>45.5</v>
          </cell>
          <cell r="AR18" t="str">
            <v>x</v>
          </cell>
          <cell r="AS18" t="str">
            <v>x</v>
          </cell>
          <cell r="AT18">
            <v>36.4</v>
          </cell>
          <cell r="AU18" t="str">
            <v>x</v>
          </cell>
          <cell r="AV18" t="str">
            <v>x</v>
          </cell>
          <cell r="AW18">
            <v>27.3</v>
          </cell>
          <cell r="AX18" t="str">
            <v>x</v>
          </cell>
          <cell r="AY18" t="str">
            <v>x</v>
          </cell>
          <cell r="AZ18">
            <v>3</v>
          </cell>
          <cell r="BA18">
            <v>3</v>
          </cell>
          <cell r="BB18">
            <v>0</v>
          </cell>
          <cell r="BC18" t="str">
            <v>x</v>
          </cell>
          <cell r="BD18" t="str">
            <v>x</v>
          </cell>
          <cell r="BE18" t="str">
            <v>.</v>
          </cell>
          <cell r="BF18" t="str">
            <v>x</v>
          </cell>
          <cell r="BG18" t="str">
            <v>x</v>
          </cell>
          <cell r="BH18" t="str">
            <v>.</v>
          </cell>
          <cell r="BI18" t="str">
            <v>x</v>
          </cell>
          <cell r="BJ18" t="str">
            <v>x</v>
          </cell>
          <cell r="BK18" t="str">
            <v>.</v>
          </cell>
          <cell r="BL18" t="str">
            <v>x</v>
          </cell>
          <cell r="BM18" t="str">
            <v>x</v>
          </cell>
          <cell r="BN18" t="str">
            <v>.</v>
          </cell>
          <cell r="BO18" t="str">
            <v>x</v>
          </cell>
          <cell r="BP18" t="str">
            <v>x</v>
          </cell>
          <cell r="BQ18" t="str">
            <v>.</v>
          </cell>
          <cell r="BR18" t="str">
            <v>x</v>
          </cell>
          <cell r="BS18" t="str">
            <v>x</v>
          </cell>
          <cell r="BT18" t="str">
            <v>.</v>
          </cell>
          <cell r="BU18" t="str">
            <v>x</v>
          </cell>
          <cell r="BV18" t="str">
            <v>x</v>
          </cell>
          <cell r="BW18" t="str">
            <v>.</v>
          </cell>
          <cell r="BX18">
            <v>32</v>
          </cell>
          <cell r="BY18">
            <v>15</v>
          </cell>
          <cell r="BZ18">
            <v>17</v>
          </cell>
          <cell r="CA18">
            <v>62.5</v>
          </cell>
          <cell r="CB18">
            <v>73.3</v>
          </cell>
          <cell r="CC18">
            <v>52.9</v>
          </cell>
          <cell r="CD18">
            <v>59.4</v>
          </cell>
          <cell r="CE18">
            <v>66.7</v>
          </cell>
          <cell r="CF18">
            <v>52.9</v>
          </cell>
          <cell r="CG18">
            <v>90.6</v>
          </cell>
          <cell r="CH18" t="str">
            <v>x</v>
          </cell>
          <cell r="CI18" t="str">
            <v>x</v>
          </cell>
          <cell r="CJ18">
            <v>90.6</v>
          </cell>
          <cell r="CK18" t="str">
            <v>x</v>
          </cell>
          <cell r="CL18" t="str">
            <v>x</v>
          </cell>
          <cell r="CM18">
            <v>59.4</v>
          </cell>
          <cell r="CN18">
            <v>66.7</v>
          </cell>
          <cell r="CO18">
            <v>52.9</v>
          </cell>
          <cell r="CP18">
            <v>31.3</v>
          </cell>
          <cell r="CQ18">
            <v>26.7</v>
          </cell>
          <cell r="CR18">
            <v>35.299999999999997</v>
          </cell>
          <cell r="CS18">
            <v>15.6</v>
          </cell>
          <cell r="CT18" t="str">
            <v>x</v>
          </cell>
          <cell r="CU18" t="str">
            <v>x</v>
          </cell>
          <cell r="CV18">
            <v>2801</v>
          </cell>
          <cell r="CW18">
            <v>1461</v>
          </cell>
          <cell r="CX18">
            <v>1340</v>
          </cell>
          <cell r="CY18">
            <v>59.6</v>
          </cell>
          <cell r="CZ18">
            <v>53.9</v>
          </cell>
          <cell r="DA18">
            <v>65.8</v>
          </cell>
          <cell r="DB18">
            <v>50.1</v>
          </cell>
          <cell r="DC18">
            <v>44.9</v>
          </cell>
          <cell r="DD18">
            <v>55.8</v>
          </cell>
          <cell r="DE18">
            <v>94.1</v>
          </cell>
          <cell r="DF18">
            <v>92.1</v>
          </cell>
          <cell r="DG18">
            <v>96.3</v>
          </cell>
          <cell r="DH18">
            <v>90.8</v>
          </cell>
          <cell r="DI18">
            <v>88.6</v>
          </cell>
          <cell r="DJ18">
            <v>93.1</v>
          </cell>
          <cell r="DK18">
            <v>52.7</v>
          </cell>
          <cell r="DL18">
            <v>47.8</v>
          </cell>
          <cell r="DM18">
            <v>58.1</v>
          </cell>
          <cell r="DN18">
            <v>33.9</v>
          </cell>
          <cell r="DO18">
            <v>25.5</v>
          </cell>
          <cell r="DP18">
            <v>43</v>
          </cell>
          <cell r="DQ18">
            <v>17.7</v>
          </cell>
          <cell r="DR18">
            <v>11.7</v>
          </cell>
          <cell r="DS18">
            <v>24.2</v>
          </cell>
          <cell r="DT18">
            <v>2959</v>
          </cell>
          <cell r="DU18">
            <v>1543</v>
          </cell>
          <cell r="DV18">
            <v>1416</v>
          </cell>
          <cell r="DW18">
            <v>59.8</v>
          </cell>
          <cell r="DX18">
            <v>54.4</v>
          </cell>
          <cell r="DY18">
            <v>65.7</v>
          </cell>
          <cell r="DZ18">
            <v>50.3</v>
          </cell>
          <cell r="EA18">
            <v>45.4</v>
          </cell>
          <cell r="EB18">
            <v>55.6</v>
          </cell>
          <cell r="EC18">
            <v>94.1</v>
          </cell>
          <cell r="ED18">
            <v>92.1</v>
          </cell>
          <cell r="EE18">
            <v>96.2</v>
          </cell>
          <cell r="EF18">
            <v>90.7</v>
          </cell>
          <cell r="EG18">
            <v>88.7</v>
          </cell>
          <cell r="EH18">
            <v>92.9</v>
          </cell>
          <cell r="EI18">
            <v>52.8</v>
          </cell>
          <cell r="EJ18">
            <v>48.2</v>
          </cell>
          <cell r="EK18">
            <v>57.8</v>
          </cell>
          <cell r="EL18">
            <v>34.1</v>
          </cell>
          <cell r="EM18">
            <v>25.8</v>
          </cell>
          <cell r="EN18">
            <v>43.1</v>
          </cell>
          <cell r="EO18">
            <v>17.7</v>
          </cell>
          <cell r="EP18">
            <v>11.9</v>
          </cell>
          <cell r="EQ18">
            <v>23.9</v>
          </cell>
        </row>
        <row r="19">
          <cell r="A19" t="str">
            <v>E06000008</v>
          </cell>
          <cell r="B19" t="str">
            <v>Blackburn with Darwen</v>
          </cell>
          <cell r="C19" t="str">
            <v>North West</v>
          </cell>
          <cell r="D19">
            <v>687</v>
          </cell>
          <cell r="E19">
            <v>351</v>
          </cell>
          <cell r="F19">
            <v>336</v>
          </cell>
          <cell r="G19">
            <v>70</v>
          </cell>
          <cell r="H19">
            <v>60.1</v>
          </cell>
          <cell r="I19">
            <v>80.400000000000006</v>
          </cell>
          <cell r="J19">
            <v>60.6</v>
          </cell>
          <cell r="K19">
            <v>53</v>
          </cell>
          <cell r="L19">
            <v>68.5</v>
          </cell>
          <cell r="M19">
            <v>95.3</v>
          </cell>
          <cell r="N19">
            <v>94.9</v>
          </cell>
          <cell r="O19">
            <v>95.8</v>
          </cell>
          <cell r="P19">
            <v>93.6</v>
          </cell>
          <cell r="Q19">
            <v>92.9</v>
          </cell>
          <cell r="R19">
            <v>94.3</v>
          </cell>
          <cell r="S19">
            <v>62.9</v>
          </cell>
          <cell r="T19">
            <v>56.4</v>
          </cell>
          <cell r="U19">
            <v>69.599999999999994</v>
          </cell>
          <cell r="V19">
            <v>40.6</v>
          </cell>
          <cell r="W19">
            <v>28.8</v>
          </cell>
          <cell r="X19">
            <v>53</v>
          </cell>
          <cell r="Y19">
            <v>26.6</v>
          </cell>
          <cell r="Z19">
            <v>14.5</v>
          </cell>
          <cell r="AA19">
            <v>39.299999999999997</v>
          </cell>
          <cell r="AB19">
            <v>17</v>
          </cell>
          <cell r="AC19">
            <v>7</v>
          </cell>
          <cell r="AD19">
            <v>10</v>
          </cell>
          <cell r="AE19">
            <v>82.4</v>
          </cell>
          <cell r="AF19">
            <v>57.1</v>
          </cell>
          <cell r="AG19">
            <v>100</v>
          </cell>
          <cell r="AH19">
            <v>82.4</v>
          </cell>
          <cell r="AI19">
            <v>57.1</v>
          </cell>
          <cell r="AJ19">
            <v>100</v>
          </cell>
          <cell r="AK19">
            <v>100</v>
          </cell>
          <cell r="AL19">
            <v>100</v>
          </cell>
          <cell r="AM19">
            <v>100</v>
          </cell>
          <cell r="AN19" t="str">
            <v>x</v>
          </cell>
          <cell r="AO19" t="str">
            <v>x</v>
          </cell>
          <cell r="AP19">
            <v>100</v>
          </cell>
          <cell r="AQ19">
            <v>82.4</v>
          </cell>
          <cell r="AR19">
            <v>57.1</v>
          </cell>
          <cell r="AS19">
            <v>100</v>
          </cell>
          <cell r="AT19">
            <v>29.4</v>
          </cell>
          <cell r="AU19" t="str">
            <v>x</v>
          </cell>
          <cell r="AV19" t="str">
            <v>x</v>
          </cell>
          <cell r="AW19">
            <v>29.4</v>
          </cell>
          <cell r="AX19" t="str">
            <v>x</v>
          </cell>
          <cell r="AY19" t="str">
            <v>x</v>
          </cell>
          <cell r="AZ19">
            <v>6</v>
          </cell>
          <cell r="BA19" t="str">
            <v>x</v>
          </cell>
          <cell r="BB19" t="str">
            <v>x</v>
          </cell>
          <cell r="BC19" t="str">
            <v>x</v>
          </cell>
          <cell r="BD19" t="str">
            <v>x</v>
          </cell>
          <cell r="BE19" t="str">
            <v>x</v>
          </cell>
          <cell r="BF19" t="str">
            <v>x</v>
          </cell>
          <cell r="BG19" t="str">
            <v>x</v>
          </cell>
          <cell r="BH19" t="str">
            <v>x</v>
          </cell>
          <cell r="BI19">
            <v>100</v>
          </cell>
          <cell r="BJ19" t="str">
            <v>x</v>
          </cell>
          <cell r="BK19" t="str">
            <v>x</v>
          </cell>
          <cell r="BL19">
            <v>100</v>
          </cell>
          <cell r="BM19" t="str">
            <v>x</v>
          </cell>
          <cell r="BN19" t="str">
            <v>x</v>
          </cell>
          <cell r="BO19" t="str">
            <v>x</v>
          </cell>
          <cell r="BP19" t="str">
            <v>x</v>
          </cell>
          <cell r="BQ19" t="str">
            <v>x</v>
          </cell>
          <cell r="BR19" t="str">
            <v>x</v>
          </cell>
          <cell r="BS19" t="str">
            <v>x</v>
          </cell>
          <cell r="BT19" t="str">
            <v>x</v>
          </cell>
          <cell r="BU19" t="str">
            <v>x</v>
          </cell>
          <cell r="BV19" t="str">
            <v>x</v>
          </cell>
          <cell r="BW19" t="str">
            <v>x</v>
          </cell>
          <cell r="BX19">
            <v>56</v>
          </cell>
          <cell r="BY19">
            <v>33</v>
          </cell>
          <cell r="BZ19">
            <v>23</v>
          </cell>
          <cell r="CA19">
            <v>85.7</v>
          </cell>
          <cell r="CB19" t="str">
            <v>x</v>
          </cell>
          <cell r="CC19" t="str">
            <v>x</v>
          </cell>
          <cell r="CD19">
            <v>76.8</v>
          </cell>
          <cell r="CE19">
            <v>84.8</v>
          </cell>
          <cell r="CF19">
            <v>65.2</v>
          </cell>
          <cell r="CG19" t="str">
            <v>x</v>
          </cell>
          <cell r="CH19">
            <v>100</v>
          </cell>
          <cell r="CI19" t="str">
            <v>x</v>
          </cell>
          <cell r="CJ19" t="str">
            <v>x</v>
          </cell>
          <cell r="CK19">
            <v>100</v>
          </cell>
          <cell r="CL19" t="str">
            <v>x</v>
          </cell>
          <cell r="CM19">
            <v>76.8</v>
          </cell>
          <cell r="CN19">
            <v>84.8</v>
          </cell>
          <cell r="CO19">
            <v>65.2</v>
          </cell>
          <cell r="CP19">
            <v>50</v>
          </cell>
          <cell r="CQ19">
            <v>63.6</v>
          </cell>
          <cell r="CR19">
            <v>30.4</v>
          </cell>
          <cell r="CS19">
            <v>41.1</v>
          </cell>
          <cell r="CT19">
            <v>54.5</v>
          </cell>
          <cell r="CU19">
            <v>21.7</v>
          </cell>
          <cell r="CV19">
            <v>920</v>
          </cell>
          <cell r="CW19">
            <v>459</v>
          </cell>
          <cell r="CX19">
            <v>461</v>
          </cell>
          <cell r="CY19">
            <v>62.8</v>
          </cell>
          <cell r="CZ19">
            <v>57.1</v>
          </cell>
          <cell r="DA19">
            <v>68.5</v>
          </cell>
          <cell r="DB19">
            <v>55.7</v>
          </cell>
          <cell r="DC19">
            <v>50.5</v>
          </cell>
          <cell r="DD19">
            <v>60.7</v>
          </cell>
          <cell r="DE19">
            <v>95.1</v>
          </cell>
          <cell r="DF19">
            <v>94.1</v>
          </cell>
          <cell r="DG19">
            <v>96.1</v>
          </cell>
          <cell r="DH19">
            <v>92.5</v>
          </cell>
          <cell r="DI19">
            <v>91.1</v>
          </cell>
          <cell r="DJ19">
            <v>93.9</v>
          </cell>
          <cell r="DK19">
            <v>58.8</v>
          </cell>
          <cell r="DL19">
            <v>55.6</v>
          </cell>
          <cell r="DM19">
            <v>62</v>
          </cell>
          <cell r="DN19">
            <v>27.6</v>
          </cell>
          <cell r="DO19">
            <v>26.8</v>
          </cell>
          <cell r="DP19">
            <v>28.4</v>
          </cell>
          <cell r="DQ19">
            <v>15.8</v>
          </cell>
          <cell r="DR19">
            <v>15</v>
          </cell>
          <cell r="DS19">
            <v>16.5</v>
          </cell>
          <cell r="DT19">
            <v>1749</v>
          </cell>
          <cell r="DU19">
            <v>884</v>
          </cell>
          <cell r="DV19">
            <v>865</v>
          </cell>
          <cell r="DW19">
            <v>65.2</v>
          </cell>
          <cell r="DX19">
            <v>58.8</v>
          </cell>
          <cell r="DY19">
            <v>71.7</v>
          </cell>
          <cell r="DZ19">
            <v>56.9</v>
          </cell>
          <cell r="EA19">
            <v>51.6</v>
          </cell>
          <cell r="EB19">
            <v>62.4</v>
          </cell>
          <cell r="EC19">
            <v>94.6</v>
          </cell>
          <cell r="ED19">
            <v>94.2</v>
          </cell>
          <cell r="EE19">
            <v>94.9</v>
          </cell>
          <cell r="EF19">
            <v>92.3</v>
          </cell>
          <cell r="EG19">
            <v>91.7</v>
          </cell>
          <cell r="EH19">
            <v>92.9</v>
          </cell>
          <cell r="EI19">
            <v>59.5</v>
          </cell>
          <cell r="EJ19">
            <v>55.5</v>
          </cell>
          <cell r="EK19">
            <v>63.6</v>
          </cell>
          <cell r="EL19">
            <v>32.6</v>
          </cell>
          <cell r="EM19">
            <v>28.1</v>
          </cell>
          <cell r="EN19">
            <v>37.200000000000003</v>
          </cell>
          <cell r="EO19">
            <v>20.6</v>
          </cell>
          <cell r="EP19">
            <v>16</v>
          </cell>
          <cell r="EQ19">
            <v>25.3</v>
          </cell>
        </row>
        <row r="20">
          <cell r="A20" t="str">
            <v>E06000009</v>
          </cell>
          <cell r="B20" t="str">
            <v>Blackpool</v>
          </cell>
          <cell r="C20" t="str">
            <v>North West</v>
          </cell>
          <cell r="D20">
            <v>34</v>
          </cell>
          <cell r="E20">
            <v>15</v>
          </cell>
          <cell r="F20">
            <v>19</v>
          </cell>
          <cell r="G20">
            <v>82.4</v>
          </cell>
          <cell r="H20">
            <v>80</v>
          </cell>
          <cell r="I20">
            <v>84.2</v>
          </cell>
          <cell r="J20">
            <v>76.5</v>
          </cell>
          <cell r="K20">
            <v>73.3</v>
          </cell>
          <cell r="L20">
            <v>78.900000000000006</v>
          </cell>
          <cell r="M20">
            <v>100</v>
          </cell>
          <cell r="N20">
            <v>100</v>
          </cell>
          <cell r="O20">
            <v>100</v>
          </cell>
          <cell r="P20">
            <v>100</v>
          </cell>
          <cell r="Q20">
            <v>100</v>
          </cell>
          <cell r="R20">
            <v>100</v>
          </cell>
          <cell r="S20">
            <v>76.5</v>
          </cell>
          <cell r="T20">
            <v>73.3</v>
          </cell>
          <cell r="U20">
            <v>78.900000000000006</v>
          </cell>
          <cell r="V20">
            <v>38.200000000000003</v>
          </cell>
          <cell r="W20">
            <v>33.299999999999997</v>
          </cell>
          <cell r="X20">
            <v>42.1</v>
          </cell>
          <cell r="Y20">
            <v>26.5</v>
          </cell>
          <cell r="Z20">
            <v>20</v>
          </cell>
          <cell r="AA20">
            <v>31.6</v>
          </cell>
          <cell r="AB20">
            <v>4</v>
          </cell>
          <cell r="AC20" t="str">
            <v>x</v>
          </cell>
          <cell r="AD20" t="str">
            <v>x</v>
          </cell>
          <cell r="AE20" t="str">
            <v>x</v>
          </cell>
          <cell r="AF20" t="str">
            <v>x</v>
          </cell>
          <cell r="AG20" t="str">
            <v>x</v>
          </cell>
          <cell r="AH20" t="str">
            <v>x</v>
          </cell>
          <cell r="AI20" t="str">
            <v>x</v>
          </cell>
          <cell r="AJ20" t="str">
            <v>x</v>
          </cell>
          <cell r="AK20" t="str">
            <v>x</v>
          </cell>
          <cell r="AL20" t="str">
            <v>x</v>
          </cell>
          <cell r="AM20" t="str">
            <v>x</v>
          </cell>
          <cell r="AN20" t="str">
            <v>x</v>
          </cell>
          <cell r="AO20" t="str">
            <v>x</v>
          </cell>
          <cell r="AP20" t="str">
            <v>x</v>
          </cell>
          <cell r="AQ20" t="str">
            <v>x</v>
          </cell>
          <cell r="AR20" t="str">
            <v>x</v>
          </cell>
          <cell r="AS20" t="str">
            <v>x</v>
          </cell>
          <cell r="AT20" t="str">
            <v>x</v>
          </cell>
          <cell r="AU20" t="str">
            <v>x</v>
          </cell>
          <cell r="AV20" t="str">
            <v>x</v>
          </cell>
          <cell r="AW20" t="str">
            <v>x</v>
          </cell>
          <cell r="AX20" t="str">
            <v>x</v>
          </cell>
          <cell r="AY20" t="str">
            <v>x</v>
          </cell>
          <cell r="AZ20">
            <v>4</v>
          </cell>
          <cell r="BA20" t="str">
            <v>x</v>
          </cell>
          <cell r="BB20" t="str">
            <v>x</v>
          </cell>
          <cell r="BC20" t="str">
            <v>x</v>
          </cell>
          <cell r="BD20" t="str">
            <v>x</v>
          </cell>
          <cell r="BE20" t="str">
            <v>x</v>
          </cell>
          <cell r="BF20" t="str">
            <v>x</v>
          </cell>
          <cell r="BG20" t="str">
            <v>x</v>
          </cell>
          <cell r="BH20" t="str">
            <v>x</v>
          </cell>
          <cell r="BI20" t="str">
            <v>x</v>
          </cell>
          <cell r="BJ20" t="str">
            <v>x</v>
          </cell>
          <cell r="BK20" t="str">
            <v>x</v>
          </cell>
          <cell r="BL20" t="str">
            <v>x</v>
          </cell>
          <cell r="BM20" t="str">
            <v>x</v>
          </cell>
          <cell r="BN20" t="str">
            <v>x</v>
          </cell>
          <cell r="BO20" t="str">
            <v>x</v>
          </cell>
          <cell r="BP20" t="str">
            <v>x</v>
          </cell>
          <cell r="BQ20" t="str">
            <v>x</v>
          </cell>
          <cell r="BR20" t="str">
            <v>x</v>
          </cell>
          <cell r="BS20" t="str">
            <v>x</v>
          </cell>
          <cell r="BT20" t="str">
            <v>x</v>
          </cell>
          <cell r="BU20" t="str">
            <v>x</v>
          </cell>
          <cell r="BV20" t="str">
            <v>x</v>
          </cell>
          <cell r="BW20" t="str">
            <v>x</v>
          </cell>
          <cell r="BX20">
            <v>30</v>
          </cell>
          <cell r="BY20">
            <v>13</v>
          </cell>
          <cell r="BZ20">
            <v>17</v>
          </cell>
          <cell r="CA20">
            <v>63.3</v>
          </cell>
          <cell r="CB20">
            <v>53.8</v>
          </cell>
          <cell r="CC20">
            <v>70.599999999999994</v>
          </cell>
          <cell r="CD20">
            <v>53.3</v>
          </cell>
          <cell r="CE20">
            <v>38.5</v>
          </cell>
          <cell r="CF20">
            <v>64.7</v>
          </cell>
          <cell r="CG20">
            <v>90</v>
          </cell>
          <cell r="CH20" t="str">
            <v>x</v>
          </cell>
          <cell r="CI20" t="str">
            <v>x</v>
          </cell>
          <cell r="CJ20">
            <v>83.3</v>
          </cell>
          <cell r="CK20" t="str">
            <v>x</v>
          </cell>
          <cell r="CL20" t="str">
            <v>x</v>
          </cell>
          <cell r="CM20">
            <v>53.3</v>
          </cell>
          <cell r="CN20">
            <v>38.5</v>
          </cell>
          <cell r="CO20">
            <v>64.7</v>
          </cell>
          <cell r="CP20">
            <v>23.3</v>
          </cell>
          <cell r="CQ20" t="str">
            <v>x</v>
          </cell>
          <cell r="CR20" t="str">
            <v>x</v>
          </cell>
          <cell r="CS20">
            <v>13.3</v>
          </cell>
          <cell r="CT20" t="str">
            <v>x</v>
          </cell>
          <cell r="CU20" t="str">
            <v>x</v>
          </cell>
          <cell r="CV20">
            <v>1329</v>
          </cell>
          <cell r="CW20">
            <v>681</v>
          </cell>
          <cell r="CX20">
            <v>648</v>
          </cell>
          <cell r="CY20">
            <v>49.3</v>
          </cell>
          <cell r="CZ20">
            <v>44.8</v>
          </cell>
          <cell r="DA20">
            <v>54</v>
          </cell>
          <cell r="DB20">
            <v>41.2</v>
          </cell>
          <cell r="DC20">
            <v>38</v>
          </cell>
          <cell r="DD20">
            <v>44.4</v>
          </cell>
          <cell r="DE20">
            <v>92.6</v>
          </cell>
          <cell r="DF20">
            <v>91.2</v>
          </cell>
          <cell r="DG20">
            <v>94</v>
          </cell>
          <cell r="DH20">
            <v>87.2</v>
          </cell>
          <cell r="DI20">
            <v>86.5</v>
          </cell>
          <cell r="DJ20">
            <v>88</v>
          </cell>
          <cell r="DK20">
            <v>43.9</v>
          </cell>
          <cell r="DL20">
            <v>40.799999999999997</v>
          </cell>
          <cell r="DM20">
            <v>47.2</v>
          </cell>
          <cell r="DN20">
            <v>22.8</v>
          </cell>
          <cell r="DO20">
            <v>20.100000000000001</v>
          </cell>
          <cell r="DP20">
            <v>25.6</v>
          </cell>
          <cell r="DQ20">
            <v>10.199999999999999</v>
          </cell>
          <cell r="DR20">
            <v>7.9</v>
          </cell>
          <cell r="DS20">
            <v>12.7</v>
          </cell>
          <cell r="DT20">
            <v>1406</v>
          </cell>
          <cell r="DU20">
            <v>716</v>
          </cell>
          <cell r="DV20">
            <v>690</v>
          </cell>
          <cell r="DW20">
            <v>50.7</v>
          </cell>
          <cell r="DX20">
            <v>46.1</v>
          </cell>
          <cell r="DY20">
            <v>55.5</v>
          </cell>
          <cell r="DZ20">
            <v>42.4</v>
          </cell>
          <cell r="EA20">
            <v>39.200000000000003</v>
          </cell>
          <cell r="EB20">
            <v>45.7</v>
          </cell>
          <cell r="EC20">
            <v>92.7</v>
          </cell>
          <cell r="ED20">
            <v>91.3</v>
          </cell>
          <cell r="EE20">
            <v>94.2</v>
          </cell>
          <cell r="EF20">
            <v>87.5</v>
          </cell>
          <cell r="EG20">
            <v>86.6</v>
          </cell>
          <cell r="EH20">
            <v>88.4</v>
          </cell>
          <cell r="EI20">
            <v>45.1</v>
          </cell>
          <cell r="EJ20">
            <v>42</v>
          </cell>
          <cell r="EK20">
            <v>48.3</v>
          </cell>
          <cell r="EL20">
            <v>23.1</v>
          </cell>
          <cell r="EM20">
            <v>20.100000000000001</v>
          </cell>
          <cell r="EN20">
            <v>26.2</v>
          </cell>
          <cell r="EO20">
            <v>10.7</v>
          </cell>
          <cell r="EP20">
            <v>8.1999999999999993</v>
          </cell>
          <cell r="EQ20">
            <v>13.2</v>
          </cell>
        </row>
        <row r="21">
          <cell r="A21" t="str">
            <v>E08000001</v>
          </cell>
          <cell r="B21" t="str">
            <v>Bolton</v>
          </cell>
          <cell r="C21" t="str">
            <v>North West</v>
          </cell>
          <cell r="D21">
            <v>630</v>
          </cell>
          <cell r="E21">
            <v>329</v>
          </cell>
          <cell r="F21">
            <v>301</v>
          </cell>
          <cell r="G21">
            <v>72.400000000000006</v>
          </cell>
          <cell r="H21">
            <v>65</v>
          </cell>
          <cell r="I21">
            <v>80.400000000000006</v>
          </cell>
          <cell r="J21">
            <v>65.2</v>
          </cell>
          <cell r="K21">
            <v>58.4</v>
          </cell>
          <cell r="L21">
            <v>72.8</v>
          </cell>
          <cell r="M21">
            <v>95.2</v>
          </cell>
          <cell r="N21">
            <v>93.9</v>
          </cell>
          <cell r="O21">
            <v>96.7</v>
          </cell>
          <cell r="P21">
            <v>93.3</v>
          </cell>
          <cell r="Q21">
            <v>90.9</v>
          </cell>
          <cell r="R21">
            <v>96</v>
          </cell>
          <cell r="S21">
            <v>67.599999999999994</v>
          </cell>
          <cell r="T21">
            <v>61.4</v>
          </cell>
          <cell r="U21">
            <v>74.400000000000006</v>
          </cell>
          <cell r="V21">
            <v>59.7</v>
          </cell>
          <cell r="W21">
            <v>55</v>
          </cell>
          <cell r="X21">
            <v>64.8</v>
          </cell>
          <cell r="Y21">
            <v>37.1</v>
          </cell>
          <cell r="Z21">
            <v>30.4</v>
          </cell>
          <cell r="AA21">
            <v>44.5</v>
          </cell>
          <cell r="AB21">
            <v>100</v>
          </cell>
          <cell r="AC21">
            <v>47</v>
          </cell>
          <cell r="AD21">
            <v>53</v>
          </cell>
          <cell r="AE21">
            <v>62</v>
          </cell>
          <cell r="AF21">
            <v>59.6</v>
          </cell>
          <cell r="AG21">
            <v>64.2</v>
          </cell>
          <cell r="AH21">
            <v>50</v>
          </cell>
          <cell r="AI21">
            <v>48.9</v>
          </cell>
          <cell r="AJ21">
            <v>50.9</v>
          </cell>
          <cell r="AK21">
            <v>93</v>
          </cell>
          <cell r="AL21">
            <v>91.5</v>
          </cell>
          <cell r="AM21">
            <v>94.3</v>
          </cell>
          <cell r="AN21">
            <v>87</v>
          </cell>
          <cell r="AO21">
            <v>87.2</v>
          </cell>
          <cell r="AP21">
            <v>86.8</v>
          </cell>
          <cell r="AQ21">
            <v>52</v>
          </cell>
          <cell r="AR21">
            <v>51.1</v>
          </cell>
          <cell r="AS21">
            <v>52.8</v>
          </cell>
          <cell r="AT21">
            <v>45</v>
          </cell>
          <cell r="AU21">
            <v>44.7</v>
          </cell>
          <cell r="AV21">
            <v>45.3</v>
          </cell>
          <cell r="AW21">
            <v>17</v>
          </cell>
          <cell r="AX21">
            <v>12.8</v>
          </cell>
          <cell r="AY21">
            <v>20.8</v>
          </cell>
          <cell r="AZ21">
            <v>4</v>
          </cell>
          <cell r="BA21">
            <v>0</v>
          </cell>
          <cell r="BB21">
            <v>4</v>
          </cell>
          <cell r="BC21" t="str">
            <v>x</v>
          </cell>
          <cell r="BD21" t="str">
            <v>.</v>
          </cell>
          <cell r="BE21" t="str">
            <v>x</v>
          </cell>
          <cell r="BF21" t="str">
            <v>x</v>
          </cell>
          <cell r="BG21" t="str">
            <v>.</v>
          </cell>
          <cell r="BH21" t="str">
            <v>x</v>
          </cell>
          <cell r="BI21" t="str">
            <v>x</v>
          </cell>
          <cell r="BJ21" t="str">
            <v>.</v>
          </cell>
          <cell r="BK21" t="str">
            <v>x</v>
          </cell>
          <cell r="BL21" t="str">
            <v>x</v>
          </cell>
          <cell r="BM21" t="str">
            <v>.</v>
          </cell>
          <cell r="BN21" t="str">
            <v>x</v>
          </cell>
          <cell r="BO21" t="str">
            <v>x</v>
          </cell>
          <cell r="BP21" t="str">
            <v>.</v>
          </cell>
          <cell r="BQ21" t="str">
            <v>x</v>
          </cell>
          <cell r="BR21" t="str">
            <v>x</v>
          </cell>
          <cell r="BS21" t="str">
            <v>.</v>
          </cell>
          <cell r="BT21" t="str">
            <v>x</v>
          </cell>
          <cell r="BU21" t="str">
            <v>x</v>
          </cell>
          <cell r="BV21" t="str">
            <v>.</v>
          </cell>
          <cell r="BW21" t="str">
            <v>x</v>
          </cell>
          <cell r="BX21">
            <v>100</v>
          </cell>
          <cell r="BY21">
            <v>50</v>
          </cell>
          <cell r="BZ21">
            <v>50</v>
          </cell>
          <cell r="CA21">
            <v>65</v>
          </cell>
          <cell r="CB21">
            <v>62</v>
          </cell>
          <cell r="CC21">
            <v>68</v>
          </cell>
          <cell r="CD21">
            <v>53</v>
          </cell>
          <cell r="CE21">
            <v>50</v>
          </cell>
          <cell r="CF21">
            <v>56</v>
          </cell>
          <cell r="CG21">
            <v>94</v>
          </cell>
          <cell r="CH21">
            <v>94</v>
          </cell>
          <cell r="CI21">
            <v>94</v>
          </cell>
          <cell r="CJ21">
            <v>91</v>
          </cell>
          <cell r="CK21">
            <v>92</v>
          </cell>
          <cell r="CL21">
            <v>90</v>
          </cell>
          <cell r="CM21">
            <v>55</v>
          </cell>
          <cell r="CN21">
            <v>54</v>
          </cell>
          <cell r="CO21">
            <v>56</v>
          </cell>
          <cell r="CP21">
            <v>39</v>
          </cell>
          <cell r="CQ21">
            <v>34</v>
          </cell>
          <cell r="CR21">
            <v>44</v>
          </cell>
          <cell r="CS21">
            <v>24</v>
          </cell>
          <cell r="CT21">
            <v>22</v>
          </cell>
          <cell r="CU21">
            <v>26</v>
          </cell>
          <cell r="CV21">
            <v>2484</v>
          </cell>
          <cell r="CW21">
            <v>1259</v>
          </cell>
          <cell r="CX21">
            <v>1225</v>
          </cell>
          <cell r="CY21">
            <v>65.599999999999994</v>
          </cell>
          <cell r="CZ21">
            <v>59.7</v>
          </cell>
          <cell r="DA21">
            <v>71.7</v>
          </cell>
          <cell r="DB21">
            <v>55.3</v>
          </cell>
          <cell r="DC21">
            <v>50</v>
          </cell>
          <cell r="DD21">
            <v>60.8</v>
          </cell>
          <cell r="DE21">
            <v>93.8</v>
          </cell>
          <cell r="DF21">
            <v>92.6</v>
          </cell>
          <cell r="DG21">
            <v>95</v>
          </cell>
          <cell r="DH21">
            <v>90.8</v>
          </cell>
          <cell r="DI21">
            <v>89.6</v>
          </cell>
          <cell r="DJ21">
            <v>92.1</v>
          </cell>
          <cell r="DK21">
            <v>56.8</v>
          </cell>
          <cell r="DL21">
            <v>52.1</v>
          </cell>
          <cell r="DM21">
            <v>61.7</v>
          </cell>
          <cell r="DN21">
            <v>30.4</v>
          </cell>
          <cell r="DO21">
            <v>27.7</v>
          </cell>
          <cell r="DP21">
            <v>33.1</v>
          </cell>
          <cell r="DQ21">
            <v>17.899999999999999</v>
          </cell>
          <cell r="DR21">
            <v>14.5</v>
          </cell>
          <cell r="DS21">
            <v>21.4</v>
          </cell>
          <cell r="DT21">
            <v>3360</v>
          </cell>
          <cell r="DU21">
            <v>1707</v>
          </cell>
          <cell r="DV21">
            <v>1653</v>
          </cell>
          <cell r="DW21">
            <v>66.599999999999994</v>
          </cell>
          <cell r="DX21">
            <v>60.6</v>
          </cell>
          <cell r="DY21">
            <v>72.900000000000006</v>
          </cell>
          <cell r="DZ21">
            <v>56.8</v>
          </cell>
          <cell r="EA21">
            <v>51.4</v>
          </cell>
          <cell r="EB21">
            <v>62.5</v>
          </cell>
          <cell r="EC21">
            <v>93.9</v>
          </cell>
          <cell r="ED21">
            <v>92.6</v>
          </cell>
          <cell r="EE21">
            <v>95.2</v>
          </cell>
          <cell r="EF21">
            <v>91</v>
          </cell>
          <cell r="EG21">
            <v>89.6</v>
          </cell>
          <cell r="EH21">
            <v>92.4</v>
          </cell>
          <cell r="EI21">
            <v>58.5</v>
          </cell>
          <cell r="EJ21">
            <v>53.7</v>
          </cell>
          <cell r="EK21">
            <v>63.5</v>
          </cell>
          <cell r="EL21">
            <v>36.6</v>
          </cell>
          <cell r="EM21">
            <v>33.6</v>
          </cell>
          <cell r="EN21">
            <v>39.700000000000003</v>
          </cell>
          <cell r="EO21">
            <v>21.8</v>
          </cell>
          <cell r="EP21">
            <v>17.899999999999999</v>
          </cell>
          <cell r="EQ21">
            <v>26</v>
          </cell>
        </row>
        <row r="22">
          <cell r="A22" t="str">
            <v>E08000002</v>
          </cell>
          <cell r="B22" t="str">
            <v>Bury</v>
          </cell>
          <cell r="C22" t="str">
            <v>North West</v>
          </cell>
          <cell r="D22">
            <v>236</v>
          </cell>
          <cell r="E22">
            <v>112</v>
          </cell>
          <cell r="F22">
            <v>124</v>
          </cell>
          <cell r="G22">
            <v>67.8</v>
          </cell>
          <cell r="H22">
            <v>58.9</v>
          </cell>
          <cell r="I22">
            <v>75.8</v>
          </cell>
          <cell r="J22">
            <v>50</v>
          </cell>
          <cell r="K22">
            <v>42</v>
          </cell>
          <cell r="L22">
            <v>57.3</v>
          </cell>
          <cell r="M22">
            <v>97.9</v>
          </cell>
          <cell r="N22" t="str">
            <v>x</v>
          </cell>
          <cell r="O22" t="str">
            <v>x</v>
          </cell>
          <cell r="P22">
            <v>95.3</v>
          </cell>
          <cell r="Q22">
            <v>94.6</v>
          </cell>
          <cell r="R22">
            <v>96</v>
          </cell>
          <cell r="S22">
            <v>52.5</v>
          </cell>
          <cell r="T22">
            <v>46.4</v>
          </cell>
          <cell r="U22">
            <v>58.1</v>
          </cell>
          <cell r="V22">
            <v>41.5</v>
          </cell>
          <cell r="W22">
            <v>33</v>
          </cell>
          <cell r="X22">
            <v>49.2</v>
          </cell>
          <cell r="Y22">
            <v>28</v>
          </cell>
          <cell r="Z22">
            <v>22.3</v>
          </cell>
          <cell r="AA22">
            <v>33.1</v>
          </cell>
          <cell r="AB22">
            <v>36</v>
          </cell>
          <cell r="AC22">
            <v>23</v>
          </cell>
          <cell r="AD22">
            <v>13</v>
          </cell>
          <cell r="AE22">
            <v>86.1</v>
          </cell>
          <cell r="AF22" t="str">
            <v>x</v>
          </cell>
          <cell r="AG22" t="str">
            <v>x</v>
          </cell>
          <cell r="AH22">
            <v>58.3</v>
          </cell>
          <cell r="AI22">
            <v>47.8</v>
          </cell>
          <cell r="AJ22">
            <v>76.900000000000006</v>
          </cell>
          <cell r="AK22" t="str">
            <v>x</v>
          </cell>
          <cell r="AL22">
            <v>100</v>
          </cell>
          <cell r="AM22" t="str">
            <v>x</v>
          </cell>
          <cell r="AN22" t="str">
            <v>x</v>
          </cell>
          <cell r="AO22">
            <v>100</v>
          </cell>
          <cell r="AP22" t="str">
            <v>x</v>
          </cell>
          <cell r="AQ22">
            <v>58.3</v>
          </cell>
          <cell r="AR22">
            <v>47.8</v>
          </cell>
          <cell r="AS22">
            <v>76.900000000000006</v>
          </cell>
          <cell r="AT22">
            <v>52.8</v>
          </cell>
          <cell r="AU22">
            <v>52.2</v>
          </cell>
          <cell r="AV22">
            <v>53.8</v>
          </cell>
          <cell r="AW22">
            <v>27.8</v>
          </cell>
          <cell r="AX22">
            <v>17.399999999999999</v>
          </cell>
          <cell r="AY22">
            <v>46.2</v>
          </cell>
          <cell r="AZ22">
            <v>18</v>
          </cell>
          <cell r="BA22">
            <v>9</v>
          </cell>
          <cell r="BB22">
            <v>9</v>
          </cell>
          <cell r="BC22" t="str">
            <v>x</v>
          </cell>
          <cell r="BD22" t="str">
            <v>x</v>
          </cell>
          <cell r="BE22" t="str">
            <v>x</v>
          </cell>
          <cell r="BF22">
            <v>66.7</v>
          </cell>
          <cell r="BG22">
            <v>66.7</v>
          </cell>
          <cell r="BH22">
            <v>66.7</v>
          </cell>
          <cell r="BI22">
            <v>100</v>
          </cell>
          <cell r="BJ22">
            <v>100</v>
          </cell>
          <cell r="BK22">
            <v>100</v>
          </cell>
          <cell r="BL22">
            <v>100</v>
          </cell>
          <cell r="BM22">
            <v>100</v>
          </cell>
          <cell r="BN22">
            <v>100</v>
          </cell>
          <cell r="BO22">
            <v>66.7</v>
          </cell>
          <cell r="BP22">
            <v>66.7</v>
          </cell>
          <cell r="BQ22">
            <v>66.7</v>
          </cell>
          <cell r="BR22" t="str">
            <v>x</v>
          </cell>
          <cell r="BS22" t="str">
            <v>x</v>
          </cell>
          <cell r="BT22" t="str">
            <v>x</v>
          </cell>
          <cell r="BU22">
            <v>61.1</v>
          </cell>
          <cell r="BV22">
            <v>66.7</v>
          </cell>
          <cell r="BW22">
            <v>55.6</v>
          </cell>
          <cell r="BX22">
            <v>76</v>
          </cell>
          <cell r="BY22">
            <v>37</v>
          </cell>
          <cell r="BZ22">
            <v>39</v>
          </cell>
          <cell r="CA22">
            <v>71.099999999999994</v>
          </cell>
          <cell r="CB22">
            <v>64.900000000000006</v>
          </cell>
          <cell r="CC22">
            <v>76.900000000000006</v>
          </cell>
          <cell r="CD22">
            <v>53.9</v>
          </cell>
          <cell r="CE22">
            <v>54.1</v>
          </cell>
          <cell r="CF22">
            <v>53.8</v>
          </cell>
          <cell r="CG22" t="str">
            <v>x</v>
          </cell>
          <cell r="CH22" t="str">
            <v>x</v>
          </cell>
          <cell r="CI22">
            <v>100</v>
          </cell>
          <cell r="CJ22">
            <v>96.1</v>
          </cell>
          <cell r="CK22" t="str">
            <v>x</v>
          </cell>
          <cell r="CL22" t="str">
            <v>x</v>
          </cell>
          <cell r="CM22">
            <v>57.9</v>
          </cell>
          <cell r="CN22">
            <v>59.5</v>
          </cell>
          <cell r="CO22">
            <v>56.4</v>
          </cell>
          <cell r="CP22">
            <v>48.7</v>
          </cell>
          <cell r="CQ22">
            <v>45.9</v>
          </cell>
          <cell r="CR22">
            <v>51.3</v>
          </cell>
          <cell r="CS22">
            <v>28.9</v>
          </cell>
          <cell r="CT22">
            <v>27</v>
          </cell>
          <cell r="CU22">
            <v>30.8</v>
          </cell>
          <cell r="CV22">
            <v>1717</v>
          </cell>
          <cell r="CW22">
            <v>801</v>
          </cell>
          <cell r="CX22">
            <v>916</v>
          </cell>
          <cell r="CY22">
            <v>68.2</v>
          </cell>
          <cell r="CZ22">
            <v>64.3</v>
          </cell>
          <cell r="DA22">
            <v>71.599999999999994</v>
          </cell>
          <cell r="DB22">
            <v>56.1</v>
          </cell>
          <cell r="DC22">
            <v>53.6</v>
          </cell>
          <cell r="DD22">
            <v>58.4</v>
          </cell>
          <cell r="DE22">
            <v>96.9</v>
          </cell>
          <cell r="DF22">
            <v>96.9</v>
          </cell>
          <cell r="DG22">
            <v>96.8</v>
          </cell>
          <cell r="DH22">
            <v>94.6</v>
          </cell>
          <cell r="DI22">
            <v>94.5</v>
          </cell>
          <cell r="DJ22">
            <v>94.7</v>
          </cell>
          <cell r="DK22">
            <v>57.9</v>
          </cell>
          <cell r="DL22">
            <v>55.8</v>
          </cell>
          <cell r="DM22">
            <v>59.8</v>
          </cell>
          <cell r="DN22">
            <v>44.3</v>
          </cell>
          <cell r="DO22">
            <v>41.6</v>
          </cell>
          <cell r="DP22">
            <v>46.6</v>
          </cell>
          <cell r="DQ22">
            <v>26.8</v>
          </cell>
          <cell r="DR22">
            <v>22.5</v>
          </cell>
          <cell r="DS22">
            <v>30.6</v>
          </cell>
          <cell r="DT22">
            <v>2114</v>
          </cell>
          <cell r="DU22">
            <v>999</v>
          </cell>
          <cell r="DV22">
            <v>1115</v>
          </cell>
          <cell r="DW22">
            <v>68.7</v>
          </cell>
          <cell r="DX22">
            <v>64.400000000000006</v>
          </cell>
          <cell r="DY22">
            <v>72.599999999999994</v>
          </cell>
          <cell r="DZ22">
            <v>55.3</v>
          </cell>
          <cell r="EA22">
            <v>52</v>
          </cell>
          <cell r="EB22">
            <v>58.4</v>
          </cell>
          <cell r="EC22">
            <v>97</v>
          </cell>
          <cell r="ED22">
            <v>96.8</v>
          </cell>
          <cell r="EE22">
            <v>97.1</v>
          </cell>
          <cell r="EF22">
            <v>94.7</v>
          </cell>
          <cell r="EG22">
            <v>94.6</v>
          </cell>
          <cell r="EH22">
            <v>94.9</v>
          </cell>
          <cell r="EI22">
            <v>57.2</v>
          </cell>
          <cell r="EJ22">
            <v>54.5</v>
          </cell>
          <cell r="EK22">
            <v>59.7</v>
          </cell>
          <cell r="EL22">
            <v>44.8</v>
          </cell>
          <cell r="EM22">
            <v>41.4</v>
          </cell>
          <cell r="EN22">
            <v>47.9</v>
          </cell>
          <cell r="EO22">
            <v>27.4</v>
          </cell>
          <cell r="EP22">
            <v>22.9</v>
          </cell>
          <cell r="EQ22">
            <v>31.4</v>
          </cell>
        </row>
        <row r="23">
          <cell r="A23" t="str">
            <v>E06000049</v>
          </cell>
          <cell r="B23" t="str">
            <v>Cheshire East</v>
          </cell>
          <cell r="C23" t="str">
            <v>North West</v>
          </cell>
          <cell r="D23">
            <v>49</v>
          </cell>
          <cell r="E23">
            <v>24</v>
          </cell>
          <cell r="F23">
            <v>25</v>
          </cell>
          <cell r="G23">
            <v>71.400000000000006</v>
          </cell>
          <cell r="H23">
            <v>79.2</v>
          </cell>
          <cell r="I23">
            <v>64</v>
          </cell>
          <cell r="J23">
            <v>65.3</v>
          </cell>
          <cell r="K23">
            <v>70.8</v>
          </cell>
          <cell r="L23">
            <v>60</v>
          </cell>
          <cell r="M23">
            <v>93.9</v>
          </cell>
          <cell r="N23" t="str">
            <v>x</v>
          </cell>
          <cell r="O23" t="str">
            <v>x</v>
          </cell>
          <cell r="P23">
            <v>93.9</v>
          </cell>
          <cell r="Q23" t="str">
            <v>x</v>
          </cell>
          <cell r="R23" t="str">
            <v>x</v>
          </cell>
          <cell r="S23">
            <v>65.3</v>
          </cell>
          <cell r="T23">
            <v>70.8</v>
          </cell>
          <cell r="U23">
            <v>60</v>
          </cell>
          <cell r="V23">
            <v>49</v>
          </cell>
          <cell r="W23">
            <v>62.5</v>
          </cell>
          <cell r="X23">
            <v>36</v>
          </cell>
          <cell r="Y23">
            <v>34.700000000000003</v>
          </cell>
          <cell r="Z23">
            <v>37.5</v>
          </cell>
          <cell r="AA23">
            <v>32</v>
          </cell>
          <cell r="AB23">
            <v>18</v>
          </cell>
          <cell r="AC23">
            <v>12</v>
          </cell>
          <cell r="AD23">
            <v>6</v>
          </cell>
          <cell r="AE23">
            <v>55.6</v>
          </cell>
          <cell r="AF23">
            <v>58.3</v>
          </cell>
          <cell r="AG23">
            <v>50</v>
          </cell>
          <cell r="AH23">
            <v>50</v>
          </cell>
          <cell r="AI23" t="str">
            <v>x</v>
          </cell>
          <cell r="AJ23" t="str">
            <v>x</v>
          </cell>
          <cell r="AK23" t="str">
            <v>x</v>
          </cell>
          <cell r="AL23" t="str">
            <v>x</v>
          </cell>
          <cell r="AM23">
            <v>100</v>
          </cell>
          <cell r="AN23">
            <v>77.8</v>
          </cell>
          <cell r="AO23" t="str">
            <v>x</v>
          </cell>
          <cell r="AP23" t="str">
            <v>x</v>
          </cell>
          <cell r="AQ23">
            <v>50</v>
          </cell>
          <cell r="AR23" t="str">
            <v>x</v>
          </cell>
          <cell r="AS23" t="str">
            <v>x</v>
          </cell>
          <cell r="AT23">
            <v>27.8</v>
          </cell>
          <cell r="AU23" t="str">
            <v>x</v>
          </cell>
          <cell r="AV23" t="str">
            <v>x</v>
          </cell>
          <cell r="AW23">
            <v>16.7</v>
          </cell>
          <cell r="AX23" t="str">
            <v>x</v>
          </cell>
          <cell r="AY23" t="str">
            <v>x</v>
          </cell>
          <cell r="AZ23">
            <v>14</v>
          </cell>
          <cell r="BA23">
            <v>5</v>
          </cell>
          <cell r="BB23">
            <v>9</v>
          </cell>
          <cell r="BC23" t="str">
            <v>x</v>
          </cell>
          <cell r="BD23" t="str">
            <v>x</v>
          </cell>
          <cell r="BE23">
            <v>100</v>
          </cell>
          <cell r="BF23" t="str">
            <v>x</v>
          </cell>
          <cell r="BG23" t="str">
            <v>x</v>
          </cell>
          <cell r="BH23">
            <v>100</v>
          </cell>
          <cell r="BI23">
            <v>100</v>
          </cell>
          <cell r="BJ23" t="str">
            <v>x</v>
          </cell>
          <cell r="BK23" t="str">
            <v>x</v>
          </cell>
          <cell r="BL23">
            <v>100</v>
          </cell>
          <cell r="BM23" t="str">
            <v>x</v>
          </cell>
          <cell r="BN23" t="str">
            <v>x</v>
          </cell>
          <cell r="BO23" t="str">
            <v>x</v>
          </cell>
          <cell r="BP23" t="str">
            <v>x</v>
          </cell>
          <cell r="BQ23">
            <v>100</v>
          </cell>
          <cell r="BR23">
            <v>50</v>
          </cell>
          <cell r="BS23" t="str">
            <v>x</v>
          </cell>
          <cell r="BT23" t="str">
            <v>x</v>
          </cell>
          <cell r="BU23">
            <v>35.700000000000003</v>
          </cell>
          <cell r="BV23" t="str">
            <v>x</v>
          </cell>
          <cell r="BW23" t="str">
            <v>x</v>
          </cell>
          <cell r="BX23">
            <v>79</v>
          </cell>
          <cell r="BY23">
            <v>37</v>
          </cell>
          <cell r="BZ23">
            <v>42</v>
          </cell>
          <cell r="CA23">
            <v>83.5</v>
          </cell>
          <cell r="CB23">
            <v>81.099999999999994</v>
          </cell>
          <cell r="CC23">
            <v>85.7</v>
          </cell>
          <cell r="CD23">
            <v>74.7</v>
          </cell>
          <cell r="CE23">
            <v>75.7</v>
          </cell>
          <cell r="CF23">
            <v>73.8</v>
          </cell>
          <cell r="CG23" t="str">
            <v>x</v>
          </cell>
          <cell r="CH23" t="str">
            <v>x</v>
          </cell>
          <cell r="CI23">
            <v>100</v>
          </cell>
          <cell r="CJ23" t="str">
            <v>x</v>
          </cell>
          <cell r="CK23" t="str">
            <v>x</v>
          </cell>
          <cell r="CL23">
            <v>100</v>
          </cell>
          <cell r="CM23">
            <v>75.900000000000006</v>
          </cell>
          <cell r="CN23">
            <v>78.400000000000006</v>
          </cell>
          <cell r="CO23">
            <v>73.8</v>
          </cell>
          <cell r="CP23">
            <v>49.4</v>
          </cell>
          <cell r="CQ23">
            <v>37.799999999999997</v>
          </cell>
          <cell r="CR23">
            <v>59.5</v>
          </cell>
          <cell r="CS23">
            <v>29.1</v>
          </cell>
          <cell r="CT23">
            <v>21.6</v>
          </cell>
          <cell r="CU23">
            <v>35.700000000000003</v>
          </cell>
          <cell r="CV23">
            <v>3705</v>
          </cell>
          <cell r="CW23">
            <v>1866</v>
          </cell>
          <cell r="CX23">
            <v>1839</v>
          </cell>
          <cell r="CY23">
            <v>72.2</v>
          </cell>
          <cell r="CZ23">
            <v>68.400000000000006</v>
          </cell>
          <cell r="DA23">
            <v>76.099999999999994</v>
          </cell>
          <cell r="DB23">
            <v>63.1</v>
          </cell>
          <cell r="DC23">
            <v>59.2</v>
          </cell>
          <cell r="DD23">
            <v>67.2</v>
          </cell>
          <cell r="DE23">
            <v>96.4</v>
          </cell>
          <cell r="DF23">
            <v>95.7</v>
          </cell>
          <cell r="DG23">
            <v>97.1</v>
          </cell>
          <cell r="DH23">
            <v>95.1</v>
          </cell>
          <cell r="DI23">
            <v>94.6</v>
          </cell>
          <cell r="DJ23">
            <v>95.5</v>
          </cell>
          <cell r="DK23">
            <v>64.8</v>
          </cell>
          <cell r="DL23">
            <v>61.2</v>
          </cell>
          <cell r="DM23">
            <v>68.400000000000006</v>
          </cell>
          <cell r="DN23">
            <v>38.9</v>
          </cell>
          <cell r="DO23">
            <v>34.299999999999997</v>
          </cell>
          <cell r="DP23">
            <v>43.6</v>
          </cell>
          <cell r="DQ23">
            <v>27.3</v>
          </cell>
          <cell r="DR23">
            <v>22.6</v>
          </cell>
          <cell r="DS23">
            <v>32</v>
          </cell>
          <cell r="DT23">
            <v>3903</v>
          </cell>
          <cell r="DU23">
            <v>1958</v>
          </cell>
          <cell r="DV23">
            <v>1945</v>
          </cell>
          <cell r="DW23">
            <v>72.400000000000006</v>
          </cell>
          <cell r="DX23">
            <v>68.7</v>
          </cell>
          <cell r="DY23">
            <v>76</v>
          </cell>
          <cell r="DZ23">
            <v>63.3</v>
          </cell>
          <cell r="EA23">
            <v>59.6</v>
          </cell>
          <cell r="EB23">
            <v>67</v>
          </cell>
          <cell r="EC23">
            <v>96.4</v>
          </cell>
          <cell r="ED23">
            <v>95.7</v>
          </cell>
          <cell r="EE23">
            <v>97.1</v>
          </cell>
          <cell r="EF23">
            <v>95.1</v>
          </cell>
          <cell r="EG23">
            <v>94.7</v>
          </cell>
          <cell r="EH23">
            <v>95.5</v>
          </cell>
          <cell r="EI23">
            <v>64.8</v>
          </cell>
          <cell r="EJ23">
            <v>61.5</v>
          </cell>
          <cell r="EK23">
            <v>68.2</v>
          </cell>
          <cell r="EL23">
            <v>39.299999999999997</v>
          </cell>
          <cell r="EM23">
            <v>34.799999999999997</v>
          </cell>
          <cell r="EN23">
            <v>43.8</v>
          </cell>
          <cell r="EO23">
            <v>27.4</v>
          </cell>
          <cell r="EP23">
            <v>22.7</v>
          </cell>
          <cell r="EQ23">
            <v>32.1</v>
          </cell>
        </row>
        <row r="24">
          <cell r="A24" t="str">
            <v>E06000050</v>
          </cell>
          <cell r="B24" t="str">
            <v>Cheshire West and Chester</v>
          </cell>
          <cell r="C24" t="str">
            <v>North West</v>
          </cell>
          <cell r="D24">
            <v>23</v>
          </cell>
          <cell r="E24">
            <v>10</v>
          </cell>
          <cell r="F24">
            <v>13</v>
          </cell>
          <cell r="G24">
            <v>73.900000000000006</v>
          </cell>
          <cell r="H24">
            <v>70</v>
          </cell>
          <cell r="I24">
            <v>76.900000000000006</v>
          </cell>
          <cell r="J24">
            <v>56.5</v>
          </cell>
          <cell r="K24">
            <v>60</v>
          </cell>
          <cell r="L24">
            <v>53.8</v>
          </cell>
          <cell r="M24">
            <v>100</v>
          </cell>
          <cell r="N24">
            <v>100</v>
          </cell>
          <cell r="O24">
            <v>100</v>
          </cell>
          <cell r="P24" t="str">
            <v>x</v>
          </cell>
          <cell r="Q24" t="str">
            <v>x</v>
          </cell>
          <cell r="R24">
            <v>100</v>
          </cell>
          <cell r="S24">
            <v>56.5</v>
          </cell>
          <cell r="T24">
            <v>60</v>
          </cell>
          <cell r="U24">
            <v>53.8</v>
          </cell>
          <cell r="V24">
            <v>34.799999999999997</v>
          </cell>
          <cell r="W24">
            <v>40</v>
          </cell>
          <cell r="X24">
            <v>30.8</v>
          </cell>
          <cell r="Y24">
            <v>26.1</v>
          </cell>
          <cell r="Z24" t="str">
            <v>x</v>
          </cell>
          <cell r="AA24" t="str">
            <v>x</v>
          </cell>
          <cell r="AB24">
            <v>10</v>
          </cell>
          <cell r="AC24">
            <v>6</v>
          </cell>
          <cell r="AD24">
            <v>4</v>
          </cell>
          <cell r="AE24" t="str">
            <v>x</v>
          </cell>
          <cell r="AF24" t="str">
            <v>x</v>
          </cell>
          <cell r="AG24" t="str">
            <v>x</v>
          </cell>
          <cell r="AH24">
            <v>40</v>
          </cell>
          <cell r="AI24" t="str">
            <v>x</v>
          </cell>
          <cell r="AJ24" t="str">
            <v>x</v>
          </cell>
          <cell r="AK24">
            <v>100</v>
          </cell>
          <cell r="AL24" t="str">
            <v>x</v>
          </cell>
          <cell r="AM24" t="str">
            <v>x</v>
          </cell>
          <cell r="AN24" t="str">
            <v>x</v>
          </cell>
          <cell r="AO24" t="str">
            <v>x</v>
          </cell>
          <cell r="AP24" t="str">
            <v>x</v>
          </cell>
          <cell r="AQ24">
            <v>40</v>
          </cell>
          <cell r="AR24" t="str">
            <v>x</v>
          </cell>
          <cell r="AS24" t="str">
            <v>x</v>
          </cell>
          <cell r="AT24">
            <v>30</v>
          </cell>
          <cell r="AU24" t="str">
            <v>x</v>
          </cell>
          <cell r="AV24" t="str">
            <v>x</v>
          </cell>
          <cell r="AW24" t="str">
            <v>x</v>
          </cell>
          <cell r="AX24" t="str">
            <v>x</v>
          </cell>
          <cell r="AY24" t="str">
            <v>x</v>
          </cell>
          <cell r="AZ24">
            <v>11</v>
          </cell>
          <cell r="BA24">
            <v>6</v>
          </cell>
          <cell r="BB24">
            <v>5</v>
          </cell>
          <cell r="BC24" t="str">
            <v>x</v>
          </cell>
          <cell r="BD24" t="str">
            <v>x</v>
          </cell>
          <cell r="BE24" t="str">
            <v>x</v>
          </cell>
          <cell r="BF24" t="str">
            <v>x</v>
          </cell>
          <cell r="BG24" t="str">
            <v>x</v>
          </cell>
          <cell r="BH24" t="str">
            <v>x</v>
          </cell>
          <cell r="BI24">
            <v>100</v>
          </cell>
          <cell r="BJ24" t="str">
            <v>x</v>
          </cell>
          <cell r="BK24" t="str">
            <v>x</v>
          </cell>
          <cell r="BL24">
            <v>100</v>
          </cell>
          <cell r="BM24" t="str">
            <v>x</v>
          </cell>
          <cell r="BN24" t="str">
            <v>x</v>
          </cell>
          <cell r="BO24" t="str">
            <v>x</v>
          </cell>
          <cell r="BP24" t="str">
            <v>x</v>
          </cell>
          <cell r="BQ24" t="str">
            <v>x</v>
          </cell>
          <cell r="BR24">
            <v>63.6</v>
          </cell>
          <cell r="BS24" t="str">
            <v>x</v>
          </cell>
          <cell r="BT24" t="str">
            <v>x</v>
          </cell>
          <cell r="BU24">
            <v>54.5</v>
          </cell>
          <cell r="BV24" t="str">
            <v>x</v>
          </cell>
          <cell r="BW24" t="str">
            <v>x</v>
          </cell>
          <cell r="BX24">
            <v>65</v>
          </cell>
          <cell r="BY24">
            <v>38</v>
          </cell>
          <cell r="BZ24">
            <v>27</v>
          </cell>
          <cell r="CA24">
            <v>73.8</v>
          </cell>
          <cell r="CB24">
            <v>76.3</v>
          </cell>
          <cell r="CC24">
            <v>70.400000000000006</v>
          </cell>
          <cell r="CD24">
            <v>56.9</v>
          </cell>
          <cell r="CE24">
            <v>57.9</v>
          </cell>
          <cell r="CF24">
            <v>55.6</v>
          </cell>
          <cell r="CG24" t="str">
            <v>x</v>
          </cell>
          <cell r="CH24" t="str">
            <v>x</v>
          </cell>
          <cell r="CI24" t="str">
            <v>x</v>
          </cell>
          <cell r="CJ24">
            <v>92.3</v>
          </cell>
          <cell r="CK24" t="str">
            <v>x</v>
          </cell>
          <cell r="CL24" t="str">
            <v>x</v>
          </cell>
          <cell r="CM24">
            <v>56.9</v>
          </cell>
          <cell r="CN24">
            <v>57.9</v>
          </cell>
          <cell r="CO24">
            <v>55.6</v>
          </cell>
          <cell r="CP24">
            <v>46.2</v>
          </cell>
          <cell r="CQ24">
            <v>44.7</v>
          </cell>
          <cell r="CR24">
            <v>48.1</v>
          </cell>
          <cell r="CS24">
            <v>32.299999999999997</v>
          </cell>
          <cell r="CT24">
            <v>28.9</v>
          </cell>
          <cell r="CU24">
            <v>37</v>
          </cell>
          <cell r="CV24">
            <v>3459</v>
          </cell>
          <cell r="CW24">
            <v>1835</v>
          </cell>
          <cell r="CX24">
            <v>1624</v>
          </cell>
          <cell r="CY24">
            <v>69.5</v>
          </cell>
          <cell r="CZ24">
            <v>64.099999999999994</v>
          </cell>
          <cell r="DA24">
            <v>75.599999999999994</v>
          </cell>
          <cell r="DB24">
            <v>58.3</v>
          </cell>
          <cell r="DC24">
            <v>54.5</v>
          </cell>
          <cell r="DD24">
            <v>62.7</v>
          </cell>
          <cell r="DE24">
            <v>94.8</v>
          </cell>
          <cell r="DF24">
            <v>93.9</v>
          </cell>
          <cell r="DG24">
            <v>95.8</v>
          </cell>
          <cell r="DH24">
            <v>91.5</v>
          </cell>
          <cell r="DI24">
            <v>91.2</v>
          </cell>
          <cell r="DJ24">
            <v>91.9</v>
          </cell>
          <cell r="DK24">
            <v>60.7</v>
          </cell>
          <cell r="DL24">
            <v>57.5</v>
          </cell>
          <cell r="DM24">
            <v>64.3</v>
          </cell>
          <cell r="DN24">
            <v>39.9</v>
          </cell>
          <cell r="DO24">
            <v>35.5</v>
          </cell>
          <cell r="DP24">
            <v>44.8</v>
          </cell>
          <cell r="DQ24">
            <v>28</v>
          </cell>
          <cell r="DR24">
            <v>23</v>
          </cell>
          <cell r="DS24">
            <v>33.700000000000003</v>
          </cell>
          <cell r="DT24">
            <v>3592</v>
          </cell>
          <cell r="DU24">
            <v>1911</v>
          </cell>
          <cell r="DV24">
            <v>1681</v>
          </cell>
          <cell r="DW24">
            <v>69.7</v>
          </cell>
          <cell r="DX24">
            <v>64.5</v>
          </cell>
          <cell r="DY24">
            <v>75.599999999999994</v>
          </cell>
          <cell r="DZ24">
            <v>58.3</v>
          </cell>
          <cell r="EA24">
            <v>54.4</v>
          </cell>
          <cell r="EB24">
            <v>62.6</v>
          </cell>
          <cell r="EC24">
            <v>94.9</v>
          </cell>
          <cell r="ED24">
            <v>94.1</v>
          </cell>
          <cell r="EE24">
            <v>95.8</v>
          </cell>
          <cell r="EF24">
            <v>91.6</v>
          </cell>
          <cell r="EG24">
            <v>91.3</v>
          </cell>
          <cell r="EH24">
            <v>92.1</v>
          </cell>
          <cell r="EI24">
            <v>60.6</v>
          </cell>
          <cell r="EJ24">
            <v>57.4</v>
          </cell>
          <cell r="EK24">
            <v>64.2</v>
          </cell>
          <cell r="EL24">
            <v>40.1</v>
          </cell>
          <cell r="EM24">
            <v>35.9</v>
          </cell>
          <cell r="EN24">
            <v>44.9</v>
          </cell>
          <cell r="EO24">
            <v>28.1</v>
          </cell>
          <cell r="EP24">
            <v>23.2</v>
          </cell>
          <cell r="EQ24">
            <v>33.799999999999997</v>
          </cell>
        </row>
        <row r="25">
          <cell r="A25" t="str">
            <v>E10000006</v>
          </cell>
          <cell r="B25" t="str">
            <v>Cumbria</v>
          </cell>
          <cell r="C25" t="str">
            <v>North West</v>
          </cell>
          <cell r="D25">
            <v>20</v>
          </cell>
          <cell r="E25">
            <v>7</v>
          </cell>
          <cell r="F25">
            <v>13</v>
          </cell>
          <cell r="G25">
            <v>80</v>
          </cell>
          <cell r="H25" t="str">
            <v>x</v>
          </cell>
          <cell r="I25" t="str">
            <v>x</v>
          </cell>
          <cell r="J25">
            <v>75</v>
          </cell>
          <cell r="K25" t="str">
            <v>x</v>
          </cell>
          <cell r="L25" t="str">
            <v>x</v>
          </cell>
          <cell r="M25">
            <v>100</v>
          </cell>
          <cell r="N25">
            <v>100</v>
          </cell>
          <cell r="O25">
            <v>100</v>
          </cell>
          <cell r="P25">
            <v>100</v>
          </cell>
          <cell r="Q25">
            <v>100</v>
          </cell>
          <cell r="R25">
            <v>100</v>
          </cell>
          <cell r="S25">
            <v>75</v>
          </cell>
          <cell r="T25" t="str">
            <v>x</v>
          </cell>
          <cell r="U25" t="str">
            <v>x</v>
          </cell>
          <cell r="V25">
            <v>35</v>
          </cell>
          <cell r="W25" t="str">
            <v>x</v>
          </cell>
          <cell r="X25" t="str">
            <v>x</v>
          </cell>
          <cell r="Y25">
            <v>35</v>
          </cell>
          <cell r="Z25" t="str">
            <v>x</v>
          </cell>
          <cell r="AA25" t="str">
            <v>x</v>
          </cell>
          <cell r="AB25">
            <v>6</v>
          </cell>
          <cell r="AC25" t="str">
            <v>x</v>
          </cell>
          <cell r="AD25" t="str">
            <v>x</v>
          </cell>
          <cell r="AE25" t="str">
            <v>x</v>
          </cell>
          <cell r="AF25" t="str">
            <v>x</v>
          </cell>
          <cell r="AG25" t="str">
            <v>x</v>
          </cell>
          <cell r="AH25" t="str">
            <v>x</v>
          </cell>
          <cell r="AI25" t="str">
            <v>x</v>
          </cell>
          <cell r="AJ25" t="str">
            <v>x</v>
          </cell>
          <cell r="AK25">
            <v>100</v>
          </cell>
          <cell r="AL25" t="str">
            <v>x</v>
          </cell>
          <cell r="AM25" t="str">
            <v>x</v>
          </cell>
          <cell r="AN25" t="str">
            <v>x</v>
          </cell>
          <cell r="AO25" t="str">
            <v>x</v>
          </cell>
          <cell r="AP25" t="str">
            <v>x</v>
          </cell>
          <cell r="AQ25" t="str">
            <v>x</v>
          </cell>
          <cell r="AR25" t="str">
            <v>x</v>
          </cell>
          <cell r="AS25" t="str">
            <v>x</v>
          </cell>
          <cell r="AT25" t="str">
            <v>x</v>
          </cell>
          <cell r="AU25" t="str">
            <v>x</v>
          </cell>
          <cell r="AV25" t="str">
            <v>x</v>
          </cell>
          <cell r="AW25">
            <v>50</v>
          </cell>
          <cell r="AX25" t="str">
            <v>x</v>
          </cell>
          <cell r="AY25" t="str">
            <v>x</v>
          </cell>
          <cell r="AZ25">
            <v>14</v>
          </cell>
          <cell r="BA25">
            <v>7</v>
          </cell>
          <cell r="BB25">
            <v>7</v>
          </cell>
          <cell r="BC25" t="str">
            <v>x</v>
          </cell>
          <cell r="BD25">
            <v>100</v>
          </cell>
          <cell r="BE25" t="str">
            <v>x</v>
          </cell>
          <cell r="BF25">
            <v>78.599999999999994</v>
          </cell>
          <cell r="BG25" t="str">
            <v>x</v>
          </cell>
          <cell r="BH25" t="str">
            <v>x</v>
          </cell>
          <cell r="BI25">
            <v>100</v>
          </cell>
          <cell r="BJ25">
            <v>100</v>
          </cell>
          <cell r="BK25">
            <v>100</v>
          </cell>
          <cell r="BL25">
            <v>100</v>
          </cell>
          <cell r="BM25">
            <v>100</v>
          </cell>
          <cell r="BN25">
            <v>100</v>
          </cell>
          <cell r="BO25">
            <v>78.599999999999994</v>
          </cell>
          <cell r="BP25" t="str">
            <v>x</v>
          </cell>
          <cell r="BQ25" t="str">
            <v>x</v>
          </cell>
          <cell r="BR25">
            <v>57.1</v>
          </cell>
          <cell r="BS25" t="str">
            <v>x</v>
          </cell>
          <cell r="BT25" t="str">
            <v>x</v>
          </cell>
          <cell r="BU25">
            <v>42.9</v>
          </cell>
          <cell r="BV25" t="str">
            <v>x</v>
          </cell>
          <cell r="BW25" t="str">
            <v>x</v>
          </cell>
          <cell r="BX25">
            <v>42</v>
          </cell>
          <cell r="BY25">
            <v>20</v>
          </cell>
          <cell r="BZ25">
            <v>22</v>
          </cell>
          <cell r="CA25">
            <v>78.599999999999994</v>
          </cell>
          <cell r="CB25">
            <v>85</v>
          </cell>
          <cell r="CC25">
            <v>72.7</v>
          </cell>
          <cell r="CD25">
            <v>64.3</v>
          </cell>
          <cell r="CE25">
            <v>70</v>
          </cell>
          <cell r="CF25">
            <v>59.1</v>
          </cell>
          <cell r="CG25" t="str">
            <v>x</v>
          </cell>
          <cell r="CH25" t="str">
            <v>x</v>
          </cell>
          <cell r="CI25">
            <v>100</v>
          </cell>
          <cell r="CJ25" t="str">
            <v>x</v>
          </cell>
          <cell r="CK25" t="str">
            <v>x</v>
          </cell>
          <cell r="CL25">
            <v>100</v>
          </cell>
          <cell r="CM25">
            <v>66.7</v>
          </cell>
          <cell r="CN25">
            <v>70</v>
          </cell>
          <cell r="CO25">
            <v>63.6</v>
          </cell>
          <cell r="CP25">
            <v>45.2</v>
          </cell>
          <cell r="CQ25">
            <v>40</v>
          </cell>
          <cell r="CR25">
            <v>50</v>
          </cell>
          <cell r="CS25">
            <v>33.299999999999997</v>
          </cell>
          <cell r="CT25">
            <v>30</v>
          </cell>
          <cell r="CU25">
            <v>36.4</v>
          </cell>
          <cell r="CV25">
            <v>5200</v>
          </cell>
          <cell r="CW25">
            <v>2627</v>
          </cell>
          <cell r="CX25">
            <v>2573</v>
          </cell>
          <cell r="CY25">
            <v>65.7</v>
          </cell>
          <cell r="CZ25">
            <v>59.8</v>
          </cell>
          <cell r="DA25">
            <v>71.8</v>
          </cell>
          <cell r="DB25">
            <v>56.6</v>
          </cell>
          <cell r="DC25">
            <v>50.9</v>
          </cell>
          <cell r="DD25">
            <v>62.4</v>
          </cell>
          <cell r="DE25">
            <v>94.9</v>
          </cell>
          <cell r="DF25">
            <v>94</v>
          </cell>
          <cell r="DG25">
            <v>95.8</v>
          </cell>
          <cell r="DH25">
            <v>93.4</v>
          </cell>
          <cell r="DI25">
            <v>92.5</v>
          </cell>
          <cell r="DJ25">
            <v>94.3</v>
          </cell>
          <cell r="DK25">
            <v>58.8</v>
          </cell>
          <cell r="DL25">
            <v>53.7</v>
          </cell>
          <cell r="DM25">
            <v>64.099999999999994</v>
          </cell>
          <cell r="DN25">
            <v>38.4</v>
          </cell>
          <cell r="DO25">
            <v>33</v>
          </cell>
          <cell r="DP25">
            <v>43.9</v>
          </cell>
          <cell r="DQ25">
            <v>23.1</v>
          </cell>
          <cell r="DR25">
            <v>18.100000000000001</v>
          </cell>
          <cell r="DS25">
            <v>28.2</v>
          </cell>
          <cell r="DT25">
            <v>5326</v>
          </cell>
          <cell r="DU25">
            <v>2681</v>
          </cell>
          <cell r="DV25">
            <v>2645</v>
          </cell>
          <cell r="DW25">
            <v>66</v>
          </cell>
          <cell r="DX25">
            <v>60.2</v>
          </cell>
          <cell r="DY25">
            <v>71.8</v>
          </cell>
          <cell r="DZ25">
            <v>56.8</v>
          </cell>
          <cell r="EA25">
            <v>51.2</v>
          </cell>
          <cell r="EB25">
            <v>62.5</v>
          </cell>
          <cell r="EC25">
            <v>94.9</v>
          </cell>
          <cell r="ED25">
            <v>94</v>
          </cell>
          <cell r="EE25">
            <v>95.9</v>
          </cell>
          <cell r="EF25">
            <v>93.4</v>
          </cell>
          <cell r="EG25">
            <v>92.5</v>
          </cell>
          <cell r="EH25">
            <v>94.4</v>
          </cell>
          <cell r="EI25">
            <v>59</v>
          </cell>
          <cell r="EJ25">
            <v>54</v>
          </cell>
          <cell r="EK25">
            <v>64.099999999999994</v>
          </cell>
          <cell r="EL25">
            <v>38.6</v>
          </cell>
          <cell r="EM25">
            <v>33.200000000000003</v>
          </cell>
          <cell r="EN25">
            <v>44</v>
          </cell>
          <cell r="EO25">
            <v>23.4</v>
          </cell>
          <cell r="EP25">
            <v>18.399999999999999</v>
          </cell>
          <cell r="EQ25">
            <v>28.5</v>
          </cell>
        </row>
        <row r="26">
          <cell r="A26" t="str">
            <v>E06000006</v>
          </cell>
          <cell r="B26" t="str">
            <v>Halton</v>
          </cell>
          <cell r="C26" t="str">
            <v>North West</v>
          </cell>
          <cell r="D26" t="str">
            <v>x</v>
          </cell>
          <cell r="E26" t="str">
            <v>x</v>
          </cell>
          <cell r="F26">
            <v>0</v>
          </cell>
          <cell r="G26" t="str">
            <v>x</v>
          </cell>
          <cell r="H26" t="str">
            <v>x</v>
          </cell>
          <cell r="I26" t="str">
            <v>.</v>
          </cell>
          <cell r="J26" t="str">
            <v>x</v>
          </cell>
          <cell r="K26" t="str">
            <v>x</v>
          </cell>
          <cell r="L26" t="str">
            <v>.</v>
          </cell>
          <cell r="M26" t="str">
            <v>x</v>
          </cell>
          <cell r="N26" t="str">
            <v>x</v>
          </cell>
          <cell r="O26" t="str">
            <v>.</v>
          </cell>
          <cell r="P26" t="str">
            <v>x</v>
          </cell>
          <cell r="Q26" t="str">
            <v>x</v>
          </cell>
          <cell r="R26" t="str">
            <v>.</v>
          </cell>
          <cell r="S26" t="str">
            <v>x</v>
          </cell>
          <cell r="T26" t="str">
            <v>x</v>
          </cell>
          <cell r="U26" t="str">
            <v>.</v>
          </cell>
          <cell r="V26" t="str">
            <v>x</v>
          </cell>
          <cell r="W26" t="str">
            <v>x</v>
          </cell>
          <cell r="X26" t="str">
            <v>.</v>
          </cell>
          <cell r="Y26" t="str">
            <v>x</v>
          </cell>
          <cell r="Z26" t="str">
            <v>x</v>
          </cell>
          <cell r="AA26" t="str">
            <v>.</v>
          </cell>
          <cell r="AB26" t="str">
            <v>x</v>
          </cell>
          <cell r="AC26">
            <v>0</v>
          </cell>
          <cell r="AD26" t="str">
            <v>x</v>
          </cell>
          <cell r="AE26" t="str">
            <v>x</v>
          </cell>
          <cell r="AF26" t="str">
            <v>.</v>
          </cell>
          <cell r="AG26" t="str">
            <v>x</v>
          </cell>
          <cell r="AH26" t="str">
            <v>x</v>
          </cell>
          <cell r="AI26" t="str">
            <v>.</v>
          </cell>
          <cell r="AJ26" t="str">
            <v>x</v>
          </cell>
          <cell r="AK26" t="str">
            <v>x</v>
          </cell>
          <cell r="AL26" t="str">
            <v>.</v>
          </cell>
          <cell r="AM26" t="str">
            <v>x</v>
          </cell>
          <cell r="AN26" t="str">
            <v>x</v>
          </cell>
          <cell r="AO26" t="str">
            <v>.</v>
          </cell>
          <cell r="AP26" t="str">
            <v>x</v>
          </cell>
          <cell r="AQ26" t="str">
            <v>x</v>
          </cell>
          <cell r="AR26" t="str">
            <v>.</v>
          </cell>
          <cell r="AS26" t="str">
            <v>x</v>
          </cell>
          <cell r="AT26" t="str">
            <v>x</v>
          </cell>
          <cell r="AU26" t="str">
            <v>.</v>
          </cell>
          <cell r="AV26" t="str">
            <v>x</v>
          </cell>
          <cell r="AW26" t="str">
            <v>x</v>
          </cell>
          <cell r="AX26" t="str">
            <v>.</v>
          </cell>
          <cell r="AY26" t="str">
            <v>x</v>
          </cell>
          <cell r="AZ26">
            <v>0</v>
          </cell>
          <cell r="BA26">
            <v>0</v>
          </cell>
          <cell r="BB26">
            <v>0</v>
          </cell>
          <cell r="BC26" t="str">
            <v>.</v>
          </cell>
          <cell r="BD26" t="str">
            <v>.</v>
          </cell>
          <cell r="BE26" t="str">
            <v>.</v>
          </cell>
          <cell r="BF26" t="str">
            <v>.</v>
          </cell>
          <cell r="BG26" t="str">
            <v>.</v>
          </cell>
          <cell r="BH26" t="str">
            <v>.</v>
          </cell>
          <cell r="BI26" t="str">
            <v>.</v>
          </cell>
          <cell r="BJ26" t="str">
            <v>.</v>
          </cell>
          <cell r="BK26" t="str">
            <v>.</v>
          </cell>
          <cell r="BL26" t="str">
            <v>.</v>
          </cell>
          <cell r="BM26" t="str">
            <v>.</v>
          </cell>
          <cell r="BN26" t="str">
            <v>.</v>
          </cell>
          <cell r="BO26" t="str">
            <v>.</v>
          </cell>
          <cell r="BP26" t="str">
            <v>.</v>
          </cell>
          <cell r="BQ26" t="str">
            <v>.</v>
          </cell>
          <cell r="BR26" t="str">
            <v>.</v>
          </cell>
          <cell r="BS26" t="str">
            <v>.</v>
          </cell>
          <cell r="BT26" t="str">
            <v>.</v>
          </cell>
          <cell r="BU26" t="str">
            <v>.</v>
          </cell>
          <cell r="BV26" t="str">
            <v>.</v>
          </cell>
          <cell r="BW26" t="str">
            <v>.</v>
          </cell>
          <cell r="BX26">
            <v>19</v>
          </cell>
          <cell r="BY26">
            <v>11</v>
          </cell>
          <cell r="BZ26">
            <v>8</v>
          </cell>
          <cell r="CA26">
            <v>68.400000000000006</v>
          </cell>
          <cell r="CB26">
            <v>45.5</v>
          </cell>
          <cell r="CC26">
            <v>100</v>
          </cell>
          <cell r="CD26">
            <v>47.4</v>
          </cell>
          <cell r="CE26">
            <v>36.4</v>
          </cell>
          <cell r="CF26">
            <v>62.5</v>
          </cell>
          <cell r="CG26">
            <v>84.2</v>
          </cell>
          <cell r="CH26">
            <v>72.7</v>
          </cell>
          <cell r="CI26">
            <v>100</v>
          </cell>
          <cell r="CJ26">
            <v>84.2</v>
          </cell>
          <cell r="CK26">
            <v>72.7</v>
          </cell>
          <cell r="CL26">
            <v>100</v>
          </cell>
          <cell r="CM26">
            <v>47.4</v>
          </cell>
          <cell r="CN26">
            <v>36.4</v>
          </cell>
          <cell r="CO26">
            <v>62.5</v>
          </cell>
          <cell r="CP26">
            <v>47.4</v>
          </cell>
          <cell r="CQ26" t="str">
            <v>x</v>
          </cell>
          <cell r="CR26" t="str">
            <v>x</v>
          </cell>
          <cell r="CS26">
            <v>31.6</v>
          </cell>
          <cell r="CT26" t="str">
            <v>x</v>
          </cell>
          <cell r="CU26" t="str">
            <v>x</v>
          </cell>
          <cell r="CV26">
            <v>1389</v>
          </cell>
          <cell r="CW26">
            <v>727</v>
          </cell>
          <cell r="CX26">
            <v>662</v>
          </cell>
          <cell r="CY26">
            <v>68.5</v>
          </cell>
          <cell r="CZ26">
            <v>62.7</v>
          </cell>
          <cell r="DA26">
            <v>74.900000000000006</v>
          </cell>
          <cell r="DB26">
            <v>56.8</v>
          </cell>
          <cell r="DC26">
            <v>52.3</v>
          </cell>
          <cell r="DD26">
            <v>61.8</v>
          </cell>
          <cell r="DE26">
            <v>93.3</v>
          </cell>
          <cell r="DF26">
            <v>92.2</v>
          </cell>
          <cell r="DG26">
            <v>94.6</v>
          </cell>
          <cell r="DH26">
            <v>91.5</v>
          </cell>
          <cell r="DI26">
            <v>90.8</v>
          </cell>
          <cell r="DJ26">
            <v>92.3</v>
          </cell>
          <cell r="DK26">
            <v>58.3</v>
          </cell>
          <cell r="DL26">
            <v>53.9</v>
          </cell>
          <cell r="DM26">
            <v>63.1</v>
          </cell>
          <cell r="DN26">
            <v>48.6</v>
          </cell>
          <cell r="DO26">
            <v>43.3</v>
          </cell>
          <cell r="DP26">
            <v>54.4</v>
          </cell>
          <cell r="DQ26">
            <v>26.9</v>
          </cell>
          <cell r="DR26">
            <v>21.2</v>
          </cell>
          <cell r="DS26">
            <v>33.1</v>
          </cell>
          <cell r="DT26">
            <v>1427</v>
          </cell>
          <cell r="DU26">
            <v>751</v>
          </cell>
          <cell r="DV26">
            <v>676</v>
          </cell>
          <cell r="DW26">
            <v>68.7</v>
          </cell>
          <cell r="DX26">
            <v>62.8</v>
          </cell>
          <cell r="DY26">
            <v>75.3</v>
          </cell>
          <cell r="DZ26">
            <v>56.9</v>
          </cell>
          <cell r="EA26">
            <v>52.3</v>
          </cell>
          <cell r="EB26">
            <v>62</v>
          </cell>
          <cell r="EC26">
            <v>93.2</v>
          </cell>
          <cell r="ED26">
            <v>91.9</v>
          </cell>
          <cell r="EE26">
            <v>94.7</v>
          </cell>
          <cell r="EF26">
            <v>91.5</v>
          </cell>
          <cell r="EG26">
            <v>90.5</v>
          </cell>
          <cell r="EH26">
            <v>92.5</v>
          </cell>
          <cell r="EI26">
            <v>58.4</v>
          </cell>
          <cell r="EJ26">
            <v>53.9</v>
          </cell>
          <cell r="EK26">
            <v>63.3</v>
          </cell>
          <cell r="EL26">
            <v>48.6</v>
          </cell>
          <cell r="EM26">
            <v>43</v>
          </cell>
          <cell r="EN26">
            <v>54.7</v>
          </cell>
          <cell r="EO26">
            <v>27</v>
          </cell>
          <cell r="EP26">
            <v>21.2</v>
          </cell>
          <cell r="EQ26">
            <v>33.4</v>
          </cell>
        </row>
        <row r="27">
          <cell r="A27" t="str">
            <v>E08000011</v>
          </cell>
          <cell r="B27" t="str">
            <v>Knowsley</v>
          </cell>
          <cell r="C27" t="str">
            <v>North West</v>
          </cell>
          <cell r="D27" t="str">
            <v>x</v>
          </cell>
          <cell r="E27">
            <v>0</v>
          </cell>
          <cell r="F27" t="str">
            <v>x</v>
          </cell>
          <cell r="G27" t="str">
            <v>x</v>
          </cell>
          <cell r="H27" t="str">
            <v>.</v>
          </cell>
          <cell r="I27" t="str">
            <v>x</v>
          </cell>
          <cell r="J27" t="str">
            <v>x</v>
          </cell>
          <cell r="K27" t="str">
            <v>.</v>
          </cell>
          <cell r="L27" t="str">
            <v>x</v>
          </cell>
          <cell r="M27" t="str">
            <v>x</v>
          </cell>
          <cell r="N27" t="str">
            <v>.</v>
          </cell>
          <cell r="O27" t="str">
            <v>x</v>
          </cell>
          <cell r="P27" t="str">
            <v>x</v>
          </cell>
          <cell r="Q27" t="str">
            <v>.</v>
          </cell>
          <cell r="R27" t="str">
            <v>x</v>
          </cell>
          <cell r="S27" t="str">
            <v>x</v>
          </cell>
          <cell r="T27" t="str">
            <v>.</v>
          </cell>
          <cell r="U27" t="str">
            <v>x</v>
          </cell>
          <cell r="V27" t="str">
            <v>x</v>
          </cell>
          <cell r="W27" t="str">
            <v>.</v>
          </cell>
          <cell r="X27" t="str">
            <v>x</v>
          </cell>
          <cell r="Y27" t="str">
            <v>x</v>
          </cell>
          <cell r="Z27" t="str">
            <v>.</v>
          </cell>
          <cell r="AA27" t="str">
            <v>x</v>
          </cell>
          <cell r="AB27" t="str">
            <v>x</v>
          </cell>
          <cell r="AC27" t="str">
            <v>x</v>
          </cell>
          <cell r="AD27">
            <v>0</v>
          </cell>
          <cell r="AE27" t="str">
            <v>x</v>
          </cell>
          <cell r="AF27" t="str">
            <v>x</v>
          </cell>
          <cell r="AG27" t="str">
            <v>.</v>
          </cell>
          <cell r="AH27" t="str">
            <v>x</v>
          </cell>
          <cell r="AI27" t="str">
            <v>x</v>
          </cell>
          <cell r="AJ27" t="str">
            <v>.</v>
          </cell>
          <cell r="AK27" t="str">
            <v>x</v>
          </cell>
          <cell r="AL27" t="str">
            <v>x</v>
          </cell>
          <cell r="AM27" t="str">
            <v>.</v>
          </cell>
          <cell r="AN27" t="str">
            <v>x</v>
          </cell>
          <cell r="AO27" t="str">
            <v>x</v>
          </cell>
          <cell r="AP27" t="str">
            <v>.</v>
          </cell>
          <cell r="AQ27" t="str">
            <v>x</v>
          </cell>
          <cell r="AR27" t="str">
            <v>x</v>
          </cell>
          <cell r="AS27" t="str">
            <v>.</v>
          </cell>
          <cell r="AT27" t="str">
            <v>x</v>
          </cell>
          <cell r="AU27" t="str">
            <v>x</v>
          </cell>
          <cell r="AV27" t="str">
            <v>.</v>
          </cell>
          <cell r="AW27" t="str">
            <v>x</v>
          </cell>
          <cell r="AX27" t="str">
            <v>x</v>
          </cell>
          <cell r="AY27" t="str">
            <v>.</v>
          </cell>
          <cell r="AZ27">
            <v>3</v>
          </cell>
          <cell r="BA27" t="str">
            <v>x</v>
          </cell>
          <cell r="BB27" t="str">
            <v>x</v>
          </cell>
          <cell r="BC27" t="str">
            <v>x</v>
          </cell>
          <cell r="BD27" t="str">
            <v>x</v>
          </cell>
          <cell r="BE27" t="str">
            <v>x</v>
          </cell>
          <cell r="BF27" t="str">
            <v>x</v>
          </cell>
          <cell r="BG27" t="str">
            <v>x</v>
          </cell>
          <cell r="BH27" t="str">
            <v>x</v>
          </cell>
          <cell r="BI27" t="str">
            <v>x</v>
          </cell>
          <cell r="BJ27" t="str">
            <v>x</v>
          </cell>
          <cell r="BK27" t="str">
            <v>x</v>
          </cell>
          <cell r="BL27" t="str">
            <v>x</v>
          </cell>
          <cell r="BM27" t="str">
            <v>x</v>
          </cell>
          <cell r="BN27" t="str">
            <v>x</v>
          </cell>
          <cell r="BO27" t="str">
            <v>x</v>
          </cell>
          <cell r="BP27" t="str">
            <v>x</v>
          </cell>
          <cell r="BQ27" t="str">
            <v>x</v>
          </cell>
          <cell r="BR27" t="str">
            <v>x</v>
          </cell>
          <cell r="BS27" t="str">
            <v>x</v>
          </cell>
          <cell r="BT27" t="str">
            <v>x</v>
          </cell>
          <cell r="BU27" t="str">
            <v>x</v>
          </cell>
          <cell r="BV27" t="str">
            <v>x</v>
          </cell>
          <cell r="BW27" t="str">
            <v>x</v>
          </cell>
          <cell r="BX27">
            <v>21</v>
          </cell>
          <cell r="BY27">
            <v>9</v>
          </cell>
          <cell r="BZ27">
            <v>12</v>
          </cell>
          <cell r="CA27">
            <v>38.1</v>
          </cell>
          <cell r="CB27" t="str">
            <v>x</v>
          </cell>
          <cell r="CC27" t="str">
            <v>x</v>
          </cell>
          <cell r="CD27">
            <v>28.6</v>
          </cell>
          <cell r="CE27" t="str">
            <v>x</v>
          </cell>
          <cell r="CF27" t="str">
            <v>x</v>
          </cell>
          <cell r="CG27">
            <v>71.400000000000006</v>
          </cell>
          <cell r="CH27" t="str">
            <v>x</v>
          </cell>
          <cell r="CI27" t="str">
            <v>x</v>
          </cell>
          <cell r="CJ27">
            <v>66.7</v>
          </cell>
          <cell r="CK27">
            <v>55.6</v>
          </cell>
          <cell r="CL27">
            <v>75</v>
          </cell>
          <cell r="CM27">
            <v>28.6</v>
          </cell>
          <cell r="CN27" t="str">
            <v>x</v>
          </cell>
          <cell r="CO27" t="str">
            <v>x</v>
          </cell>
          <cell r="CP27">
            <v>19</v>
          </cell>
          <cell r="CQ27" t="str">
            <v>x</v>
          </cell>
          <cell r="CR27" t="str">
            <v>x</v>
          </cell>
          <cell r="CS27">
            <v>14.3</v>
          </cell>
          <cell r="CT27" t="str">
            <v>x</v>
          </cell>
          <cell r="CU27" t="str">
            <v>x</v>
          </cell>
          <cell r="CV27">
            <v>1181</v>
          </cell>
          <cell r="CW27">
            <v>616</v>
          </cell>
          <cell r="CX27">
            <v>565</v>
          </cell>
          <cell r="CY27">
            <v>45.4</v>
          </cell>
          <cell r="CZ27">
            <v>40.6</v>
          </cell>
          <cell r="DA27">
            <v>50.6</v>
          </cell>
          <cell r="DB27">
            <v>37.200000000000003</v>
          </cell>
          <cell r="DC27">
            <v>33.4</v>
          </cell>
          <cell r="DD27">
            <v>41.2</v>
          </cell>
          <cell r="DE27">
            <v>84.9</v>
          </cell>
          <cell r="DF27">
            <v>83</v>
          </cell>
          <cell r="DG27">
            <v>87.1</v>
          </cell>
          <cell r="DH27">
            <v>81.5</v>
          </cell>
          <cell r="DI27">
            <v>80.2</v>
          </cell>
          <cell r="DJ27">
            <v>83</v>
          </cell>
          <cell r="DK27">
            <v>39.299999999999997</v>
          </cell>
          <cell r="DL27">
            <v>34.9</v>
          </cell>
          <cell r="DM27">
            <v>44.1</v>
          </cell>
          <cell r="DN27">
            <v>18.899999999999999</v>
          </cell>
          <cell r="DO27">
            <v>13.5</v>
          </cell>
          <cell r="DP27">
            <v>24.8</v>
          </cell>
          <cell r="DQ27">
            <v>9.3000000000000007</v>
          </cell>
          <cell r="DR27">
            <v>5.8</v>
          </cell>
          <cell r="DS27">
            <v>13.1</v>
          </cell>
          <cell r="DT27">
            <v>1237</v>
          </cell>
          <cell r="DU27">
            <v>642</v>
          </cell>
          <cell r="DV27">
            <v>595</v>
          </cell>
          <cell r="DW27">
            <v>45.8</v>
          </cell>
          <cell r="DX27">
            <v>40.799999999999997</v>
          </cell>
          <cell r="DY27">
            <v>51.1</v>
          </cell>
          <cell r="DZ27">
            <v>37.4</v>
          </cell>
          <cell r="EA27">
            <v>33.6</v>
          </cell>
          <cell r="EB27">
            <v>41.5</v>
          </cell>
          <cell r="EC27">
            <v>85</v>
          </cell>
          <cell r="ED27">
            <v>82.9</v>
          </cell>
          <cell r="EE27">
            <v>87.4</v>
          </cell>
          <cell r="EF27">
            <v>81.599999999999994</v>
          </cell>
          <cell r="EG27">
            <v>80.099999999999994</v>
          </cell>
          <cell r="EH27">
            <v>83.4</v>
          </cell>
          <cell r="EI27">
            <v>39.5</v>
          </cell>
          <cell r="EJ27">
            <v>35</v>
          </cell>
          <cell r="EK27">
            <v>44.2</v>
          </cell>
          <cell r="EL27">
            <v>19</v>
          </cell>
          <cell r="EM27">
            <v>13.4</v>
          </cell>
          <cell r="EN27">
            <v>25</v>
          </cell>
          <cell r="EO27">
            <v>9.5</v>
          </cell>
          <cell r="EP27">
            <v>5.9</v>
          </cell>
          <cell r="EQ27">
            <v>13.4</v>
          </cell>
        </row>
        <row r="28">
          <cell r="A28" t="str">
            <v>E10000017</v>
          </cell>
          <cell r="B28" t="str">
            <v>Lancashire</v>
          </cell>
          <cell r="C28" t="str">
            <v>North West</v>
          </cell>
          <cell r="D28">
            <v>1149</v>
          </cell>
          <cell r="E28">
            <v>633</v>
          </cell>
          <cell r="F28">
            <v>516</v>
          </cell>
          <cell r="G28">
            <v>63.4</v>
          </cell>
          <cell r="H28">
            <v>57.2</v>
          </cell>
          <cell r="I28">
            <v>70.900000000000006</v>
          </cell>
          <cell r="J28">
            <v>53.4</v>
          </cell>
          <cell r="K28">
            <v>49.8</v>
          </cell>
          <cell r="L28">
            <v>57.9</v>
          </cell>
          <cell r="M28">
            <v>94.4</v>
          </cell>
          <cell r="N28">
            <v>92.4</v>
          </cell>
          <cell r="O28">
            <v>96.9</v>
          </cell>
          <cell r="P28">
            <v>91.6</v>
          </cell>
          <cell r="Q28">
            <v>89.4</v>
          </cell>
          <cell r="R28">
            <v>94.4</v>
          </cell>
          <cell r="S28">
            <v>56</v>
          </cell>
          <cell r="T28">
            <v>53.4</v>
          </cell>
          <cell r="U28">
            <v>59.1</v>
          </cell>
          <cell r="V28">
            <v>32.4</v>
          </cell>
          <cell r="W28">
            <v>25</v>
          </cell>
          <cell r="X28">
            <v>41.5</v>
          </cell>
          <cell r="Y28">
            <v>21.1</v>
          </cell>
          <cell r="Z28">
            <v>15</v>
          </cell>
          <cell r="AA28">
            <v>28.7</v>
          </cell>
          <cell r="AB28">
            <v>37</v>
          </cell>
          <cell r="AC28">
            <v>16</v>
          </cell>
          <cell r="AD28">
            <v>21</v>
          </cell>
          <cell r="AE28">
            <v>67.599999999999994</v>
          </cell>
          <cell r="AF28">
            <v>62.5</v>
          </cell>
          <cell r="AG28">
            <v>71.400000000000006</v>
          </cell>
          <cell r="AH28">
            <v>43.2</v>
          </cell>
          <cell r="AI28">
            <v>31.3</v>
          </cell>
          <cell r="AJ28">
            <v>52.4</v>
          </cell>
          <cell r="AK28">
            <v>100</v>
          </cell>
          <cell r="AL28">
            <v>100</v>
          </cell>
          <cell r="AM28">
            <v>100</v>
          </cell>
          <cell r="AN28" t="str">
            <v>x</v>
          </cell>
          <cell r="AO28">
            <v>100</v>
          </cell>
          <cell r="AP28" t="str">
            <v>x</v>
          </cell>
          <cell r="AQ28">
            <v>43.2</v>
          </cell>
          <cell r="AR28">
            <v>31.3</v>
          </cell>
          <cell r="AS28">
            <v>52.4</v>
          </cell>
          <cell r="AT28">
            <v>18.899999999999999</v>
          </cell>
          <cell r="AU28">
            <v>18.8</v>
          </cell>
          <cell r="AV28">
            <v>19</v>
          </cell>
          <cell r="AW28">
            <v>10.8</v>
          </cell>
          <cell r="AX28" t="str">
            <v>x</v>
          </cell>
          <cell r="AY28" t="str">
            <v>x</v>
          </cell>
          <cell r="AZ28">
            <v>36</v>
          </cell>
          <cell r="BA28">
            <v>21</v>
          </cell>
          <cell r="BB28">
            <v>15</v>
          </cell>
          <cell r="BC28">
            <v>88.9</v>
          </cell>
          <cell r="BD28" t="str">
            <v>x</v>
          </cell>
          <cell r="BE28" t="str">
            <v>x</v>
          </cell>
          <cell r="BF28">
            <v>80.599999999999994</v>
          </cell>
          <cell r="BG28" t="str">
            <v>x</v>
          </cell>
          <cell r="BH28" t="str">
            <v>x</v>
          </cell>
          <cell r="BI28">
            <v>100</v>
          </cell>
          <cell r="BJ28">
            <v>100</v>
          </cell>
          <cell r="BK28">
            <v>100</v>
          </cell>
          <cell r="BL28">
            <v>100</v>
          </cell>
          <cell r="BM28">
            <v>100</v>
          </cell>
          <cell r="BN28">
            <v>100</v>
          </cell>
          <cell r="BO28">
            <v>80.599999999999994</v>
          </cell>
          <cell r="BP28" t="str">
            <v>x</v>
          </cell>
          <cell r="BQ28" t="str">
            <v>x</v>
          </cell>
          <cell r="BR28">
            <v>33.299999999999997</v>
          </cell>
          <cell r="BS28">
            <v>19</v>
          </cell>
          <cell r="BT28">
            <v>53.3</v>
          </cell>
          <cell r="BU28">
            <v>33.299999999999997</v>
          </cell>
          <cell r="BV28">
            <v>19</v>
          </cell>
          <cell r="BW28">
            <v>53.3</v>
          </cell>
          <cell r="BX28">
            <v>263</v>
          </cell>
          <cell r="BY28">
            <v>126</v>
          </cell>
          <cell r="BZ28">
            <v>137</v>
          </cell>
          <cell r="CA28">
            <v>66.900000000000006</v>
          </cell>
          <cell r="CB28">
            <v>65.099999999999994</v>
          </cell>
          <cell r="CC28">
            <v>68.599999999999994</v>
          </cell>
          <cell r="CD28">
            <v>58.2</v>
          </cell>
          <cell r="CE28">
            <v>59.5</v>
          </cell>
          <cell r="CF28">
            <v>56.9</v>
          </cell>
          <cell r="CG28">
            <v>93.9</v>
          </cell>
          <cell r="CH28">
            <v>94.4</v>
          </cell>
          <cell r="CI28">
            <v>93.4</v>
          </cell>
          <cell r="CJ28">
            <v>91.6</v>
          </cell>
          <cell r="CK28">
            <v>89.7</v>
          </cell>
          <cell r="CL28">
            <v>93.4</v>
          </cell>
          <cell r="CM28">
            <v>60.1</v>
          </cell>
          <cell r="CN28">
            <v>61.1</v>
          </cell>
          <cell r="CO28">
            <v>59.1</v>
          </cell>
          <cell r="CP28">
            <v>32.299999999999997</v>
          </cell>
          <cell r="CQ28">
            <v>31</v>
          </cell>
          <cell r="CR28">
            <v>33.6</v>
          </cell>
          <cell r="CS28">
            <v>23.6</v>
          </cell>
          <cell r="CT28">
            <v>22.2</v>
          </cell>
          <cell r="CU28">
            <v>24.8</v>
          </cell>
          <cell r="CV28">
            <v>11027</v>
          </cell>
          <cell r="CW28">
            <v>5614</v>
          </cell>
          <cell r="CX28">
            <v>5413</v>
          </cell>
          <cell r="CY28">
            <v>67.8</v>
          </cell>
          <cell r="CZ28">
            <v>62.3</v>
          </cell>
          <cell r="DA28">
            <v>73.599999999999994</v>
          </cell>
          <cell r="DB28">
            <v>59.4</v>
          </cell>
          <cell r="DC28">
            <v>54.6</v>
          </cell>
          <cell r="DD28">
            <v>64.3</v>
          </cell>
          <cell r="DE28">
            <v>94</v>
          </cell>
          <cell r="DF28">
            <v>92.3</v>
          </cell>
          <cell r="DG28">
            <v>95.8</v>
          </cell>
          <cell r="DH28">
            <v>92.3</v>
          </cell>
          <cell r="DI28">
            <v>90.7</v>
          </cell>
          <cell r="DJ28">
            <v>93.9</v>
          </cell>
          <cell r="DK28">
            <v>61.5</v>
          </cell>
          <cell r="DL28">
            <v>57.2</v>
          </cell>
          <cell r="DM28">
            <v>66</v>
          </cell>
          <cell r="DN28">
            <v>34.799999999999997</v>
          </cell>
          <cell r="DO28">
            <v>29.4</v>
          </cell>
          <cell r="DP28">
            <v>40.299999999999997</v>
          </cell>
          <cell r="DQ28">
            <v>22.8</v>
          </cell>
          <cell r="DR28">
            <v>17.399999999999999</v>
          </cell>
          <cell r="DS28">
            <v>28.4</v>
          </cell>
          <cell r="DT28">
            <v>12631</v>
          </cell>
          <cell r="DU28">
            <v>6483</v>
          </cell>
          <cell r="DV28">
            <v>6148</v>
          </cell>
          <cell r="DW28">
            <v>67.400000000000006</v>
          </cell>
          <cell r="DX28">
            <v>61.8</v>
          </cell>
          <cell r="DY28">
            <v>73.400000000000006</v>
          </cell>
          <cell r="DZ28">
            <v>58.8</v>
          </cell>
          <cell r="EA28">
            <v>54.2</v>
          </cell>
          <cell r="EB28">
            <v>63.6</v>
          </cell>
          <cell r="EC28">
            <v>94.1</v>
          </cell>
          <cell r="ED28">
            <v>92.5</v>
          </cell>
          <cell r="EE28">
            <v>95.8</v>
          </cell>
          <cell r="EF28">
            <v>92.3</v>
          </cell>
          <cell r="EG28">
            <v>90.7</v>
          </cell>
          <cell r="EH28">
            <v>94</v>
          </cell>
          <cell r="EI28">
            <v>61</v>
          </cell>
          <cell r="EJ28">
            <v>56.9</v>
          </cell>
          <cell r="EK28">
            <v>65.3</v>
          </cell>
          <cell r="EL28">
            <v>34.4</v>
          </cell>
          <cell r="EM28">
            <v>28.9</v>
          </cell>
          <cell r="EN28">
            <v>40.200000000000003</v>
          </cell>
          <cell r="EO28">
            <v>22.7</v>
          </cell>
          <cell r="EP28">
            <v>17.2</v>
          </cell>
          <cell r="EQ28">
            <v>28.4</v>
          </cell>
        </row>
        <row r="29">
          <cell r="A29" t="str">
            <v>E08000012</v>
          </cell>
          <cell r="B29" t="str">
            <v>Liverpool</v>
          </cell>
          <cell r="C29" t="str">
            <v>North West</v>
          </cell>
          <cell r="D29">
            <v>107</v>
          </cell>
          <cell r="E29">
            <v>57</v>
          </cell>
          <cell r="F29">
            <v>50</v>
          </cell>
          <cell r="G29">
            <v>78.5</v>
          </cell>
          <cell r="H29">
            <v>75.400000000000006</v>
          </cell>
          <cell r="I29">
            <v>82</v>
          </cell>
          <cell r="J29">
            <v>68.2</v>
          </cell>
          <cell r="K29">
            <v>66.7</v>
          </cell>
          <cell r="L29">
            <v>70</v>
          </cell>
          <cell r="M29">
            <v>95.3</v>
          </cell>
          <cell r="N29" t="str">
            <v>x</v>
          </cell>
          <cell r="O29" t="str">
            <v>x</v>
          </cell>
          <cell r="P29">
            <v>90.7</v>
          </cell>
          <cell r="Q29">
            <v>93</v>
          </cell>
          <cell r="R29">
            <v>88</v>
          </cell>
          <cell r="S29">
            <v>69.2</v>
          </cell>
          <cell r="T29">
            <v>68.400000000000006</v>
          </cell>
          <cell r="U29">
            <v>70</v>
          </cell>
          <cell r="V29">
            <v>59.8</v>
          </cell>
          <cell r="W29">
            <v>59.6</v>
          </cell>
          <cell r="X29">
            <v>60</v>
          </cell>
          <cell r="Y29">
            <v>49.5</v>
          </cell>
          <cell r="Z29">
            <v>45.6</v>
          </cell>
          <cell r="AA29">
            <v>54</v>
          </cell>
          <cell r="AB29">
            <v>131</v>
          </cell>
          <cell r="AC29">
            <v>59</v>
          </cell>
          <cell r="AD29">
            <v>72</v>
          </cell>
          <cell r="AE29">
            <v>48.9</v>
          </cell>
          <cell r="AF29">
            <v>42.4</v>
          </cell>
          <cell r="AG29">
            <v>54.2</v>
          </cell>
          <cell r="AH29">
            <v>35.1</v>
          </cell>
          <cell r="AI29">
            <v>33.9</v>
          </cell>
          <cell r="AJ29">
            <v>36.1</v>
          </cell>
          <cell r="AK29">
            <v>87</v>
          </cell>
          <cell r="AL29">
            <v>83.1</v>
          </cell>
          <cell r="AM29">
            <v>90.3</v>
          </cell>
          <cell r="AN29">
            <v>83.2</v>
          </cell>
          <cell r="AO29">
            <v>78</v>
          </cell>
          <cell r="AP29">
            <v>87.5</v>
          </cell>
          <cell r="AQ29">
            <v>37.4</v>
          </cell>
          <cell r="AR29">
            <v>33.9</v>
          </cell>
          <cell r="AS29">
            <v>40.299999999999997</v>
          </cell>
          <cell r="AT29">
            <v>43.5</v>
          </cell>
          <cell r="AU29">
            <v>42.4</v>
          </cell>
          <cell r="AV29">
            <v>44.4</v>
          </cell>
          <cell r="AW29">
            <v>17.600000000000001</v>
          </cell>
          <cell r="AX29">
            <v>11.9</v>
          </cell>
          <cell r="AY29">
            <v>22.2</v>
          </cell>
          <cell r="AZ29">
            <v>40</v>
          </cell>
          <cell r="BA29">
            <v>22</v>
          </cell>
          <cell r="BB29">
            <v>18</v>
          </cell>
          <cell r="BC29">
            <v>90</v>
          </cell>
          <cell r="BD29" t="str">
            <v>x</v>
          </cell>
          <cell r="BE29" t="str">
            <v>x</v>
          </cell>
          <cell r="BF29">
            <v>80</v>
          </cell>
          <cell r="BG29">
            <v>77.3</v>
          </cell>
          <cell r="BH29">
            <v>83.3</v>
          </cell>
          <cell r="BI29" t="str">
            <v>x</v>
          </cell>
          <cell r="BJ29" t="str">
            <v>x</v>
          </cell>
          <cell r="BK29">
            <v>100</v>
          </cell>
          <cell r="BL29" t="str">
            <v>x</v>
          </cell>
          <cell r="BM29" t="str">
            <v>x</v>
          </cell>
          <cell r="BN29">
            <v>100</v>
          </cell>
          <cell r="BO29">
            <v>80</v>
          </cell>
          <cell r="BP29">
            <v>77.3</v>
          </cell>
          <cell r="BQ29">
            <v>83.3</v>
          </cell>
          <cell r="BR29">
            <v>67.5</v>
          </cell>
          <cell r="BS29">
            <v>63.6</v>
          </cell>
          <cell r="BT29">
            <v>72.2</v>
          </cell>
          <cell r="BU29">
            <v>57.5</v>
          </cell>
          <cell r="BV29">
            <v>59.1</v>
          </cell>
          <cell r="BW29">
            <v>55.6</v>
          </cell>
          <cell r="BX29">
            <v>222</v>
          </cell>
          <cell r="BY29">
            <v>104</v>
          </cell>
          <cell r="BZ29">
            <v>118</v>
          </cell>
          <cell r="CA29">
            <v>58.1</v>
          </cell>
          <cell r="CB29">
            <v>49</v>
          </cell>
          <cell r="CC29">
            <v>66.099999999999994</v>
          </cell>
          <cell r="CD29">
            <v>49.5</v>
          </cell>
          <cell r="CE29">
            <v>45.2</v>
          </cell>
          <cell r="CF29">
            <v>53.4</v>
          </cell>
          <cell r="CG29">
            <v>91.4</v>
          </cell>
          <cell r="CH29">
            <v>86.5</v>
          </cell>
          <cell r="CI29">
            <v>95.8</v>
          </cell>
          <cell r="CJ29">
            <v>88.7</v>
          </cell>
          <cell r="CK29">
            <v>85.6</v>
          </cell>
          <cell r="CL29">
            <v>91.5</v>
          </cell>
          <cell r="CM29">
            <v>52.7</v>
          </cell>
          <cell r="CN29">
            <v>50</v>
          </cell>
          <cell r="CO29">
            <v>55.1</v>
          </cell>
          <cell r="CP29">
            <v>42.8</v>
          </cell>
          <cell r="CQ29">
            <v>40.4</v>
          </cell>
          <cell r="CR29">
            <v>44.9</v>
          </cell>
          <cell r="CS29">
            <v>27.5</v>
          </cell>
          <cell r="CT29">
            <v>26.9</v>
          </cell>
          <cell r="CU29">
            <v>28</v>
          </cell>
          <cell r="CV29">
            <v>4159</v>
          </cell>
          <cell r="CW29">
            <v>2021</v>
          </cell>
          <cell r="CX29">
            <v>2138</v>
          </cell>
          <cell r="CY29">
            <v>58.1</v>
          </cell>
          <cell r="CZ29">
            <v>52.6</v>
          </cell>
          <cell r="DA29">
            <v>63.2</v>
          </cell>
          <cell r="DB29">
            <v>48.4</v>
          </cell>
          <cell r="DC29">
            <v>44.3</v>
          </cell>
          <cell r="DD29">
            <v>52.3</v>
          </cell>
          <cell r="DE29">
            <v>91.9</v>
          </cell>
          <cell r="DF29">
            <v>90.3</v>
          </cell>
          <cell r="DG29">
            <v>93.5</v>
          </cell>
          <cell r="DH29">
            <v>88.5</v>
          </cell>
          <cell r="DI29">
            <v>87.4</v>
          </cell>
          <cell r="DJ29">
            <v>89.6</v>
          </cell>
          <cell r="DK29">
            <v>51.1</v>
          </cell>
          <cell r="DL29">
            <v>47.4</v>
          </cell>
          <cell r="DM29">
            <v>54.6</v>
          </cell>
          <cell r="DN29">
            <v>42.6</v>
          </cell>
          <cell r="DO29">
            <v>40.200000000000003</v>
          </cell>
          <cell r="DP29">
            <v>44.8</v>
          </cell>
          <cell r="DQ29">
            <v>22.3</v>
          </cell>
          <cell r="DR29">
            <v>19.8</v>
          </cell>
          <cell r="DS29">
            <v>24.6</v>
          </cell>
          <cell r="DT29">
            <v>4808</v>
          </cell>
          <cell r="DU29">
            <v>2340</v>
          </cell>
          <cell r="DV29">
            <v>2468</v>
          </cell>
          <cell r="DW29">
            <v>58.3</v>
          </cell>
          <cell r="DX29">
            <v>52.5</v>
          </cell>
          <cell r="DY29">
            <v>63.7</v>
          </cell>
          <cell r="DZ29">
            <v>48.6</v>
          </cell>
          <cell r="EA29">
            <v>44.4</v>
          </cell>
          <cell r="EB29">
            <v>52.6</v>
          </cell>
          <cell r="EC29">
            <v>91.7</v>
          </cell>
          <cell r="ED29">
            <v>89.8</v>
          </cell>
          <cell r="EE29">
            <v>93.4</v>
          </cell>
          <cell r="EF29">
            <v>88.3</v>
          </cell>
          <cell r="EG29">
            <v>86.9</v>
          </cell>
          <cell r="EH29">
            <v>89.6</v>
          </cell>
          <cell r="EI29">
            <v>51.4</v>
          </cell>
          <cell r="EJ29">
            <v>47.6</v>
          </cell>
          <cell r="EK29">
            <v>55</v>
          </cell>
          <cell r="EL29">
            <v>42.9</v>
          </cell>
          <cell r="EM29">
            <v>40.700000000000003</v>
          </cell>
          <cell r="EN29">
            <v>45</v>
          </cell>
          <cell r="EO29">
            <v>23.1</v>
          </cell>
          <cell r="EP29">
            <v>20.6</v>
          </cell>
          <cell r="EQ29">
            <v>25.5</v>
          </cell>
        </row>
        <row r="30">
          <cell r="A30" t="str">
            <v>E08000003</v>
          </cell>
          <cell r="B30" t="str">
            <v>Manchester</v>
          </cell>
          <cell r="C30" t="str">
            <v>North West</v>
          </cell>
          <cell r="D30">
            <v>987</v>
          </cell>
          <cell r="E30">
            <v>470</v>
          </cell>
          <cell r="F30">
            <v>517</v>
          </cell>
          <cell r="G30">
            <v>70.3</v>
          </cell>
          <cell r="H30">
            <v>63.8</v>
          </cell>
          <cell r="I30">
            <v>76.2</v>
          </cell>
          <cell r="J30">
            <v>55.3</v>
          </cell>
          <cell r="K30">
            <v>51.9</v>
          </cell>
          <cell r="L30">
            <v>58.4</v>
          </cell>
          <cell r="M30">
            <v>96.1</v>
          </cell>
          <cell r="N30">
            <v>96.2</v>
          </cell>
          <cell r="O30">
            <v>96.1</v>
          </cell>
          <cell r="P30">
            <v>93.2</v>
          </cell>
          <cell r="Q30">
            <v>94</v>
          </cell>
          <cell r="R30">
            <v>92.5</v>
          </cell>
          <cell r="S30">
            <v>56.7</v>
          </cell>
          <cell r="T30">
            <v>54.7</v>
          </cell>
          <cell r="U30">
            <v>58.6</v>
          </cell>
          <cell r="V30">
            <v>50.3</v>
          </cell>
          <cell r="W30">
            <v>38.299999999999997</v>
          </cell>
          <cell r="X30">
            <v>61.1</v>
          </cell>
          <cell r="Y30">
            <v>28.1</v>
          </cell>
          <cell r="Z30">
            <v>18.3</v>
          </cell>
          <cell r="AA30">
            <v>36.9</v>
          </cell>
          <cell r="AB30">
            <v>643</v>
          </cell>
          <cell r="AC30">
            <v>320</v>
          </cell>
          <cell r="AD30">
            <v>323</v>
          </cell>
          <cell r="AE30">
            <v>60.3</v>
          </cell>
          <cell r="AF30">
            <v>53.8</v>
          </cell>
          <cell r="AG30">
            <v>66.900000000000006</v>
          </cell>
          <cell r="AH30">
            <v>45.4</v>
          </cell>
          <cell r="AI30">
            <v>42.5</v>
          </cell>
          <cell r="AJ30">
            <v>48.3</v>
          </cell>
          <cell r="AK30">
            <v>93.8</v>
          </cell>
          <cell r="AL30">
            <v>90.3</v>
          </cell>
          <cell r="AM30">
            <v>97.2</v>
          </cell>
          <cell r="AN30">
            <v>89</v>
          </cell>
          <cell r="AO30">
            <v>85</v>
          </cell>
          <cell r="AP30">
            <v>92.9</v>
          </cell>
          <cell r="AQ30">
            <v>46.8</v>
          </cell>
          <cell r="AR30">
            <v>44.1</v>
          </cell>
          <cell r="AS30">
            <v>49.5</v>
          </cell>
          <cell r="AT30">
            <v>33.299999999999997</v>
          </cell>
          <cell r="AU30">
            <v>26.9</v>
          </cell>
          <cell r="AV30">
            <v>39.6</v>
          </cell>
          <cell r="AW30">
            <v>17.899999999999999</v>
          </cell>
          <cell r="AX30">
            <v>14.4</v>
          </cell>
          <cell r="AY30">
            <v>21.4</v>
          </cell>
          <cell r="AZ30">
            <v>38</v>
          </cell>
          <cell r="BA30">
            <v>15</v>
          </cell>
          <cell r="BB30">
            <v>23</v>
          </cell>
          <cell r="BC30">
            <v>89.5</v>
          </cell>
          <cell r="BD30" t="str">
            <v>x</v>
          </cell>
          <cell r="BE30" t="str">
            <v>x</v>
          </cell>
          <cell r="BF30">
            <v>71.099999999999994</v>
          </cell>
          <cell r="BG30" t="str">
            <v>x</v>
          </cell>
          <cell r="BH30" t="str">
            <v>x</v>
          </cell>
          <cell r="BI30">
            <v>100</v>
          </cell>
          <cell r="BJ30">
            <v>100</v>
          </cell>
          <cell r="BK30">
            <v>100</v>
          </cell>
          <cell r="BL30">
            <v>100</v>
          </cell>
          <cell r="BM30">
            <v>100</v>
          </cell>
          <cell r="BN30">
            <v>100</v>
          </cell>
          <cell r="BO30">
            <v>71.099999999999994</v>
          </cell>
          <cell r="BP30" t="str">
            <v>x</v>
          </cell>
          <cell r="BQ30" t="str">
            <v>x</v>
          </cell>
          <cell r="BR30">
            <v>65.8</v>
          </cell>
          <cell r="BS30">
            <v>73.3</v>
          </cell>
          <cell r="BT30">
            <v>60.9</v>
          </cell>
          <cell r="BU30">
            <v>44.7</v>
          </cell>
          <cell r="BV30">
            <v>53.3</v>
          </cell>
          <cell r="BW30">
            <v>39.1</v>
          </cell>
          <cell r="BX30">
            <v>360</v>
          </cell>
          <cell r="BY30">
            <v>171</v>
          </cell>
          <cell r="BZ30">
            <v>189</v>
          </cell>
          <cell r="CA30">
            <v>51.7</v>
          </cell>
          <cell r="CB30">
            <v>49.1</v>
          </cell>
          <cell r="CC30">
            <v>54</v>
          </cell>
          <cell r="CD30">
            <v>41.7</v>
          </cell>
          <cell r="CE30">
            <v>41.5</v>
          </cell>
          <cell r="CF30">
            <v>41.8</v>
          </cell>
          <cell r="CG30">
            <v>88.1</v>
          </cell>
          <cell r="CH30">
            <v>86</v>
          </cell>
          <cell r="CI30">
            <v>89.9</v>
          </cell>
          <cell r="CJ30">
            <v>82.5</v>
          </cell>
          <cell r="CK30">
            <v>80.099999999999994</v>
          </cell>
          <cell r="CL30">
            <v>84.7</v>
          </cell>
          <cell r="CM30">
            <v>43.6</v>
          </cell>
          <cell r="CN30">
            <v>43.9</v>
          </cell>
          <cell r="CO30">
            <v>43.4</v>
          </cell>
          <cell r="CP30">
            <v>36.1</v>
          </cell>
          <cell r="CQ30">
            <v>31</v>
          </cell>
          <cell r="CR30">
            <v>40.700000000000003</v>
          </cell>
          <cell r="CS30">
            <v>19.399999999999999</v>
          </cell>
          <cell r="CT30">
            <v>17.5</v>
          </cell>
          <cell r="CU30">
            <v>21.2</v>
          </cell>
          <cell r="CV30">
            <v>2368</v>
          </cell>
          <cell r="CW30">
            <v>1227</v>
          </cell>
          <cell r="CX30">
            <v>1141</v>
          </cell>
          <cell r="CY30">
            <v>54.5</v>
          </cell>
          <cell r="CZ30">
            <v>50.7</v>
          </cell>
          <cell r="DA30">
            <v>58.6</v>
          </cell>
          <cell r="DB30">
            <v>45.2</v>
          </cell>
          <cell r="DC30">
            <v>42.2</v>
          </cell>
          <cell r="DD30">
            <v>48.4</v>
          </cell>
          <cell r="DE30">
            <v>87.5</v>
          </cell>
          <cell r="DF30">
            <v>84.9</v>
          </cell>
          <cell r="DG30">
            <v>90.2</v>
          </cell>
          <cell r="DH30">
            <v>84</v>
          </cell>
          <cell r="DI30">
            <v>81.900000000000006</v>
          </cell>
          <cell r="DJ30">
            <v>86.2</v>
          </cell>
          <cell r="DK30">
            <v>47.1</v>
          </cell>
          <cell r="DL30">
            <v>44</v>
          </cell>
          <cell r="DM30">
            <v>50.4</v>
          </cell>
          <cell r="DN30">
            <v>31.5</v>
          </cell>
          <cell r="DO30">
            <v>28</v>
          </cell>
          <cell r="DP30">
            <v>35.299999999999997</v>
          </cell>
          <cell r="DQ30">
            <v>17.5</v>
          </cell>
          <cell r="DR30">
            <v>14.3</v>
          </cell>
          <cell r="DS30">
            <v>20.9</v>
          </cell>
          <cell r="DT30">
            <v>4695</v>
          </cell>
          <cell r="DU30">
            <v>2367</v>
          </cell>
          <cell r="DV30">
            <v>2328</v>
          </cell>
          <cell r="DW30">
            <v>59.3</v>
          </cell>
          <cell r="DX30">
            <v>54.6</v>
          </cell>
          <cell r="DY30">
            <v>64.099999999999994</v>
          </cell>
          <cell r="DZ30">
            <v>47.5</v>
          </cell>
          <cell r="EA30">
            <v>44.7</v>
          </cell>
          <cell r="EB30">
            <v>50.3</v>
          </cell>
          <cell r="EC30">
            <v>90.7</v>
          </cell>
          <cell r="ED30">
            <v>88.6</v>
          </cell>
          <cell r="EE30">
            <v>92.9</v>
          </cell>
          <cell r="EF30">
            <v>87.1</v>
          </cell>
          <cell r="EG30">
            <v>85.3</v>
          </cell>
          <cell r="EH30">
            <v>88.9</v>
          </cell>
          <cell r="EI30">
            <v>49.1</v>
          </cell>
          <cell r="EJ30">
            <v>46.6</v>
          </cell>
          <cell r="EK30">
            <v>51.6</v>
          </cell>
          <cell r="EL30">
            <v>36.799999999999997</v>
          </cell>
          <cell r="EM30">
            <v>30.9</v>
          </cell>
          <cell r="EN30">
            <v>42.9</v>
          </cell>
          <cell r="EO30">
            <v>20.5</v>
          </cell>
          <cell r="EP30">
            <v>16</v>
          </cell>
          <cell r="EQ30">
            <v>25.1</v>
          </cell>
        </row>
        <row r="31">
          <cell r="A31" t="str">
            <v>E08000004</v>
          </cell>
          <cell r="B31" t="str">
            <v>Oldham</v>
          </cell>
          <cell r="C31" t="str">
            <v>North West</v>
          </cell>
          <cell r="D31">
            <v>798</v>
          </cell>
          <cell r="E31">
            <v>421</v>
          </cell>
          <cell r="F31">
            <v>377</v>
          </cell>
          <cell r="G31">
            <v>58.5</v>
          </cell>
          <cell r="H31">
            <v>52.3</v>
          </cell>
          <cell r="I31">
            <v>65.5</v>
          </cell>
          <cell r="J31">
            <v>45.4</v>
          </cell>
          <cell r="K31">
            <v>41.1</v>
          </cell>
          <cell r="L31">
            <v>50.1</v>
          </cell>
          <cell r="M31">
            <v>93.7</v>
          </cell>
          <cell r="N31">
            <v>90.5</v>
          </cell>
          <cell r="O31">
            <v>97.3</v>
          </cell>
          <cell r="P31">
            <v>89.7</v>
          </cell>
          <cell r="Q31">
            <v>86.7</v>
          </cell>
          <cell r="R31">
            <v>93.1</v>
          </cell>
          <cell r="S31">
            <v>46.9</v>
          </cell>
          <cell r="T31">
            <v>42.5</v>
          </cell>
          <cell r="U31">
            <v>51.7</v>
          </cell>
          <cell r="V31">
            <v>23.1</v>
          </cell>
          <cell r="W31">
            <v>19.7</v>
          </cell>
          <cell r="X31">
            <v>26.8</v>
          </cell>
          <cell r="Y31">
            <v>12</v>
          </cell>
          <cell r="Z31">
            <v>6.2</v>
          </cell>
          <cell r="AA31">
            <v>18.600000000000001</v>
          </cell>
          <cell r="AB31">
            <v>36</v>
          </cell>
          <cell r="AC31">
            <v>14</v>
          </cell>
          <cell r="AD31">
            <v>22</v>
          </cell>
          <cell r="AE31">
            <v>55.6</v>
          </cell>
          <cell r="AF31">
            <v>28.6</v>
          </cell>
          <cell r="AG31">
            <v>72.7</v>
          </cell>
          <cell r="AH31">
            <v>47.2</v>
          </cell>
          <cell r="AI31">
            <v>21.4</v>
          </cell>
          <cell r="AJ31">
            <v>63.6</v>
          </cell>
          <cell r="AK31" t="str">
            <v>x</v>
          </cell>
          <cell r="AL31">
            <v>100</v>
          </cell>
          <cell r="AM31" t="str">
            <v>x</v>
          </cell>
          <cell r="AN31">
            <v>88.9</v>
          </cell>
          <cell r="AO31" t="str">
            <v>x</v>
          </cell>
          <cell r="AP31" t="str">
            <v>x</v>
          </cell>
          <cell r="AQ31">
            <v>47.2</v>
          </cell>
          <cell r="AR31">
            <v>21.4</v>
          </cell>
          <cell r="AS31">
            <v>63.6</v>
          </cell>
          <cell r="AT31">
            <v>30.6</v>
          </cell>
          <cell r="AU31">
            <v>21.4</v>
          </cell>
          <cell r="AV31">
            <v>36.4</v>
          </cell>
          <cell r="AW31">
            <v>13.9</v>
          </cell>
          <cell r="AX31" t="str">
            <v>x</v>
          </cell>
          <cell r="AY31" t="str">
            <v>x</v>
          </cell>
          <cell r="AZ31">
            <v>3</v>
          </cell>
          <cell r="BA31" t="str">
            <v>x</v>
          </cell>
          <cell r="BB31" t="str">
            <v>x</v>
          </cell>
          <cell r="BC31" t="str">
            <v>x</v>
          </cell>
          <cell r="BD31" t="str">
            <v>x</v>
          </cell>
          <cell r="BE31" t="str">
            <v>x</v>
          </cell>
          <cell r="BF31" t="str">
            <v>x</v>
          </cell>
          <cell r="BG31" t="str">
            <v>x</v>
          </cell>
          <cell r="BH31" t="str">
            <v>x</v>
          </cell>
          <cell r="BI31" t="str">
            <v>x</v>
          </cell>
          <cell r="BJ31" t="str">
            <v>x</v>
          </cell>
          <cell r="BK31" t="str">
            <v>x</v>
          </cell>
          <cell r="BL31" t="str">
            <v>x</v>
          </cell>
          <cell r="BM31" t="str">
            <v>x</v>
          </cell>
          <cell r="BN31" t="str">
            <v>x</v>
          </cell>
          <cell r="BO31" t="str">
            <v>x</v>
          </cell>
          <cell r="BP31" t="str">
            <v>x</v>
          </cell>
          <cell r="BQ31" t="str">
            <v>x</v>
          </cell>
          <cell r="BR31" t="str">
            <v>x</v>
          </cell>
          <cell r="BS31" t="str">
            <v>x</v>
          </cell>
          <cell r="BT31" t="str">
            <v>x</v>
          </cell>
          <cell r="BU31" t="str">
            <v>x</v>
          </cell>
          <cell r="BV31" t="str">
            <v>x</v>
          </cell>
          <cell r="BW31" t="str">
            <v>x</v>
          </cell>
          <cell r="BX31">
            <v>93</v>
          </cell>
          <cell r="BY31">
            <v>46</v>
          </cell>
          <cell r="BZ31">
            <v>47</v>
          </cell>
          <cell r="CA31">
            <v>54.8</v>
          </cell>
          <cell r="CB31">
            <v>54.3</v>
          </cell>
          <cell r="CC31">
            <v>55.3</v>
          </cell>
          <cell r="CD31">
            <v>41.9</v>
          </cell>
          <cell r="CE31">
            <v>39.1</v>
          </cell>
          <cell r="CF31">
            <v>44.7</v>
          </cell>
          <cell r="CG31">
            <v>92.5</v>
          </cell>
          <cell r="CH31" t="str">
            <v>x</v>
          </cell>
          <cell r="CI31" t="str">
            <v>x</v>
          </cell>
          <cell r="CJ31">
            <v>82.8</v>
          </cell>
          <cell r="CK31">
            <v>84.8</v>
          </cell>
          <cell r="CL31">
            <v>80.900000000000006</v>
          </cell>
          <cell r="CM31">
            <v>43</v>
          </cell>
          <cell r="CN31">
            <v>41.3</v>
          </cell>
          <cell r="CO31">
            <v>44.7</v>
          </cell>
          <cell r="CP31">
            <v>17.2</v>
          </cell>
          <cell r="CQ31">
            <v>13</v>
          </cell>
          <cell r="CR31">
            <v>21.3</v>
          </cell>
          <cell r="CS31">
            <v>7.5</v>
          </cell>
          <cell r="CT31" t="str">
            <v>x</v>
          </cell>
          <cell r="CU31" t="str">
            <v>x</v>
          </cell>
          <cell r="CV31">
            <v>1965</v>
          </cell>
          <cell r="CW31">
            <v>1033</v>
          </cell>
          <cell r="CX31">
            <v>932</v>
          </cell>
          <cell r="CY31">
            <v>61.7</v>
          </cell>
          <cell r="CZ31">
            <v>55.6</v>
          </cell>
          <cell r="DA31">
            <v>68.599999999999994</v>
          </cell>
          <cell r="DB31">
            <v>53.4</v>
          </cell>
          <cell r="DC31">
            <v>47.5</v>
          </cell>
          <cell r="DD31">
            <v>60</v>
          </cell>
          <cell r="DE31">
            <v>90.9</v>
          </cell>
          <cell r="DF31">
            <v>89.5</v>
          </cell>
          <cell r="DG31">
            <v>92.4</v>
          </cell>
          <cell r="DH31">
            <v>87.4</v>
          </cell>
          <cell r="DI31">
            <v>86.1</v>
          </cell>
          <cell r="DJ31">
            <v>88.8</v>
          </cell>
          <cell r="DK31">
            <v>55.5</v>
          </cell>
          <cell r="DL31">
            <v>50.5</v>
          </cell>
          <cell r="DM31">
            <v>60.9</v>
          </cell>
          <cell r="DN31">
            <v>25.7</v>
          </cell>
          <cell r="DO31">
            <v>20.5</v>
          </cell>
          <cell r="DP31">
            <v>31.4</v>
          </cell>
          <cell r="DQ31">
            <v>14.6</v>
          </cell>
          <cell r="DR31">
            <v>9.6999999999999993</v>
          </cell>
          <cell r="DS31">
            <v>20</v>
          </cell>
          <cell r="DT31">
            <v>2935</v>
          </cell>
          <cell r="DU31">
            <v>1536</v>
          </cell>
          <cell r="DV31">
            <v>1399</v>
          </cell>
          <cell r="DW31">
            <v>60.2</v>
          </cell>
          <cell r="DX31">
            <v>54</v>
          </cell>
          <cell r="DY31">
            <v>67</v>
          </cell>
          <cell r="DZ31">
            <v>50.5</v>
          </cell>
          <cell r="EA31">
            <v>45</v>
          </cell>
          <cell r="EB31">
            <v>56.6</v>
          </cell>
          <cell r="EC31">
            <v>91.5</v>
          </cell>
          <cell r="ED31">
            <v>89.4</v>
          </cell>
          <cell r="EE31">
            <v>93.9</v>
          </cell>
          <cell r="EF31">
            <v>87.6</v>
          </cell>
          <cell r="EG31">
            <v>85.8</v>
          </cell>
          <cell r="EH31">
            <v>89.6</v>
          </cell>
          <cell r="EI31">
            <v>52.4</v>
          </cell>
          <cell r="EJ31">
            <v>47.5</v>
          </cell>
          <cell r="EK31">
            <v>57.7</v>
          </cell>
          <cell r="EL31">
            <v>24.7</v>
          </cell>
          <cell r="EM31">
            <v>19.899999999999999</v>
          </cell>
          <cell r="EN31">
            <v>29.9</v>
          </cell>
          <cell r="EO31">
            <v>13.6</v>
          </cell>
          <cell r="EP31">
            <v>8.3000000000000007</v>
          </cell>
          <cell r="EQ31">
            <v>19.399999999999999</v>
          </cell>
        </row>
        <row r="32">
          <cell r="A32" t="str">
            <v>E08000005</v>
          </cell>
          <cell r="B32" t="str">
            <v>Rochdale</v>
          </cell>
          <cell r="C32" t="str">
            <v>North West</v>
          </cell>
          <cell r="D32">
            <v>547</v>
          </cell>
          <cell r="E32">
            <v>292</v>
          </cell>
          <cell r="F32">
            <v>255</v>
          </cell>
          <cell r="G32">
            <v>66.7</v>
          </cell>
          <cell r="H32">
            <v>59.9</v>
          </cell>
          <cell r="I32">
            <v>74.5</v>
          </cell>
          <cell r="J32">
            <v>54.1</v>
          </cell>
          <cell r="K32">
            <v>47.6</v>
          </cell>
          <cell r="L32">
            <v>61.6</v>
          </cell>
          <cell r="M32">
            <v>97.3</v>
          </cell>
          <cell r="N32">
            <v>96.9</v>
          </cell>
          <cell r="O32">
            <v>97.6</v>
          </cell>
          <cell r="P32">
            <v>93.1</v>
          </cell>
          <cell r="Q32">
            <v>92.8</v>
          </cell>
          <cell r="R32">
            <v>93.3</v>
          </cell>
          <cell r="S32">
            <v>54.5</v>
          </cell>
          <cell r="T32">
            <v>48.3</v>
          </cell>
          <cell r="U32">
            <v>61.6</v>
          </cell>
          <cell r="V32">
            <v>33.799999999999997</v>
          </cell>
          <cell r="W32">
            <v>25.3</v>
          </cell>
          <cell r="X32">
            <v>43.5</v>
          </cell>
          <cell r="Y32">
            <v>19.399999999999999</v>
          </cell>
          <cell r="Z32">
            <v>13</v>
          </cell>
          <cell r="AA32">
            <v>26.7</v>
          </cell>
          <cell r="AB32">
            <v>52</v>
          </cell>
          <cell r="AC32">
            <v>26</v>
          </cell>
          <cell r="AD32">
            <v>26</v>
          </cell>
          <cell r="AE32">
            <v>61.5</v>
          </cell>
          <cell r="AF32">
            <v>46.2</v>
          </cell>
          <cell r="AG32">
            <v>76.900000000000006</v>
          </cell>
          <cell r="AH32">
            <v>40.4</v>
          </cell>
          <cell r="AI32">
            <v>34.6</v>
          </cell>
          <cell r="AJ32">
            <v>46.2</v>
          </cell>
          <cell r="AK32" t="str">
            <v>x</v>
          </cell>
          <cell r="AL32" t="str">
            <v>x</v>
          </cell>
          <cell r="AM32" t="str">
            <v>x</v>
          </cell>
          <cell r="AN32">
            <v>84.6</v>
          </cell>
          <cell r="AO32">
            <v>88.5</v>
          </cell>
          <cell r="AP32">
            <v>80.8</v>
          </cell>
          <cell r="AQ32">
            <v>40.4</v>
          </cell>
          <cell r="AR32">
            <v>34.6</v>
          </cell>
          <cell r="AS32">
            <v>46.2</v>
          </cell>
          <cell r="AT32">
            <v>7.7</v>
          </cell>
          <cell r="AU32" t="str">
            <v>x</v>
          </cell>
          <cell r="AV32" t="str">
            <v>x</v>
          </cell>
          <cell r="AW32">
            <v>7.7</v>
          </cell>
          <cell r="AX32" t="str">
            <v>x</v>
          </cell>
          <cell r="AY32" t="str">
            <v>x</v>
          </cell>
          <cell r="AZ32">
            <v>5</v>
          </cell>
          <cell r="BA32" t="str">
            <v>x</v>
          </cell>
          <cell r="BB32" t="str">
            <v>x</v>
          </cell>
          <cell r="BC32" t="str">
            <v>x</v>
          </cell>
          <cell r="BD32" t="str">
            <v>x</v>
          </cell>
          <cell r="BE32" t="str">
            <v>x</v>
          </cell>
          <cell r="BF32" t="str">
            <v>x</v>
          </cell>
          <cell r="BG32" t="str">
            <v>x</v>
          </cell>
          <cell r="BH32" t="str">
            <v>x</v>
          </cell>
          <cell r="BI32" t="str">
            <v>x</v>
          </cell>
          <cell r="BJ32" t="str">
            <v>x</v>
          </cell>
          <cell r="BK32" t="str">
            <v>x</v>
          </cell>
          <cell r="BL32" t="str">
            <v>x</v>
          </cell>
          <cell r="BM32" t="str">
            <v>x</v>
          </cell>
          <cell r="BN32" t="str">
            <v>x</v>
          </cell>
          <cell r="BO32" t="str">
            <v>x</v>
          </cell>
          <cell r="BP32" t="str">
            <v>x</v>
          </cell>
          <cell r="BQ32" t="str">
            <v>x</v>
          </cell>
          <cell r="BR32" t="str">
            <v>x</v>
          </cell>
          <cell r="BS32" t="str">
            <v>x</v>
          </cell>
          <cell r="BT32" t="str">
            <v>x</v>
          </cell>
          <cell r="BU32" t="str">
            <v>x</v>
          </cell>
          <cell r="BV32" t="str">
            <v>x</v>
          </cell>
          <cell r="BW32" t="str">
            <v>x</v>
          </cell>
          <cell r="BX32">
            <v>68</v>
          </cell>
          <cell r="BY32">
            <v>26</v>
          </cell>
          <cell r="BZ32">
            <v>42</v>
          </cell>
          <cell r="CA32">
            <v>69.099999999999994</v>
          </cell>
          <cell r="CB32">
            <v>65.400000000000006</v>
          </cell>
          <cell r="CC32">
            <v>71.400000000000006</v>
          </cell>
          <cell r="CD32">
            <v>54.4</v>
          </cell>
          <cell r="CE32">
            <v>50</v>
          </cell>
          <cell r="CF32">
            <v>57.1</v>
          </cell>
          <cell r="CG32" t="str">
            <v>x</v>
          </cell>
          <cell r="CH32">
            <v>100</v>
          </cell>
          <cell r="CI32" t="str">
            <v>x</v>
          </cell>
          <cell r="CJ32">
            <v>91.2</v>
          </cell>
          <cell r="CK32" t="str">
            <v>x</v>
          </cell>
          <cell r="CL32" t="str">
            <v>x</v>
          </cell>
          <cell r="CM32">
            <v>57.4</v>
          </cell>
          <cell r="CN32">
            <v>53.8</v>
          </cell>
          <cell r="CO32">
            <v>59.5</v>
          </cell>
          <cell r="CP32">
            <v>29.4</v>
          </cell>
          <cell r="CQ32">
            <v>19.2</v>
          </cell>
          <cell r="CR32">
            <v>35.700000000000003</v>
          </cell>
          <cell r="CS32">
            <v>20.6</v>
          </cell>
          <cell r="CT32">
            <v>11.5</v>
          </cell>
          <cell r="CU32">
            <v>26.2</v>
          </cell>
          <cell r="CV32">
            <v>1660</v>
          </cell>
          <cell r="CW32">
            <v>852</v>
          </cell>
          <cell r="CX32">
            <v>808</v>
          </cell>
          <cell r="CY32">
            <v>59.9</v>
          </cell>
          <cell r="CZ32">
            <v>52.6</v>
          </cell>
          <cell r="DA32">
            <v>67.599999999999994</v>
          </cell>
          <cell r="DB32">
            <v>46.2</v>
          </cell>
          <cell r="DC32">
            <v>40.6</v>
          </cell>
          <cell r="DD32">
            <v>52.1</v>
          </cell>
          <cell r="DE32">
            <v>91.9</v>
          </cell>
          <cell r="DF32">
            <v>88.5</v>
          </cell>
          <cell r="DG32">
            <v>95.5</v>
          </cell>
          <cell r="DH32">
            <v>80.3</v>
          </cell>
          <cell r="DI32">
            <v>77.900000000000006</v>
          </cell>
          <cell r="DJ32">
            <v>82.8</v>
          </cell>
          <cell r="DK32">
            <v>48.4</v>
          </cell>
          <cell r="DL32">
            <v>43.8</v>
          </cell>
          <cell r="DM32">
            <v>53.3</v>
          </cell>
          <cell r="DN32">
            <v>24.7</v>
          </cell>
          <cell r="DO32">
            <v>22.1</v>
          </cell>
          <cell r="DP32">
            <v>27.5</v>
          </cell>
          <cell r="DQ32">
            <v>15.4</v>
          </cell>
          <cell r="DR32">
            <v>13.1</v>
          </cell>
          <cell r="DS32">
            <v>17.7</v>
          </cell>
          <cell r="DT32">
            <v>2350</v>
          </cell>
          <cell r="DU32">
            <v>1208</v>
          </cell>
          <cell r="DV32">
            <v>1142</v>
          </cell>
          <cell r="DW32">
            <v>61.9</v>
          </cell>
          <cell r="DX32">
            <v>54.6</v>
          </cell>
          <cell r="DY32">
            <v>69.7</v>
          </cell>
          <cell r="DZ32">
            <v>48.4</v>
          </cell>
          <cell r="EA32">
            <v>42.5</v>
          </cell>
          <cell r="EB32">
            <v>54.6</v>
          </cell>
          <cell r="EC32">
            <v>93.5</v>
          </cell>
          <cell r="ED32">
            <v>91</v>
          </cell>
          <cell r="EE32">
            <v>96.1</v>
          </cell>
          <cell r="EF32">
            <v>83.8</v>
          </cell>
          <cell r="EG32">
            <v>82.2</v>
          </cell>
          <cell r="EH32">
            <v>85.6</v>
          </cell>
          <cell r="EI32">
            <v>50.2</v>
          </cell>
          <cell r="EJ32">
            <v>45.1</v>
          </cell>
          <cell r="EK32">
            <v>55.6</v>
          </cell>
          <cell r="EL32">
            <v>26.8</v>
          </cell>
          <cell r="EM32">
            <v>22.4</v>
          </cell>
          <cell r="EN32">
            <v>31.5</v>
          </cell>
          <cell r="EO32">
            <v>16.600000000000001</v>
          </cell>
          <cell r="EP32">
            <v>12.8</v>
          </cell>
          <cell r="EQ32">
            <v>20.5</v>
          </cell>
        </row>
        <row r="33">
          <cell r="A33" t="str">
            <v>E08000006</v>
          </cell>
          <cell r="B33" t="str">
            <v>Salford</v>
          </cell>
          <cell r="C33" t="str">
            <v>North West</v>
          </cell>
          <cell r="D33">
            <v>41</v>
          </cell>
          <cell r="E33">
            <v>24</v>
          </cell>
          <cell r="F33">
            <v>17</v>
          </cell>
          <cell r="G33">
            <v>63.4</v>
          </cell>
          <cell r="H33">
            <v>50</v>
          </cell>
          <cell r="I33">
            <v>82.4</v>
          </cell>
          <cell r="J33">
            <v>56.1</v>
          </cell>
          <cell r="K33">
            <v>37.5</v>
          </cell>
          <cell r="L33">
            <v>82.4</v>
          </cell>
          <cell r="M33">
            <v>90.2</v>
          </cell>
          <cell r="N33">
            <v>83.3</v>
          </cell>
          <cell r="O33">
            <v>100</v>
          </cell>
          <cell r="P33">
            <v>87.8</v>
          </cell>
          <cell r="Q33" t="str">
            <v>x</v>
          </cell>
          <cell r="R33" t="str">
            <v>x</v>
          </cell>
          <cell r="S33">
            <v>58.5</v>
          </cell>
          <cell r="T33">
            <v>41.7</v>
          </cell>
          <cell r="U33">
            <v>82.4</v>
          </cell>
          <cell r="V33">
            <v>53.7</v>
          </cell>
          <cell r="W33">
            <v>45.8</v>
          </cell>
          <cell r="X33">
            <v>64.7</v>
          </cell>
          <cell r="Y33">
            <v>36.6</v>
          </cell>
          <cell r="Z33">
            <v>25</v>
          </cell>
          <cell r="AA33">
            <v>52.9</v>
          </cell>
          <cell r="AB33">
            <v>73</v>
          </cell>
          <cell r="AC33">
            <v>34</v>
          </cell>
          <cell r="AD33">
            <v>39</v>
          </cell>
          <cell r="AE33">
            <v>64.400000000000006</v>
          </cell>
          <cell r="AF33">
            <v>55.9</v>
          </cell>
          <cell r="AG33">
            <v>71.8</v>
          </cell>
          <cell r="AH33">
            <v>50.7</v>
          </cell>
          <cell r="AI33">
            <v>41.2</v>
          </cell>
          <cell r="AJ33">
            <v>59</v>
          </cell>
          <cell r="AK33">
            <v>95.9</v>
          </cell>
          <cell r="AL33" t="str">
            <v>x</v>
          </cell>
          <cell r="AM33" t="str">
            <v>x</v>
          </cell>
          <cell r="AN33">
            <v>91.8</v>
          </cell>
          <cell r="AO33" t="str">
            <v>x</v>
          </cell>
          <cell r="AP33" t="str">
            <v>x</v>
          </cell>
          <cell r="AQ33">
            <v>52.1</v>
          </cell>
          <cell r="AR33">
            <v>44.1</v>
          </cell>
          <cell r="AS33">
            <v>59</v>
          </cell>
          <cell r="AT33">
            <v>37</v>
          </cell>
          <cell r="AU33">
            <v>23.5</v>
          </cell>
          <cell r="AV33">
            <v>48.7</v>
          </cell>
          <cell r="AW33">
            <v>23.3</v>
          </cell>
          <cell r="AX33">
            <v>8.8000000000000007</v>
          </cell>
          <cell r="AY33">
            <v>35.9</v>
          </cell>
          <cell r="AZ33">
            <v>4</v>
          </cell>
          <cell r="BA33" t="str">
            <v>x</v>
          </cell>
          <cell r="BB33" t="str">
            <v>x</v>
          </cell>
          <cell r="BC33" t="str">
            <v>x</v>
          </cell>
          <cell r="BD33" t="str">
            <v>x</v>
          </cell>
          <cell r="BE33" t="str">
            <v>x</v>
          </cell>
          <cell r="BF33" t="str">
            <v>x</v>
          </cell>
          <cell r="BG33" t="str">
            <v>x</v>
          </cell>
          <cell r="BH33" t="str">
            <v>x</v>
          </cell>
          <cell r="BI33" t="str">
            <v>x</v>
          </cell>
          <cell r="BJ33" t="str">
            <v>x</v>
          </cell>
          <cell r="BK33" t="str">
            <v>x</v>
          </cell>
          <cell r="BL33" t="str">
            <v>x</v>
          </cell>
          <cell r="BM33" t="str">
            <v>x</v>
          </cell>
          <cell r="BN33" t="str">
            <v>x</v>
          </cell>
          <cell r="BO33" t="str">
            <v>x</v>
          </cell>
          <cell r="BP33" t="str">
            <v>x</v>
          </cell>
          <cell r="BQ33" t="str">
            <v>x</v>
          </cell>
          <cell r="BR33" t="str">
            <v>x</v>
          </cell>
          <cell r="BS33" t="str">
            <v>x</v>
          </cell>
          <cell r="BT33" t="str">
            <v>x</v>
          </cell>
          <cell r="BU33" t="str">
            <v>x</v>
          </cell>
          <cell r="BV33" t="str">
            <v>x</v>
          </cell>
          <cell r="BW33" t="str">
            <v>x</v>
          </cell>
          <cell r="BX33">
            <v>82</v>
          </cell>
          <cell r="BY33">
            <v>40</v>
          </cell>
          <cell r="BZ33">
            <v>42</v>
          </cell>
          <cell r="CA33">
            <v>63.4</v>
          </cell>
          <cell r="CB33">
            <v>60</v>
          </cell>
          <cell r="CC33">
            <v>66.7</v>
          </cell>
          <cell r="CD33">
            <v>50</v>
          </cell>
          <cell r="CE33">
            <v>47.5</v>
          </cell>
          <cell r="CF33">
            <v>52.4</v>
          </cell>
          <cell r="CG33">
            <v>91.5</v>
          </cell>
          <cell r="CH33" t="str">
            <v>x</v>
          </cell>
          <cell r="CI33" t="str">
            <v>x</v>
          </cell>
          <cell r="CJ33">
            <v>85.4</v>
          </cell>
          <cell r="CK33">
            <v>82.5</v>
          </cell>
          <cell r="CL33">
            <v>88.1</v>
          </cell>
          <cell r="CM33">
            <v>52.4</v>
          </cell>
          <cell r="CN33">
            <v>50</v>
          </cell>
          <cell r="CO33">
            <v>54.8</v>
          </cell>
          <cell r="CP33">
            <v>26.8</v>
          </cell>
          <cell r="CQ33">
            <v>35</v>
          </cell>
          <cell r="CR33">
            <v>19</v>
          </cell>
          <cell r="CS33">
            <v>13.4</v>
          </cell>
          <cell r="CT33">
            <v>7.5</v>
          </cell>
          <cell r="CU33">
            <v>19</v>
          </cell>
          <cell r="CV33">
            <v>1887</v>
          </cell>
          <cell r="CW33">
            <v>897</v>
          </cell>
          <cell r="CX33">
            <v>990</v>
          </cell>
          <cell r="CY33">
            <v>59.5</v>
          </cell>
          <cell r="CZ33">
            <v>54.4</v>
          </cell>
          <cell r="DA33">
            <v>64</v>
          </cell>
          <cell r="DB33">
            <v>47.4</v>
          </cell>
          <cell r="DC33">
            <v>43.3</v>
          </cell>
          <cell r="DD33">
            <v>51.2</v>
          </cell>
          <cell r="DE33">
            <v>92.6</v>
          </cell>
          <cell r="DF33">
            <v>90.1</v>
          </cell>
          <cell r="DG33">
            <v>94.8</v>
          </cell>
          <cell r="DH33">
            <v>84.9</v>
          </cell>
          <cell r="DI33">
            <v>83.1</v>
          </cell>
          <cell r="DJ33">
            <v>86.7</v>
          </cell>
          <cell r="DK33">
            <v>49.4</v>
          </cell>
          <cell r="DL33">
            <v>45.4</v>
          </cell>
          <cell r="DM33">
            <v>53</v>
          </cell>
          <cell r="DN33">
            <v>35.4</v>
          </cell>
          <cell r="DO33">
            <v>30.4</v>
          </cell>
          <cell r="DP33">
            <v>39.9</v>
          </cell>
          <cell r="DQ33">
            <v>17.399999999999999</v>
          </cell>
          <cell r="DR33">
            <v>12.2</v>
          </cell>
          <cell r="DS33">
            <v>22.2</v>
          </cell>
          <cell r="DT33">
            <v>2127</v>
          </cell>
          <cell r="DU33">
            <v>1013</v>
          </cell>
          <cell r="DV33">
            <v>1114</v>
          </cell>
          <cell r="DW33">
            <v>60.1</v>
          </cell>
          <cell r="DX33">
            <v>54.8</v>
          </cell>
          <cell r="DY33">
            <v>64.900000000000006</v>
          </cell>
          <cell r="DZ33">
            <v>48</v>
          </cell>
          <cell r="EA33">
            <v>43.4</v>
          </cell>
          <cell r="EB33">
            <v>52.1</v>
          </cell>
          <cell r="EC33">
            <v>92.7</v>
          </cell>
          <cell r="ED33">
            <v>89.8</v>
          </cell>
          <cell r="EE33">
            <v>95.2</v>
          </cell>
          <cell r="EF33">
            <v>85.3</v>
          </cell>
          <cell r="EG33">
            <v>83.4</v>
          </cell>
          <cell r="EH33">
            <v>87.1</v>
          </cell>
          <cell r="EI33">
            <v>49.9</v>
          </cell>
          <cell r="EJ33">
            <v>45.6</v>
          </cell>
          <cell r="EK33">
            <v>53.8</v>
          </cell>
          <cell r="EL33">
            <v>35.700000000000003</v>
          </cell>
          <cell r="EM33">
            <v>31</v>
          </cell>
          <cell r="EN33">
            <v>40</v>
          </cell>
          <cell r="EO33">
            <v>18.100000000000001</v>
          </cell>
          <cell r="EP33">
            <v>12.4</v>
          </cell>
          <cell r="EQ33">
            <v>23.2</v>
          </cell>
        </row>
        <row r="34">
          <cell r="A34" t="str">
            <v>E08000014</v>
          </cell>
          <cell r="B34" t="str">
            <v>Sefton</v>
          </cell>
          <cell r="C34" t="str">
            <v>North West</v>
          </cell>
          <cell r="D34">
            <v>18</v>
          </cell>
          <cell r="E34">
            <v>11</v>
          </cell>
          <cell r="F34">
            <v>7</v>
          </cell>
          <cell r="G34">
            <v>66.7</v>
          </cell>
          <cell r="H34" t="str">
            <v>x</v>
          </cell>
          <cell r="I34" t="str">
            <v>x</v>
          </cell>
          <cell r="J34">
            <v>44.4</v>
          </cell>
          <cell r="K34">
            <v>36.4</v>
          </cell>
          <cell r="L34">
            <v>57.1</v>
          </cell>
          <cell r="M34" t="str">
            <v>x</v>
          </cell>
          <cell r="N34" t="str">
            <v>x</v>
          </cell>
          <cell r="O34">
            <v>100</v>
          </cell>
          <cell r="P34">
            <v>83.3</v>
          </cell>
          <cell r="Q34">
            <v>72.7</v>
          </cell>
          <cell r="R34">
            <v>100</v>
          </cell>
          <cell r="S34">
            <v>44.4</v>
          </cell>
          <cell r="T34">
            <v>36.4</v>
          </cell>
          <cell r="U34">
            <v>57.1</v>
          </cell>
          <cell r="V34">
            <v>38.9</v>
          </cell>
          <cell r="W34" t="str">
            <v>x</v>
          </cell>
          <cell r="X34" t="str">
            <v>x</v>
          </cell>
          <cell r="Y34">
            <v>33.299999999999997</v>
          </cell>
          <cell r="Z34" t="str">
            <v>x</v>
          </cell>
          <cell r="AA34" t="str">
            <v>x</v>
          </cell>
          <cell r="AB34">
            <v>10</v>
          </cell>
          <cell r="AC34">
            <v>5</v>
          </cell>
          <cell r="AD34">
            <v>5</v>
          </cell>
          <cell r="AE34">
            <v>40</v>
          </cell>
          <cell r="AF34" t="str">
            <v>x</v>
          </cell>
          <cell r="AG34" t="str">
            <v>x</v>
          </cell>
          <cell r="AH34">
            <v>30</v>
          </cell>
          <cell r="AI34" t="str">
            <v>x</v>
          </cell>
          <cell r="AJ34" t="str">
            <v>x</v>
          </cell>
          <cell r="AK34" t="str">
            <v>x</v>
          </cell>
          <cell r="AL34" t="str">
            <v>x</v>
          </cell>
          <cell r="AM34" t="str">
            <v>x</v>
          </cell>
          <cell r="AN34">
            <v>60</v>
          </cell>
          <cell r="AO34" t="str">
            <v>x</v>
          </cell>
          <cell r="AP34" t="str">
            <v>x</v>
          </cell>
          <cell r="AQ34">
            <v>30</v>
          </cell>
          <cell r="AR34" t="str">
            <v>x</v>
          </cell>
          <cell r="AS34" t="str">
            <v>x</v>
          </cell>
          <cell r="AT34">
            <v>30</v>
          </cell>
          <cell r="AU34" t="str">
            <v>x</v>
          </cell>
          <cell r="AV34" t="str">
            <v>x</v>
          </cell>
          <cell r="AW34" t="str">
            <v>x</v>
          </cell>
          <cell r="AX34" t="str">
            <v>x</v>
          </cell>
          <cell r="AY34" t="str">
            <v>x</v>
          </cell>
          <cell r="AZ34">
            <v>11</v>
          </cell>
          <cell r="BA34">
            <v>6</v>
          </cell>
          <cell r="BB34">
            <v>5</v>
          </cell>
          <cell r="BC34" t="str">
            <v>x</v>
          </cell>
          <cell r="BD34" t="str">
            <v>x</v>
          </cell>
          <cell r="BE34" t="str">
            <v>x</v>
          </cell>
          <cell r="BF34">
            <v>63.6</v>
          </cell>
          <cell r="BG34" t="str">
            <v>x</v>
          </cell>
          <cell r="BH34" t="str">
            <v>x</v>
          </cell>
          <cell r="BI34" t="str">
            <v>x</v>
          </cell>
          <cell r="BJ34" t="str">
            <v>x</v>
          </cell>
          <cell r="BK34" t="str">
            <v>x</v>
          </cell>
          <cell r="BL34" t="str">
            <v>x</v>
          </cell>
          <cell r="BM34" t="str">
            <v>x</v>
          </cell>
          <cell r="BN34" t="str">
            <v>x</v>
          </cell>
          <cell r="BO34">
            <v>63.6</v>
          </cell>
          <cell r="BP34" t="str">
            <v>x</v>
          </cell>
          <cell r="BQ34" t="str">
            <v>x</v>
          </cell>
          <cell r="BR34">
            <v>54.5</v>
          </cell>
          <cell r="BS34" t="str">
            <v>x</v>
          </cell>
          <cell r="BT34" t="str">
            <v>x</v>
          </cell>
          <cell r="BU34">
            <v>54.5</v>
          </cell>
          <cell r="BV34" t="str">
            <v>x</v>
          </cell>
          <cell r="BW34" t="str">
            <v>x</v>
          </cell>
          <cell r="BX34">
            <v>50</v>
          </cell>
          <cell r="BY34">
            <v>26</v>
          </cell>
          <cell r="BZ34">
            <v>24</v>
          </cell>
          <cell r="CA34">
            <v>64</v>
          </cell>
          <cell r="CB34">
            <v>61.5</v>
          </cell>
          <cell r="CC34">
            <v>66.7</v>
          </cell>
          <cell r="CD34">
            <v>50</v>
          </cell>
          <cell r="CE34">
            <v>50</v>
          </cell>
          <cell r="CF34">
            <v>50</v>
          </cell>
          <cell r="CG34">
            <v>92</v>
          </cell>
          <cell r="CH34" t="str">
            <v>x</v>
          </cell>
          <cell r="CI34" t="str">
            <v>x</v>
          </cell>
          <cell r="CJ34">
            <v>88</v>
          </cell>
          <cell r="CK34">
            <v>88.5</v>
          </cell>
          <cell r="CL34">
            <v>87.5</v>
          </cell>
          <cell r="CM34">
            <v>52</v>
          </cell>
          <cell r="CN34">
            <v>50</v>
          </cell>
          <cell r="CO34">
            <v>54.2</v>
          </cell>
          <cell r="CP34">
            <v>26</v>
          </cell>
          <cell r="CQ34">
            <v>15.4</v>
          </cell>
          <cell r="CR34">
            <v>37.5</v>
          </cell>
          <cell r="CS34">
            <v>18</v>
          </cell>
          <cell r="CT34" t="str">
            <v>x</v>
          </cell>
          <cell r="CU34" t="str">
            <v>x</v>
          </cell>
          <cell r="CV34">
            <v>3028</v>
          </cell>
          <cell r="CW34">
            <v>1593</v>
          </cell>
          <cell r="CX34">
            <v>1435</v>
          </cell>
          <cell r="CY34">
            <v>69.099999999999994</v>
          </cell>
          <cell r="CZ34">
            <v>64</v>
          </cell>
          <cell r="DA34">
            <v>74.599999999999994</v>
          </cell>
          <cell r="DB34">
            <v>55.3</v>
          </cell>
          <cell r="DC34">
            <v>50.3</v>
          </cell>
          <cell r="DD34">
            <v>60.8</v>
          </cell>
          <cell r="DE34">
            <v>94.5</v>
          </cell>
          <cell r="DF34">
            <v>92.8</v>
          </cell>
          <cell r="DG34">
            <v>96.3</v>
          </cell>
          <cell r="DH34">
            <v>92</v>
          </cell>
          <cell r="DI34">
            <v>90.1</v>
          </cell>
          <cell r="DJ34">
            <v>94</v>
          </cell>
          <cell r="DK34">
            <v>56.8</v>
          </cell>
          <cell r="DL34">
            <v>52.2</v>
          </cell>
          <cell r="DM34">
            <v>62</v>
          </cell>
          <cell r="DN34">
            <v>40.6</v>
          </cell>
          <cell r="DO34">
            <v>33.6</v>
          </cell>
          <cell r="DP34">
            <v>48.2</v>
          </cell>
          <cell r="DQ34">
            <v>24</v>
          </cell>
          <cell r="DR34">
            <v>19.3</v>
          </cell>
          <cell r="DS34">
            <v>29.2</v>
          </cell>
          <cell r="DT34">
            <v>3143</v>
          </cell>
          <cell r="DU34">
            <v>1660</v>
          </cell>
          <cell r="DV34">
            <v>1483</v>
          </cell>
          <cell r="DW34">
            <v>68.8</v>
          </cell>
          <cell r="DX34">
            <v>63.7</v>
          </cell>
          <cell r="DY34">
            <v>74.5</v>
          </cell>
          <cell r="DZ34">
            <v>54.9</v>
          </cell>
          <cell r="EA34">
            <v>49.9</v>
          </cell>
          <cell r="EB34">
            <v>60.5</v>
          </cell>
          <cell r="EC34">
            <v>94.3</v>
          </cell>
          <cell r="ED34">
            <v>92.6</v>
          </cell>
          <cell r="EE34">
            <v>96.2</v>
          </cell>
          <cell r="EF34">
            <v>91.6</v>
          </cell>
          <cell r="EG34">
            <v>89.8</v>
          </cell>
          <cell r="EH34">
            <v>93.7</v>
          </cell>
          <cell r="EI34">
            <v>56.5</v>
          </cell>
          <cell r="EJ34">
            <v>51.8</v>
          </cell>
          <cell r="EK34">
            <v>61.7</v>
          </cell>
          <cell r="EL34">
            <v>40.200000000000003</v>
          </cell>
          <cell r="EM34">
            <v>33.1</v>
          </cell>
          <cell r="EN34">
            <v>48.2</v>
          </cell>
          <cell r="EO34">
            <v>23.9</v>
          </cell>
          <cell r="EP34">
            <v>19</v>
          </cell>
          <cell r="EQ34">
            <v>29.3</v>
          </cell>
        </row>
        <row r="35">
          <cell r="A35" t="str">
            <v>E08000013</v>
          </cell>
          <cell r="B35" t="str">
            <v>St. Helens</v>
          </cell>
          <cell r="C35" t="str">
            <v>North West</v>
          </cell>
          <cell r="D35">
            <v>11</v>
          </cell>
          <cell r="E35" t="str">
            <v>x</v>
          </cell>
          <cell r="F35" t="str">
            <v>x</v>
          </cell>
          <cell r="G35">
            <v>72.7</v>
          </cell>
          <cell r="H35" t="str">
            <v>x</v>
          </cell>
          <cell r="I35" t="str">
            <v>x</v>
          </cell>
          <cell r="J35">
            <v>72.7</v>
          </cell>
          <cell r="K35" t="str">
            <v>x</v>
          </cell>
          <cell r="L35" t="str">
            <v>x</v>
          </cell>
          <cell r="M35">
            <v>100</v>
          </cell>
          <cell r="N35" t="str">
            <v>x</v>
          </cell>
          <cell r="O35" t="str">
            <v>x</v>
          </cell>
          <cell r="P35">
            <v>100</v>
          </cell>
          <cell r="Q35" t="str">
            <v>x</v>
          </cell>
          <cell r="R35" t="str">
            <v>x</v>
          </cell>
          <cell r="S35" t="str">
            <v>x</v>
          </cell>
          <cell r="T35" t="str">
            <v>x</v>
          </cell>
          <cell r="U35" t="str">
            <v>x</v>
          </cell>
          <cell r="V35">
            <v>36.4</v>
          </cell>
          <cell r="W35" t="str">
            <v>x</v>
          </cell>
          <cell r="X35" t="str">
            <v>x</v>
          </cell>
          <cell r="Y35">
            <v>27.3</v>
          </cell>
          <cell r="Z35" t="str">
            <v>x</v>
          </cell>
          <cell r="AA35" t="str">
            <v>x</v>
          </cell>
          <cell r="AB35">
            <v>4</v>
          </cell>
          <cell r="AC35" t="str">
            <v>x</v>
          </cell>
          <cell r="AD35" t="str">
            <v>x</v>
          </cell>
          <cell r="AE35" t="str">
            <v>x</v>
          </cell>
          <cell r="AF35" t="str">
            <v>x</v>
          </cell>
          <cell r="AG35" t="str">
            <v>x</v>
          </cell>
          <cell r="AH35" t="str">
            <v>x</v>
          </cell>
          <cell r="AI35" t="str">
            <v>x</v>
          </cell>
          <cell r="AJ35" t="str">
            <v>x</v>
          </cell>
          <cell r="AK35" t="str">
            <v>x</v>
          </cell>
          <cell r="AL35" t="str">
            <v>x</v>
          </cell>
          <cell r="AM35" t="str">
            <v>x</v>
          </cell>
          <cell r="AN35" t="str">
            <v>x</v>
          </cell>
          <cell r="AO35" t="str">
            <v>x</v>
          </cell>
          <cell r="AP35" t="str">
            <v>x</v>
          </cell>
          <cell r="AQ35" t="str">
            <v>x</v>
          </cell>
          <cell r="AR35" t="str">
            <v>x</v>
          </cell>
          <cell r="AS35" t="str">
            <v>x</v>
          </cell>
          <cell r="AT35" t="str">
            <v>x</v>
          </cell>
          <cell r="AU35" t="str">
            <v>x</v>
          </cell>
          <cell r="AV35" t="str">
            <v>x</v>
          </cell>
          <cell r="AW35" t="str">
            <v>x</v>
          </cell>
          <cell r="AX35" t="str">
            <v>x</v>
          </cell>
          <cell r="AY35" t="str">
            <v>x</v>
          </cell>
          <cell r="AZ35">
            <v>7</v>
          </cell>
          <cell r="BA35" t="str">
            <v>x</v>
          </cell>
          <cell r="BB35" t="str">
            <v>x</v>
          </cell>
          <cell r="BC35" t="str">
            <v>x</v>
          </cell>
          <cell r="BD35" t="str">
            <v>x</v>
          </cell>
          <cell r="BE35" t="str">
            <v>x</v>
          </cell>
          <cell r="BF35" t="str">
            <v>x</v>
          </cell>
          <cell r="BG35" t="str">
            <v>x</v>
          </cell>
          <cell r="BH35" t="str">
            <v>x</v>
          </cell>
          <cell r="BI35">
            <v>100</v>
          </cell>
          <cell r="BJ35" t="str">
            <v>x</v>
          </cell>
          <cell r="BK35" t="str">
            <v>x</v>
          </cell>
          <cell r="BL35">
            <v>100</v>
          </cell>
          <cell r="BM35" t="str">
            <v>x</v>
          </cell>
          <cell r="BN35" t="str">
            <v>x</v>
          </cell>
          <cell r="BO35" t="str">
            <v>x</v>
          </cell>
          <cell r="BP35" t="str">
            <v>x</v>
          </cell>
          <cell r="BQ35" t="str">
            <v>x</v>
          </cell>
          <cell r="BR35" t="str">
            <v>x</v>
          </cell>
          <cell r="BS35" t="str">
            <v>x</v>
          </cell>
          <cell r="BT35" t="str">
            <v>x</v>
          </cell>
          <cell r="BU35">
            <v>57.1</v>
          </cell>
          <cell r="BV35" t="str">
            <v>x</v>
          </cell>
          <cell r="BW35" t="str">
            <v>x</v>
          </cell>
          <cell r="BX35">
            <v>19</v>
          </cell>
          <cell r="BY35">
            <v>10</v>
          </cell>
          <cell r="BZ35">
            <v>9</v>
          </cell>
          <cell r="CA35">
            <v>63.2</v>
          </cell>
          <cell r="CB35">
            <v>70</v>
          </cell>
          <cell r="CC35">
            <v>55.6</v>
          </cell>
          <cell r="CD35">
            <v>52.6</v>
          </cell>
          <cell r="CE35" t="str">
            <v>x</v>
          </cell>
          <cell r="CF35" t="str">
            <v>x</v>
          </cell>
          <cell r="CG35">
            <v>84.2</v>
          </cell>
          <cell r="CH35" t="str">
            <v>x</v>
          </cell>
          <cell r="CI35" t="str">
            <v>x</v>
          </cell>
          <cell r="CJ35">
            <v>84.2</v>
          </cell>
          <cell r="CK35" t="str">
            <v>x</v>
          </cell>
          <cell r="CL35" t="str">
            <v>x</v>
          </cell>
          <cell r="CM35">
            <v>52.6</v>
          </cell>
          <cell r="CN35" t="str">
            <v>x</v>
          </cell>
          <cell r="CO35" t="str">
            <v>x</v>
          </cell>
          <cell r="CP35">
            <v>31.6</v>
          </cell>
          <cell r="CQ35" t="str">
            <v>x</v>
          </cell>
          <cell r="CR35" t="str">
            <v>x</v>
          </cell>
          <cell r="CS35">
            <v>26.3</v>
          </cell>
          <cell r="CT35" t="str">
            <v>x</v>
          </cell>
          <cell r="CU35" t="str">
            <v>x</v>
          </cell>
          <cell r="CV35">
            <v>1787</v>
          </cell>
          <cell r="CW35">
            <v>920</v>
          </cell>
          <cell r="CX35">
            <v>867</v>
          </cell>
          <cell r="CY35">
            <v>65.099999999999994</v>
          </cell>
          <cell r="CZ35">
            <v>60.4</v>
          </cell>
          <cell r="DA35">
            <v>70</v>
          </cell>
          <cell r="DB35">
            <v>54.6</v>
          </cell>
          <cell r="DC35">
            <v>49.2</v>
          </cell>
          <cell r="DD35">
            <v>60.2</v>
          </cell>
          <cell r="DE35">
            <v>92.3</v>
          </cell>
          <cell r="DF35">
            <v>91</v>
          </cell>
          <cell r="DG35">
            <v>93.7</v>
          </cell>
          <cell r="DH35">
            <v>89.9</v>
          </cell>
          <cell r="DI35">
            <v>88.5</v>
          </cell>
          <cell r="DJ35">
            <v>91.5</v>
          </cell>
          <cell r="DK35">
            <v>56.4</v>
          </cell>
          <cell r="DL35">
            <v>51.4</v>
          </cell>
          <cell r="DM35">
            <v>61.6</v>
          </cell>
          <cell r="DN35">
            <v>31.3</v>
          </cell>
          <cell r="DO35">
            <v>23.8</v>
          </cell>
          <cell r="DP35">
            <v>39.200000000000003</v>
          </cell>
          <cell r="DQ35">
            <v>20.8</v>
          </cell>
          <cell r="DR35">
            <v>13.7</v>
          </cell>
          <cell r="DS35">
            <v>28.3</v>
          </cell>
          <cell r="DT35">
            <v>1833</v>
          </cell>
          <cell r="DU35">
            <v>941</v>
          </cell>
          <cell r="DV35">
            <v>892</v>
          </cell>
          <cell r="DW35">
            <v>65.099999999999994</v>
          </cell>
          <cell r="DX35">
            <v>60.5</v>
          </cell>
          <cell r="DY35">
            <v>70</v>
          </cell>
          <cell r="DZ35">
            <v>54.7</v>
          </cell>
          <cell r="EA35">
            <v>49.3</v>
          </cell>
          <cell r="EB35">
            <v>60.3</v>
          </cell>
          <cell r="EC35">
            <v>92.3</v>
          </cell>
          <cell r="ED35">
            <v>91</v>
          </cell>
          <cell r="EE35">
            <v>93.6</v>
          </cell>
          <cell r="EF35">
            <v>90</v>
          </cell>
          <cell r="EG35">
            <v>88.5</v>
          </cell>
          <cell r="EH35">
            <v>91.5</v>
          </cell>
          <cell r="EI35">
            <v>56.5</v>
          </cell>
          <cell r="EJ35">
            <v>51.5</v>
          </cell>
          <cell r="EK35">
            <v>61.7</v>
          </cell>
          <cell r="EL35">
            <v>31.4</v>
          </cell>
          <cell r="EM35">
            <v>23.8</v>
          </cell>
          <cell r="EN35">
            <v>39.299999999999997</v>
          </cell>
          <cell r="EO35">
            <v>20.9</v>
          </cell>
          <cell r="EP35">
            <v>13.8</v>
          </cell>
          <cell r="EQ35">
            <v>28.4</v>
          </cell>
        </row>
        <row r="36">
          <cell r="A36" t="str">
            <v>E08000007</v>
          </cell>
          <cell r="B36" t="str">
            <v>Stockport</v>
          </cell>
          <cell r="C36" t="str">
            <v>North West</v>
          </cell>
          <cell r="D36">
            <v>145</v>
          </cell>
          <cell r="E36">
            <v>83</v>
          </cell>
          <cell r="F36">
            <v>62</v>
          </cell>
          <cell r="G36">
            <v>79.3</v>
          </cell>
          <cell r="H36">
            <v>75.900000000000006</v>
          </cell>
          <cell r="I36">
            <v>83.9</v>
          </cell>
          <cell r="J36">
            <v>64.8</v>
          </cell>
          <cell r="K36">
            <v>59</v>
          </cell>
          <cell r="L36">
            <v>72.599999999999994</v>
          </cell>
          <cell r="M36">
            <v>96.6</v>
          </cell>
          <cell r="N36" t="str">
            <v>x</v>
          </cell>
          <cell r="O36" t="str">
            <v>x</v>
          </cell>
          <cell r="P36">
            <v>93.8</v>
          </cell>
          <cell r="Q36">
            <v>92.8</v>
          </cell>
          <cell r="R36">
            <v>95.2</v>
          </cell>
          <cell r="S36">
            <v>64.8</v>
          </cell>
          <cell r="T36">
            <v>59</v>
          </cell>
          <cell r="U36">
            <v>72.599999999999994</v>
          </cell>
          <cell r="V36">
            <v>52.4</v>
          </cell>
          <cell r="W36">
            <v>45.8</v>
          </cell>
          <cell r="X36">
            <v>61.3</v>
          </cell>
          <cell r="Y36">
            <v>35.200000000000003</v>
          </cell>
          <cell r="Z36">
            <v>26.5</v>
          </cell>
          <cell r="AA36">
            <v>46.8</v>
          </cell>
          <cell r="AB36">
            <v>29</v>
          </cell>
          <cell r="AC36">
            <v>9</v>
          </cell>
          <cell r="AD36">
            <v>20</v>
          </cell>
          <cell r="AE36">
            <v>69</v>
          </cell>
          <cell r="AF36">
            <v>55.6</v>
          </cell>
          <cell r="AG36">
            <v>75</v>
          </cell>
          <cell r="AH36">
            <v>44.8</v>
          </cell>
          <cell r="AI36">
            <v>33.299999999999997</v>
          </cell>
          <cell r="AJ36">
            <v>50</v>
          </cell>
          <cell r="AK36">
            <v>100</v>
          </cell>
          <cell r="AL36">
            <v>100</v>
          </cell>
          <cell r="AM36">
            <v>100</v>
          </cell>
          <cell r="AN36">
            <v>89.7</v>
          </cell>
          <cell r="AO36">
            <v>100</v>
          </cell>
          <cell r="AP36">
            <v>85</v>
          </cell>
          <cell r="AQ36">
            <v>44.8</v>
          </cell>
          <cell r="AR36">
            <v>33.299999999999997</v>
          </cell>
          <cell r="AS36">
            <v>50</v>
          </cell>
          <cell r="AT36">
            <v>41.4</v>
          </cell>
          <cell r="AU36">
            <v>44.4</v>
          </cell>
          <cell r="AV36">
            <v>40</v>
          </cell>
          <cell r="AW36">
            <v>27.6</v>
          </cell>
          <cell r="AX36" t="str">
            <v>x</v>
          </cell>
          <cell r="AY36" t="str">
            <v>x</v>
          </cell>
          <cell r="AZ36">
            <v>19</v>
          </cell>
          <cell r="BA36">
            <v>3</v>
          </cell>
          <cell r="BB36">
            <v>16</v>
          </cell>
          <cell r="BC36" t="str">
            <v>x</v>
          </cell>
          <cell r="BD36" t="str">
            <v>x</v>
          </cell>
          <cell r="BE36">
            <v>100</v>
          </cell>
          <cell r="BF36">
            <v>73.7</v>
          </cell>
          <cell r="BG36" t="str">
            <v>x</v>
          </cell>
          <cell r="BH36" t="str">
            <v>x</v>
          </cell>
          <cell r="BI36">
            <v>100</v>
          </cell>
          <cell r="BJ36" t="str">
            <v>x</v>
          </cell>
          <cell r="BK36" t="str">
            <v>x</v>
          </cell>
          <cell r="BL36">
            <v>100</v>
          </cell>
          <cell r="BM36" t="str">
            <v>x</v>
          </cell>
          <cell r="BN36" t="str">
            <v>x</v>
          </cell>
          <cell r="BO36">
            <v>73.7</v>
          </cell>
          <cell r="BP36" t="str">
            <v>x</v>
          </cell>
          <cell r="BQ36" t="str">
            <v>x</v>
          </cell>
          <cell r="BR36">
            <v>57.9</v>
          </cell>
          <cell r="BS36" t="str">
            <v>x</v>
          </cell>
          <cell r="BT36" t="str">
            <v>x</v>
          </cell>
          <cell r="BU36">
            <v>42.1</v>
          </cell>
          <cell r="BV36" t="str">
            <v>x</v>
          </cell>
          <cell r="BW36" t="str">
            <v>x</v>
          </cell>
          <cell r="BX36">
            <v>97</v>
          </cell>
          <cell r="BY36">
            <v>47</v>
          </cell>
          <cell r="BZ36">
            <v>50</v>
          </cell>
          <cell r="CA36">
            <v>78.400000000000006</v>
          </cell>
          <cell r="CB36">
            <v>76.599999999999994</v>
          </cell>
          <cell r="CC36">
            <v>80</v>
          </cell>
          <cell r="CD36">
            <v>60.8</v>
          </cell>
          <cell r="CE36">
            <v>59.6</v>
          </cell>
          <cell r="CF36">
            <v>62</v>
          </cell>
          <cell r="CG36">
            <v>94.8</v>
          </cell>
          <cell r="CH36" t="str">
            <v>x</v>
          </cell>
          <cell r="CI36" t="str">
            <v>x</v>
          </cell>
          <cell r="CJ36">
            <v>93.8</v>
          </cell>
          <cell r="CK36">
            <v>93.6</v>
          </cell>
          <cell r="CL36">
            <v>94</v>
          </cell>
          <cell r="CM36">
            <v>61.9</v>
          </cell>
          <cell r="CN36">
            <v>61.7</v>
          </cell>
          <cell r="CO36">
            <v>62</v>
          </cell>
          <cell r="CP36">
            <v>51.5</v>
          </cell>
          <cell r="CQ36">
            <v>44.7</v>
          </cell>
          <cell r="CR36">
            <v>58</v>
          </cell>
          <cell r="CS36">
            <v>35.1</v>
          </cell>
          <cell r="CT36">
            <v>29.8</v>
          </cell>
          <cell r="CU36">
            <v>40</v>
          </cell>
          <cell r="CV36">
            <v>2414</v>
          </cell>
          <cell r="CW36">
            <v>1215</v>
          </cell>
          <cell r="CX36">
            <v>1199</v>
          </cell>
          <cell r="CY36">
            <v>71.5</v>
          </cell>
          <cell r="CZ36">
            <v>66.599999999999994</v>
          </cell>
          <cell r="DA36">
            <v>76.400000000000006</v>
          </cell>
          <cell r="DB36">
            <v>58.6</v>
          </cell>
          <cell r="DC36">
            <v>54.1</v>
          </cell>
          <cell r="DD36">
            <v>63.1</v>
          </cell>
          <cell r="DE36">
            <v>94.8</v>
          </cell>
          <cell r="DF36">
            <v>93.8</v>
          </cell>
          <cell r="DG36">
            <v>95.8</v>
          </cell>
          <cell r="DH36">
            <v>90.8</v>
          </cell>
          <cell r="DI36">
            <v>90</v>
          </cell>
          <cell r="DJ36">
            <v>91.7</v>
          </cell>
          <cell r="DK36">
            <v>59.3</v>
          </cell>
          <cell r="DL36">
            <v>55</v>
          </cell>
          <cell r="DM36">
            <v>63.7</v>
          </cell>
          <cell r="DN36">
            <v>46.2</v>
          </cell>
          <cell r="DO36">
            <v>43</v>
          </cell>
          <cell r="DP36">
            <v>49.5</v>
          </cell>
          <cell r="DQ36">
            <v>29.7</v>
          </cell>
          <cell r="DR36">
            <v>25.3</v>
          </cell>
          <cell r="DS36">
            <v>34</v>
          </cell>
          <cell r="DT36">
            <v>2779</v>
          </cell>
          <cell r="DU36">
            <v>1402</v>
          </cell>
          <cell r="DV36">
            <v>1377</v>
          </cell>
          <cell r="DW36">
            <v>71.900000000000006</v>
          </cell>
          <cell r="DX36">
            <v>66.8</v>
          </cell>
          <cell r="DY36">
            <v>77.2</v>
          </cell>
          <cell r="DZ36">
            <v>58.3</v>
          </cell>
          <cell r="EA36">
            <v>53.7</v>
          </cell>
          <cell r="EB36">
            <v>63</v>
          </cell>
          <cell r="EC36">
            <v>95</v>
          </cell>
          <cell r="ED36">
            <v>94</v>
          </cell>
          <cell r="EE36">
            <v>96.1</v>
          </cell>
          <cell r="EF36">
            <v>91.2</v>
          </cell>
          <cell r="EG36">
            <v>90.4</v>
          </cell>
          <cell r="EH36">
            <v>91.9</v>
          </cell>
          <cell r="EI36">
            <v>59</v>
          </cell>
          <cell r="EJ36">
            <v>54.6</v>
          </cell>
          <cell r="EK36">
            <v>63.5</v>
          </cell>
          <cell r="EL36">
            <v>46.2</v>
          </cell>
          <cell r="EM36">
            <v>42.2</v>
          </cell>
          <cell r="EN36">
            <v>50.3</v>
          </cell>
          <cell r="EO36">
            <v>29.9</v>
          </cell>
          <cell r="EP36">
            <v>25</v>
          </cell>
          <cell r="EQ36">
            <v>34.9</v>
          </cell>
        </row>
        <row r="37">
          <cell r="A37" t="str">
            <v>E08000008</v>
          </cell>
          <cell r="B37" t="str">
            <v>Tameside</v>
          </cell>
          <cell r="C37" t="str">
            <v>North West</v>
          </cell>
          <cell r="D37">
            <v>212</v>
          </cell>
          <cell r="E37">
            <v>107</v>
          </cell>
          <cell r="F37">
            <v>105</v>
          </cell>
          <cell r="G37">
            <v>65.099999999999994</v>
          </cell>
          <cell r="H37">
            <v>59.8</v>
          </cell>
          <cell r="I37">
            <v>70.5</v>
          </cell>
          <cell r="J37">
            <v>56.1</v>
          </cell>
          <cell r="K37">
            <v>52.3</v>
          </cell>
          <cell r="L37">
            <v>60</v>
          </cell>
          <cell r="M37">
            <v>94.3</v>
          </cell>
          <cell r="N37">
            <v>91.6</v>
          </cell>
          <cell r="O37">
            <v>97.1</v>
          </cell>
          <cell r="P37">
            <v>92.5</v>
          </cell>
          <cell r="Q37">
            <v>88.8</v>
          </cell>
          <cell r="R37">
            <v>96.2</v>
          </cell>
          <cell r="S37">
            <v>58</v>
          </cell>
          <cell r="T37">
            <v>56.1</v>
          </cell>
          <cell r="U37">
            <v>60</v>
          </cell>
          <cell r="V37">
            <v>28.3</v>
          </cell>
          <cell r="W37">
            <v>24.3</v>
          </cell>
          <cell r="X37">
            <v>32.4</v>
          </cell>
          <cell r="Y37">
            <v>21.2</v>
          </cell>
          <cell r="Z37">
            <v>17.8</v>
          </cell>
          <cell r="AA37">
            <v>24.8</v>
          </cell>
          <cell r="AB37">
            <v>26</v>
          </cell>
          <cell r="AC37">
            <v>14</v>
          </cell>
          <cell r="AD37">
            <v>12</v>
          </cell>
          <cell r="AE37">
            <v>57.7</v>
          </cell>
          <cell r="AF37" t="str">
            <v>x</v>
          </cell>
          <cell r="AG37" t="str">
            <v>x</v>
          </cell>
          <cell r="AH37">
            <v>50</v>
          </cell>
          <cell r="AI37">
            <v>35.700000000000003</v>
          </cell>
          <cell r="AJ37">
            <v>66.7</v>
          </cell>
          <cell r="AK37" t="str">
            <v>x</v>
          </cell>
          <cell r="AL37" t="str">
            <v>x</v>
          </cell>
          <cell r="AM37">
            <v>100</v>
          </cell>
          <cell r="AN37" t="str">
            <v>x</v>
          </cell>
          <cell r="AO37" t="str">
            <v>x</v>
          </cell>
          <cell r="AP37">
            <v>100</v>
          </cell>
          <cell r="AQ37">
            <v>50</v>
          </cell>
          <cell r="AR37">
            <v>35.700000000000003</v>
          </cell>
          <cell r="AS37">
            <v>66.7</v>
          </cell>
          <cell r="AT37">
            <v>50</v>
          </cell>
          <cell r="AU37">
            <v>35.700000000000003</v>
          </cell>
          <cell r="AV37">
            <v>66.7</v>
          </cell>
          <cell r="AW37">
            <v>34.6</v>
          </cell>
          <cell r="AX37">
            <v>21.4</v>
          </cell>
          <cell r="AY37">
            <v>50</v>
          </cell>
          <cell r="AZ37">
            <v>6</v>
          </cell>
          <cell r="BA37" t="str">
            <v>x</v>
          </cell>
          <cell r="BB37" t="str">
            <v>x</v>
          </cell>
          <cell r="BC37" t="str">
            <v>x</v>
          </cell>
          <cell r="BD37" t="str">
            <v>x</v>
          </cell>
          <cell r="BE37" t="str">
            <v>x</v>
          </cell>
          <cell r="BF37" t="str">
            <v>x</v>
          </cell>
          <cell r="BG37" t="str">
            <v>x</v>
          </cell>
          <cell r="BH37" t="str">
            <v>x</v>
          </cell>
          <cell r="BI37">
            <v>100</v>
          </cell>
          <cell r="BJ37" t="str">
            <v>x</v>
          </cell>
          <cell r="BK37" t="str">
            <v>x</v>
          </cell>
          <cell r="BL37">
            <v>100</v>
          </cell>
          <cell r="BM37" t="str">
            <v>x</v>
          </cell>
          <cell r="BN37" t="str">
            <v>x</v>
          </cell>
          <cell r="BO37" t="str">
            <v>x</v>
          </cell>
          <cell r="BP37" t="str">
            <v>x</v>
          </cell>
          <cell r="BQ37" t="str">
            <v>x</v>
          </cell>
          <cell r="BR37" t="str">
            <v>x</v>
          </cell>
          <cell r="BS37" t="str">
            <v>x</v>
          </cell>
          <cell r="BT37" t="str">
            <v>x</v>
          </cell>
          <cell r="BU37">
            <v>50</v>
          </cell>
          <cell r="BV37" t="str">
            <v>x</v>
          </cell>
          <cell r="BW37" t="str">
            <v>x</v>
          </cell>
          <cell r="BX37">
            <v>70</v>
          </cell>
          <cell r="BY37">
            <v>35</v>
          </cell>
          <cell r="BZ37">
            <v>35</v>
          </cell>
          <cell r="CA37">
            <v>64.3</v>
          </cell>
          <cell r="CB37">
            <v>57.1</v>
          </cell>
          <cell r="CC37">
            <v>71.400000000000006</v>
          </cell>
          <cell r="CD37">
            <v>52.9</v>
          </cell>
          <cell r="CE37">
            <v>42.9</v>
          </cell>
          <cell r="CF37">
            <v>62.9</v>
          </cell>
          <cell r="CG37">
            <v>95.7</v>
          </cell>
          <cell r="CH37">
            <v>100</v>
          </cell>
          <cell r="CI37">
            <v>91.4</v>
          </cell>
          <cell r="CJ37">
            <v>91.4</v>
          </cell>
          <cell r="CK37" t="str">
            <v>x</v>
          </cell>
          <cell r="CL37" t="str">
            <v>x</v>
          </cell>
          <cell r="CM37">
            <v>55.7</v>
          </cell>
          <cell r="CN37">
            <v>48.6</v>
          </cell>
          <cell r="CO37">
            <v>62.9</v>
          </cell>
          <cell r="CP37">
            <v>38.6</v>
          </cell>
          <cell r="CQ37">
            <v>34.299999999999997</v>
          </cell>
          <cell r="CR37">
            <v>42.9</v>
          </cell>
          <cell r="CS37">
            <v>24.3</v>
          </cell>
          <cell r="CT37">
            <v>20</v>
          </cell>
          <cell r="CU37">
            <v>28.6</v>
          </cell>
          <cell r="CV37">
            <v>2216</v>
          </cell>
          <cell r="CW37">
            <v>1122</v>
          </cell>
          <cell r="CX37">
            <v>1094</v>
          </cell>
          <cell r="CY37">
            <v>64.900000000000006</v>
          </cell>
          <cell r="CZ37">
            <v>60.8</v>
          </cell>
          <cell r="DA37">
            <v>69.099999999999994</v>
          </cell>
          <cell r="DB37">
            <v>57.4</v>
          </cell>
          <cell r="DC37">
            <v>53.6</v>
          </cell>
          <cell r="DD37">
            <v>61.3</v>
          </cell>
          <cell r="DE37">
            <v>92.4</v>
          </cell>
          <cell r="DF37">
            <v>91.2</v>
          </cell>
          <cell r="DG37">
            <v>93.6</v>
          </cell>
          <cell r="DH37">
            <v>89.8</v>
          </cell>
          <cell r="DI37">
            <v>88.9</v>
          </cell>
          <cell r="DJ37">
            <v>90.8</v>
          </cell>
          <cell r="DK37">
            <v>60.5</v>
          </cell>
          <cell r="DL37">
            <v>57</v>
          </cell>
          <cell r="DM37">
            <v>64.099999999999994</v>
          </cell>
          <cell r="DN37">
            <v>38.1</v>
          </cell>
          <cell r="DO37">
            <v>36</v>
          </cell>
          <cell r="DP37">
            <v>40.299999999999997</v>
          </cell>
          <cell r="DQ37">
            <v>22</v>
          </cell>
          <cell r="DR37">
            <v>17.2</v>
          </cell>
          <cell r="DS37">
            <v>26.9</v>
          </cell>
          <cell r="DT37">
            <v>2578</v>
          </cell>
          <cell r="DU37">
            <v>1314</v>
          </cell>
          <cell r="DV37">
            <v>1264</v>
          </cell>
          <cell r="DW37">
            <v>65.099999999999994</v>
          </cell>
          <cell r="DX37">
            <v>60.7</v>
          </cell>
          <cell r="DY37">
            <v>69.8</v>
          </cell>
          <cell r="DZ37">
            <v>57.3</v>
          </cell>
          <cell r="EA37">
            <v>53.1</v>
          </cell>
          <cell r="EB37">
            <v>61.6</v>
          </cell>
          <cell r="EC37">
            <v>92.7</v>
          </cell>
          <cell r="ED37">
            <v>91.6</v>
          </cell>
          <cell r="EE37">
            <v>94</v>
          </cell>
          <cell r="EF37">
            <v>90.2</v>
          </cell>
          <cell r="EG37">
            <v>89</v>
          </cell>
          <cell r="EH37">
            <v>91.4</v>
          </cell>
          <cell r="EI37">
            <v>60.1</v>
          </cell>
          <cell r="EJ37">
            <v>56.5</v>
          </cell>
          <cell r="EK37">
            <v>63.9</v>
          </cell>
          <cell r="EL37">
            <v>37.5</v>
          </cell>
          <cell r="EM37">
            <v>34.9</v>
          </cell>
          <cell r="EN37">
            <v>40.1</v>
          </cell>
          <cell r="EO37">
            <v>22.1</v>
          </cell>
          <cell r="EP37">
            <v>17.399999999999999</v>
          </cell>
          <cell r="EQ37">
            <v>27.1</v>
          </cell>
        </row>
        <row r="38">
          <cell r="A38" t="str">
            <v>E08000009</v>
          </cell>
          <cell r="B38" t="str">
            <v>Trafford</v>
          </cell>
          <cell r="C38" t="str">
            <v>North West</v>
          </cell>
          <cell r="D38">
            <v>299</v>
          </cell>
          <cell r="E38">
            <v>176</v>
          </cell>
          <cell r="F38">
            <v>123</v>
          </cell>
          <cell r="G38">
            <v>82.3</v>
          </cell>
          <cell r="H38">
            <v>79</v>
          </cell>
          <cell r="I38">
            <v>87</v>
          </cell>
          <cell r="J38">
            <v>73.599999999999994</v>
          </cell>
          <cell r="K38">
            <v>69.900000000000006</v>
          </cell>
          <cell r="L38">
            <v>78.900000000000006</v>
          </cell>
          <cell r="M38">
            <v>98</v>
          </cell>
          <cell r="N38" t="str">
            <v>x</v>
          </cell>
          <cell r="O38" t="str">
            <v>x</v>
          </cell>
          <cell r="P38">
            <v>97.3</v>
          </cell>
          <cell r="Q38" t="str">
            <v>x</v>
          </cell>
          <cell r="R38" t="str">
            <v>x</v>
          </cell>
          <cell r="S38">
            <v>75.599999999999994</v>
          </cell>
          <cell r="T38">
            <v>73.3</v>
          </cell>
          <cell r="U38">
            <v>78.900000000000006</v>
          </cell>
          <cell r="V38">
            <v>43.5</v>
          </cell>
          <cell r="W38">
            <v>33</v>
          </cell>
          <cell r="X38">
            <v>58.5</v>
          </cell>
          <cell r="Y38">
            <v>35.799999999999997</v>
          </cell>
          <cell r="Z38">
            <v>24.4</v>
          </cell>
          <cell r="AA38">
            <v>52</v>
          </cell>
          <cell r="AB38">
            <v>78</v>
          </cell>
          <cell r="AC38">
            <v>35</v>
          </cell>
          <cell r="AD38">
            <v>43</v>
          </cell>
          <cell r="AE38">
            <v>64.099999999999994</v>
          </cell>
          <cell r="AF38">
            <v>57.1</v>
          </cell>
          <cell r="AG38">
            <v>69.8</v>
          </cell>
          <cell r="AH38">
            <v>56.4</v>
          </cell>
          <cell r="AI38">
            <v>54.3</v>
          </cell>
          <cell r="AJ38">
            <v>58.1</v>
          </cell>
          <cell r="AK38">
            <v>92.3</v>
          </cell>
          <cell r="AL38">
            <v>91.4</v>
          </cell>
          <cell r="AM38">
            <v>93</v>
          </cell>
          <cell r="AN38">
            <v>87.2</v>
          </cell>
          <cell r="AO38">
            <v>85.7</v>
          </cell>
          <cell r="AP38">
            <v>88.4</v>
          </cell>
          <cell r="AQ38">
            <v>56.4</v>
          </cell>
          <cell r="AR38">
            <v>54.3</v>
          </cell>
          <cell r="AS38">
            <v>58.1</v>
          </cell>
          <cell r="AT38">
            <v>30.8</v>
          </cell>
          <cell r="AU38">
            <v>20</v>
          </cell>
          <cell r="AV38">
            <v>39.5</v>
          </cell>
          <cell r="AW38">
            <v>24.4</v>
          </cell>
          <cell r="AX38">
            <v>14.3</v>
          </cell>
          <cell r="AY38">
            <v>32.6</v>
          </cell>
          <cell r="AZ38">
            <v>46</v>
          </cell>
          <cell r="BA38">
            <v>31</v>
          </cell>
          <cell r="BB38">
            <v>15</v>
          </cell>
          <cell r="BC38">
            <v>89.1</v>
          </cell>
          <cell r="BD38" t="str">
            <v>x</v>
          </cell>
          <cell r="BE38" t="str">
            <v>x</v>
          </cell>
          <cell r="BF38">
            <v>82.6</v>
          </cell>
          <cell r="BG38" t="str">
            <v>x</v>
          </cell>
          <cell r="BH38" t="str">
            <v>x</v>
          </cell>
          <cell r="BI38" t="str">
            <v>x</v>
          </cell>
          <cell r="BJ38" t="str">
            <v>x</v>
          </cell>
          <cell r="BK38">
            <v>100</v>
          </cell>
          <cell r="BL38" t="str">
            <v>x</v>
          </cell>
          <cell r="BM38" t="str">
            <v>x</v>
          </cell>
          <cell r="BN38">
            <v>100</v>
          </cell>
          <cell r="BO38">
            <v>82.6</v>
          </cell>
          <cell r="BP38" t="str">
            <v>x</v>
          </cell>
          <cell r="BQ38" t="str">
            <v>x</v>
          </cell>
          <cell r="BR38">
            <v>65.2</v>
          </cell>
          <cell r="BS38">
            <v>61.3</v>
          </cell>
          <cell r="BT38">
            <v>73.3</v>
          </cell>
          <cell r="BU38">
            <v>54.3</v>
          </cell>
          <cell r="BV38">
            <v>45.2</v>
          </cell>
          <cell r="BW38">
            <v>73.3</v>
          </cell>
          <cell r="BX38">
            <v>147</v>
          </cell>
          <cell r="BY38">
            <v>69</v>
          </cell>
          <cell r="BZ38">
            <v>78</v>
          </cell>
          <cell r="CA38">
            <v>73.5</v>
          </cell>
          <cell r="CB38">
            <v>66.7</v>
          </cell>
          <cell r="CC38">
            <v>79.5</v>
          </cell>
          <cell r="CD38">
            <v>63.9</v>
          </cell>
          <cell r="CE38">
            <v>59.4</v>
          </cell>
          <cell r="CF38">
            <v>67.900000000000006</v>
          </cell>
          <cell r="CG38">
            <v>97.3</v>
          </cell>
          <cell r="CH38" t="str">
            <v>x</v>
          </cell>
          <cell r="CI38" t="str">
            <v>x</v>
          </cell>
          <cell r="CJ38">
            <v>95.2</v>
          </cell>
          <cell r="CK38">
            <v>95.7</v>
          </cell>
          <cell r="CL38">
            <v>94.9</v>
          </cell>
          <cell r="CM38">
            <v>63.9</v>
          </cell>
          <cell r="CN38">
            <v>59.4</v>
          </cell>
          <cell r="CO38">
            <v>67.900000000000006</v>
          </cell>
          <cell r="CP38">
            <v>38.799999999999997</v>
          </cell>
          <cell r="CQ38">
            <v>31.9</v>
          </cell>
          <cell r="CR38">
            <v>44.9</v>
          </cell>
          <cell r="CS38">
            <v>32</v>
          </cell>
          <cell r="CT38">
            <v>26.1</v>
          </cell>
          <cell r="CU38">
            <v>37.200000000000003</v>
          </cell>
          <cell r="CV38">
            <v>2190</v>
          </cell>
          <cell r="CW38">
            <v>1104</v>
          </cell>
          <cell r="CX38">
            <v>1086</v>
          </cell>
          <cell r="CY38">
            <v>78.099999999999994</v>
          </cell>
          <cell r="CZ38">
            <v>75.099999999999994</v>
          </cell>
          <cell r="DA38">
            <v>81.2</v>
          </cell>
          <cell r="DB38">
            <v>70.5</v>
          </cell>
          <cell r="DC38">
            <v>67.400000000000006</v>
          </cell>
          <cell r="DD38">
            <v>73.599999999999994</v>
          </cell>
          <cell r="DE38">
            <v>96.7</v>
          </cell>
          <cell r="DF38">
            <v>96</v>
          </cell>
          <cell r="DG38">
            <v>97.4</v>
          </cell>
          <cell r="DH38">
            <v>95.2</v>
          </cell>
          <cell r="DI38">
            <v>94.2</v>
          </cell>
          <cell r="DJ38">
            <v>96.2</v>
          </cell>
          <cell r="DK38">
            <v>71.2</v>
          </cell>
          <cell r="DL38">
            <v>68.2</v>
          </cell>
          <cell r="DM38">
            <v>74.2</v>
          </cell>
          <cell r="DN38">
            <v>46.5</v>
          </cell>
          <cell r="DO38">
            <v>42.8</v>
          </cell>
          <cell r="DP38">
            <v>50.2</v>
          </cell>
          <cell r="DQ38">
            <v>36.5</v>
          </cell>
          <cell r="DR38">
            <v>30.6</v>
          </cell>
          <cell r="DS38">
            <v>42.4</v>
          </cell>
          <cell r="DT38">
            <v>2854</v>
          </cell>
          <cell r="DU38">
            <v>1457</v>
          </cell>
          <cell r="DV38">
            <v>1397</v>
          </cell>
          <cell r="DW38">
            <v>78.5</v>
          </cell>
          <cell r="DX38">
            <v>75.400000000000006</v>
          </cell>
          <cell r="DY38">
            <v>81.8</v>
          </cell>
          <cell r="DZ38">
            <v>70.7</v>
          </cell>
          <cell r="EA38">
            <v>67.7</v>
          </cell>
          <cell r="EB38">
            <v>73.8</v>
          </cell>
          <cell r="EC38">
            <v>96.8</v>
          </cell>
          <cell r="ED38">
            <v>96.2</v>
          </cell>
          <cell r="EE38">
            <v>97.5</v>
          </cell>
          <cell r="EF38">
            <v>95.4</v>
          </cell>
          <cell r="EG38">
            <v>94.6</v>
          </cell>
          <cell r="EH38">
            <v>96.2</v>
          </cell>
          <cell r="EI38">
            <v>71.5</v>
          </cell>
          <cell r="EJ38">
            <v>68.900000000000006</v>
          </cell>
          <cell r="EK38">
            <v>74.3</v>
          </cell>
          <cell r="EL38">
            <v>46</v>
          </cell>
          <cell r="EM38">
            <v>41.2</v>
          </cell>
          <cell r="EN38">
            <v>51.1</v>
          </cell>
          <cell r="EO38">
            <v>36.5</v>
          </cell>
          <cell r="EP38">
            <v>29.6</v>
          </cell>
          <cell r="EQ38">
            <v>43.6</v>
          </cell>
        </row>
        <row r="39">
          <cell r="A39" t="str">
            <v>E06000007</v>
          </cell>
          <cell r="B39" t="str">
            <v>Warrington</v>
          </cell>
          <cell r="C39" t="str">
            <v>North West</v>
          </cell>
          <cell r="D39">
            <v>40</v>
          </cell>
          <cell r="E39">
            <v>24</v>
          </cell>
          <cell r="F39">
            <v>16</v>
          </cell>
          <cell r="G39">
            <v>77.5</v>
          </cell>
          <cell r="H39">
            <v>75</v>
          </cell>
          <cell r="I39">
            <v>81.3</v>
          </cell>
          <cell r="J39">
            <v>70</v>
          </cell>
          <cell r="K39">
            <v>75</v>
          </cell>
          <cell r="L39">
            <v>62.5</v>
          </cell>
          <cell r="M39" t="str">
            <v>x</v>
          </cell>
          <cell r="N39">
            <v>100</v>
          </cell>
          <cell r="O39" t="str">
            <v>x</v>
          </cell>
          <cell r="P39" t="str">
            <v>x</v>
          </cell>
          <cell r="Q39">
            <v>100</v>
          </cell>
          <cell r="R39" t="str">
            <v>x</v>
          </cell>
          <cell r="S39">
            <v>70</v>
          </cell>
          <cell r="T39">
            <v>75</v>
          </cell>
          <cell r="U39">
            <v>62.5</v>
          </cell>
          <cell r="V39">
            <v>50</v>
          </cell>
          <cell r="W39">
            <v>50</v>
          </cell>
          <cell r="X39">
            <v>50</v>
          </cell>
          <cell r="Y39">
            <v>30</v>
          </cell>
          <cell r="Z39">
            <v>29.2</v>
          </cell>
          <cell r="AA39">
            <v>31.3</v>
          </cell>
          <cell r="AB39">
            <v>12</v>
          </cell>
          <cell r="AC39">
            <v>7</v>
          </cell>
          <cell r="AD39">
            <v>5</v>
          </cell>
          <cell r="AE39">
            <v>58.3</v>
          </cell>
          <cell r="AF39" t="str">
            <v>x</v>
          </cell>
          <cell r="AG39" t="str">
            <v>x</v>
          </cell>
          <cell r="AH39">
            <v>58.3</v>
          </cell>
          <cell r="AI39" t="str">
            <v>x</v>
          </cell>
          <cell r="AJ39" t="str">
            <v>x</v>
          </cell>
          <cell r="AK39">
            <v>100</v>
          </cell>
          <cell r="AL39" t="str">
            <v>x</v>
          </cell>
          <cell r="AM39" t="str">
            <v>x</v>
          </cell>
          <cell r="AN39">
            <v>100</v>
          </cell>
          <cell r="AO39" t="str">
            <v>x</v>
          </cell>
          <cell r="AP39" t="str">
            <v>x</v>
          </cell>
          <cell r="AQ39">
            <v>58.3</v>
          </cell>
          <cell r="AR39" t="str">
            <v>x</v>
          </cell>
          <cell r="AS39" t="str">
            <v>x</v>
          </cell>
          <cell r="AT39">
            <v>41.7</v>
          </cell>
          <cell r="AU39" t="str">
            <v>x</v>
          </cell>
          <cell r="AV39" t="str">
            <v>x</v>
          </cell>
          <cell r="AW39">
            <v>25</v>
          </cell>
          <cell r="AX39" t="str">
            <v>x</v>
          </cell>
          <cell r="AY39" t="str">
            <v>x</v>
          </cell>
          <cell r="AZ39">
            <v>9</v>
          </cell>
          <cell r="BA39">
            <v>5</v>
          </cell>
          <cell r="BB39">
            <v>4</v>
          </cell>
          <cell r="BC39" t="str">
            <v>x</v>
          </cell>
          <cell r="BD39" t="str">
            <v>x</v>
          </cell>
          <cell r="BE39" t="str">
            <v>x</v>
          </cell>
          <cell r="BF39" t="str">
            <v>x</v>
          </cell>
          <cell r="BG39" t="str">
            <v>x</v>
          </cell>
          <cell r="BH39" t="str">
            <v>x</v>
          </cell>
          <cell r="BI39">
            <v>100</v>
          </cell>
          <cell r="BJ39" t="str">
            <v>x</v>
          </cell>
          <cell r="BK39" t="str">
            <v>x</v>
          </cell>
          <cell r="BL39">
            <v>100</v>
          </cell>
          <cell r="BM39" t="str">
            <v>x</v>
          </cell>
          <cell r="BN39" t="str">
            <v>x</v>
          </cell>
          <cell r="BO39" t="str">
            <v>x</v>
          </cell>
          <cell r="BP39" t="str">
            <v>x</v>
          </cell>
          <cell r="BQ39" t="str">
            <v>x</v>
          </cell>
          <cell r="BR39">
            <v>44.4</v>
          </cell>
          <cell r="BS39" t="str">
            <v>x</v>
          </cell>
          <cell r="BT39" t="str">
            <v>x</v>
          </cell>
          <cell r="BU39" t="str">
            <v>x</v>
          </cell>
          <cell r="BV39" t="str">
            <v>x</v>
          </cell>
          <cell r="BW39" t="str">
            <v>x</v>
          </cell>
          <cell r="BX39">
            <v>57</v>
          </cell>
          <cell r="BY39">
            <v>32</v>
          </cell>
          <cell r="BZ39">
            <v>25</v>
          </cell>
          <cell r="CA39">
            <v>71.900000000000006</v>
          </cell>
          <cell r="CB39">
            <v>62.5</v>
          </cell>
          <cell r="CC39">
            <v>84</v>
          </cell>
          <cell r="CD39">
            <v>63.2</v>
          </cell>
          <cell r="CE39">
            <v>56.3</v>
          </cell>
          <cell r="CF39">
            <v>72</v>
          </cell>
          <cell r="CG39">
            <v>94.7</v>
          </cell>
          <cell r="CH39">
            <v>90.6</v>
          </cell>
          <cell r="CI39">
            <v>100</v>
          </cell>
          <cell r="CJ39">
            <v>93</v>
          </cell>
          <cell r="CK39">
            <v>87.5</v>
          </cell>
          <cell r="CL39">
            <v>100</v>
          </cell>
          <cell r="CM39">
            <v>63.2</v>
          </cell>
          <cell r="CN39">
            <v>56.3</v>
          </cell>
          <cell r="CO39">
            <v>72</v>
          </cell>
          <cell r="CP39">
            <v>52.6</v>
          </cell>
          <cell r="CQ39">
            <v>50</v>
          </cell>
          <cell r="CR39">
            <v>56</v>
          </cell>
          <cell r="CS39">
            <v>31.6</v>
          </cell>
          <cell r="CT39">
            <v>28.1</v>
          </cell>
          <cell r="CU39">
            <v>36</v>
          </cell>
          <cell r="CV39">
            <v>2287</v>
          </cell>
          <cell r="CW39">
            <v>1157</v>
          </cell>
          <cell r="CX39">
            <v>1130</v>
          </cell>
          <cell r="CY39">
            <v>65.7</v>
          </cell>
          <cell r="CZ39">
            <v>59.8</v>
          </cell>
          <cell r="DA39">
            <v>71.7</v>
          </cell>
          <cell r="DB39">
            <v>58</v>
          </cell>
          <cell r="DC39">
            <v>53.5</v>
          </cell>
          <cell r="DD39">
            <v>62.6</v>
          </cell>
          <cell r="DE39">
            <v>94.8</v>
          </cell>
          <cell r="DF39">
            <v>93.9</v>
          </cell>
          <cell r="DG39">
            <v>95.8</v>
          </cell>
          <cell r="DH39">
            <v>93.1</v>
          </cell>
          <cell r="DI39">
            <v>92.5</v>
          </cell>
          <cell r="DJ39">
            <v>93.7</v>
          </cell>
          <cell r="DK39">
            <v>61.6</v>
          </cell>
          <cell r="DL39">
            <v>57.8</v>
          </cell>
          <cell r="DM39">
            <v>65.5</v>
          </cell>
          <cell r="DN39">
            <v>47.1</v>
          </cell>
          <cell r="DO39">
            <v>43.3</v>
          </cell>
          <cell r="DP39">
            <v>51.1</v>
          </cell>
          <cell r="DQ39">
            <v>29.1</v>
          </cell>
          <cell r="DR39">
            <v>23.1</v>
          </cell>
          <cell r="DS39">
            <v>35.200000000000003</v>
          </cell>
          <cell r="DT39">
            <v>2436</v>
          </cell>
          <cell r="DU39">
            <v>1241</v>
          </cell>
          <cell r="DV39">
            <v>1195</v>
          </cell>
          <cell r="DW39">
            <v>66.099999999999994</v>
          </cell>
          <cell r="DX39">
            <v>60.4</v>
          </cell>
          <cell r="DY39">
            <v>72</v>
          </cell>
          <cell r="DZ39">
            <v>58.5</v>
          </cell>
          <cell r="EA39">
            <v>54.3</v>
          </cell>
          <cell r="EB39">
            <v>62.8</v>
          </cell>
          <cell r="EC39">
            <v>95</v>
          </cell>
          <cell r="ED39">
            <v>94</v>
          </cell>
          <cell r="EE39">
            <v>95.9</v>
          </cell>
          <cell r="EF39">
            <v>93.1</v>
          </cell>
          <cell r="EG39">
            <v>92.4</v>
          </cell>
          <cell r="EH39">
            <v>93.9</v>
          </cell>
          <cell r="EI39">
            <v>61.9</v>
          </cell>
          <cell r="EJ39">
            <v>58.3</v>
          </cell>
          <cell r="EK39">
            <v>65.599999999999994</v>
          </cell>
          <cell r="EL39">
            <v>47.3</v>
          </cell>
          <cell r="EM39">
            <v>43.8</v>
          </cell>
          <cell r="EN39">
            <v>51</v>
          </cell>
          <cell r="EO39">
            <v>29.2</v>
          </cell>
          <cell r="EP39">
            <v>23.6</v>
          </cell>
          <cell r="EQ39">
            <v>35</v>
          </cell>
        </row>
        <row r="40">
          <cell r="A40" t="str">
            <v>E08000010</v>
          </cell>
          <cell r="B40" t="str">
            <v>Wigan</v>
          </cell>
          <cell r="C40" t="str">
            <v>North West</v>
          </cell>
          <cell r="D40">
            <v>27</v>
          </cell>
          <cell r="E40">
            <v>16</v>
          </cell>
          <cell r="F40">
            <v>11</v>
          </cell>
          <cell r="G40">
            <v>63</v>
          </cell>
          <cell r="H40">
            <v>62.5</v>
          </cell>
          <cell r="I40">
            <v>63.6</v>
          </cell>
          <cell r="J40">
            <v>55.6</v>
          </cell>
          <cell r="K40">
            <v>50</v>
          </cell>
          <cell r="L40">
            <v>63.6</v>
          </cell>
          <cell r="M40">
            <v>100</v>
          </cell>
          <cell r="N40">
            <v>100</v>
          </cell>
          <cell r="O40">
            <v>100</v>
          </cell>
          <cell r="P40" t="str">
            <v>x</v>
          </cell>
          <cell r="Q40">
            <v>100</v>
          </cell>
          <cell r="R40" t="str">
            <v>x</v>
          </cell>
          <cell r="S40">
            <v>55.6</v>
          </cell>
          <cell r="T40">
            <v>50</v>
          </cell>
          <cell r="U40">
            <v>63.6</v>
          </cell>
          <cell r="V40">
            <v>25.9</v>
          </cell>
          <cell r="W40" t="str">
            <v>x</v>
          </cell>
          <cell r="X40" t="str">
            <v>x</v>
          </cell>
          <cell r="Y40">
            <v>25.9</v>
          </cell>
          <cell r="Z40" t="str">
            <v>x</v>
          </cell>
          <cell r="AA40" t="str">
            <v>x</v>
          </cell>
          <cell r="AB40">
            <v>31</v>
          </cell>
          <cell r="AC40">
            <v>21</v>
          </cell>
          <cell r="AD40">
            <v>10</v>
          </cell>
          <cell r="AE40">
            <v>80.599999999999994</v>
          </cell>
          <cell r="AF40" t="str">
            <v>x</v>
          </cell>
          <cell r="AG40" t="str">
            <v>x</v>
          </cell>
          <cell r="AH40">
            <v>48.4</v>
          </cell>
          <cell r="AI40">
            <v>47.6</v>
          </cell>
          <cell r="AJ40">
            <v>50</v>
          </cell>
          <cell r="AK40">
            <v>100</v>
          </cell>
          <cell r="AL40">
            <v>100</v>
          </cell>
          <cell r="AM40">
            <v>100</v>
          </cell>
          <cell r="AN40" t="str">
            <v>x</v>
          </cell>
          <cell r="AO40" t="str">
            <v>x</v>
          </cell>
          <cell r="AP40" t="str">
            <v>x</v>
          </cell>
          <cell r="AQ40">
            <v>48.4</v>
          </cell>
          <cell r="AR40">
            <v>47.6</v>
          </cell>
          <cell r="AS40">
            <v>50</v>
          </cell>
          <cell r="AT40">
            <v>25.8</v>
          </cell>
          <cell r="AU40">
            <v>14.3</v>
          </cell>
          <cell r="AV40">
            <v>50</v>
          </cell>
          <cell r="AW40">
            <v>9.6999999999999993</v>
          </cell>
          <cell r="AX40" t="str">
            <v>x</v>
          </cell>
          <cell r="AY40" t="str">
            <v>x</v>
          </cell>
          <cell r="AZ40">
            <v>6</v>
          </cell>
          <cell r="BA40" t="str">
            <v>x</v>
          </cell>
          <cell r="BB40" t="str">
            <v>x</v>
          </cell>
          <cell r="BC40" t="str">
            <v>x</v>
          </cell>
          <cell r="BD40" t="str">
            <v>x</v>
          </cell>
          <cell r="BE40" t="str">
            <v>x</v>
          </cell>
          <cell r="BF40" t="str">
            <v>x</v>
          </cell>
          <cell r="BG40" t="str">
            <v>x</v>
          </cell>
          <cell r="BH40" t="str">
            <v>x</v>
          </cell>
          <cell r="BI40">
            <v>100</v>
          </cell>
          <cell r="BJ40" t="str">
            <v>x</v>
          </cell>
          <cell r="BK40" t="str">
            <v>x</v>
          </cell>
          <cell r="BL40">
            <v>100</v>
          </cell>
          <cell r="BM40" t="str">
            <v>x</v>
          </cell>
          <cell r="BN40" t="str">
            <v>x</v>
          </cell>
          <cell r="BO40" t="str">
            <v>x</v>
          </cell>
          <cell r="BP40" t="str">
            <v>x</v>
          </cell>
          <cell r="BQ40" t="str">
            <v>x</v>
          </cell>
          <cell r="BR40" t="str">
            <v>x</v>
          </cell>
          <cell r="BS40" t="str">
            <v>x</v>
          </cell>
          <cell r="BT40" t="str">
            <v>x</v>
          </cell>
          <cell r="BU40" t="str">
            <v>x</v>
          </cell>
          <cell r="BV40" t="str">
            <v>x</v>
          </cell>
          <cell r="BW40" t="str">
            <v>x</v>
          </cell>
          <cell r="BX40">
            <v>46</v>
          </cell>
          <cell r="BY40">
            <v>22</v>
          </cell>
          <cell r="BZ40">
            <v>24</v>
          </cell>
          <cell r="CA40">
            <v>80.400000000000006</v>
          </cell>
          <cell r="CB40">
            <v>81.8</v>
          </cell>
          <cell r="CC40">
            <v>79.2</v>
          </cell>
          <cell r="CD40">
            <v>69.599999999999994</v>
          </cell>
          <cell r="CE40">
            <v>68.2</v>
          </cell>
          <cell r="CF40">
            <v>70.8</v>
          </cell>
          <cell r="CG40" t="str">
            <v>x</v>
          </cell>
          <cell r="CH40">
            <v>100</v>
          </cell>
          <cell r="CI40" t="str">
            <v>x</v>
          </cell>
          <cell r="CJ40">
            <v>93.5</v>
          </cell>
          <cell r="CK40" t="str">
            <v>x</v>
          </cell>
          <cell r="CL40" t="str">
            <v>x</v>
          </cell>
          <cell r="CM40">
            <v>71.7</v>
          </cell>
          <cell r="CN40">
            <v>72.7</v>
          </cell>
          <cell r="CO40">
            <v>70.8</v>
          </cell>
          <cell r="CP40">
            <v>50</v>
          </cell>
          <cell r="CQ40">
            <v>50</v>
          </cell>
          <cell r="CR40">
            <v>50</v>
          </cell>
          <cell r="CS40">
            <v>21.7</v>
          </cell>
          <cell r="CT40">
            <v>13.6</v>
          </cell>
          <cell r="CU40">
            <v>29.2</v>
          </cell>
          <cell r="CV40">
            <v>3455</v>
          </cell>
          <cell r="CW40">
            <v>1786</v>
          </cell>
          <cell r="CX40">
            <v>1669</v>
          </cell>
          <cell r="CY40">
            <v>68.5</v>
          </cell>
          <cell r="CZ40">
            <v>62.3</v>
          </cell>
          <cell r="DA40">
            <v>75.099999999999994</v>
          </cell>
          <cell r="DB40">
            <v>57.4</v>
          </cell>
          <cell r="DC40">
            <v>52.1</v>
          </cell>
          <cell r="DD40">
            <v>63</v>
          </cell>
          <cell r="DE40">
            <v>95.4</v>
          </cell>
          <cell r="DF40">
            <v>93.5</v>
          </cell>
          <cell r="DG40">
            <v>97.4</v>
          </cell>
          <cell r="DH40">
            <v>92.9</v>
          </cell>
          <cell r="DI40">
            <v>90.8</v>
          </cell>
          <cell r="DJ40">
            <v>95.1</v>
          </cell>
          <cell r="DK40">
            <v>59.1</v>
          </cell>
          <cell r="DL40">
            <v>54.4</v>
          </cell>
          <cell r="DM40">
            <v>64.2</v>
          </cell>
          <cell r="DN40">
            <v>34.299999999999997</v>
          </cell>
          <cell r="DO40">
            <v>28.9</v>
          </cell>
          <cell r="DP40">
            <v>40</v>
          </cell>
          <cell r="DQ40">
            <v>21.9</v>
          </cell>
          <cell r="DR40">
            <v>16.899999999999999</v>
          </cell>
          <cell r="DS40">
            <v>27.1</v>
          </cell>
          <cell r="DT40">
            <v>3586</v>
          </cell>
          <cell r="DU40">
            <v>1857</v>
          </cell>
          <cell r="DV40">
            <v>1729</v>
          </cell>
          <cell r="DW40">
            <v>68.8</v>
          </cell>
          <cell r="DX40">
            <v>62.9</v>
          </cell>
          <cell r="DY40">
            <v>75.099999999999994</v>
          </cell>
          <cell r="DZ40">
            <v>57.6</v>
          </cell>
          <cell r="EA40">
            <v>52.5</v>
          </cell>
          <cell r="EB40">
            <v>63.2</v>
          </cell>
          <cell r="EC40">
            <v>95.5</v>
          </cell>
          <cell r="ED40">
            <v>93.8</v>
          </cell>
          <cell r="EE40">
            <v>97.3</v>
          </cell>
          <cell r="EF40">
            <v>92.9</v>
          </cell>
          <cell r="EG40">
            <v>91.1</v>
          </cell>
          <cell r="EH40">
            <v>94.9</v>
          </cell>
          <cell r="EI40">
            <v>59.3</v>
          </cell>
          <cell r="EJ40">
            <v>54.7</v>
          </cell>
          <cell r="EK40">
            <v>64.3</v>
          </cell>
          <cell r="EL40">
            <v>34.5</v>
          </cell>
          <cell r="EM40">
            <v>29.1</v>
          </cell>
          <cell r="EN40">
            <v>40.299999999999997</v>
          </cell>
          <cell r="EO40">
            <v>22</v>
          </cell>
          <cell r="EP40">
            <v>17</v>
          </cell>
          <cell r="EQ40">
            <v>27.3</v>
          </cell>
        </row>
        <row r="41">
          <cell r="A41" t="str">
            <v>E08000015</v>
          </cell>
          <cell r="B41" t="str">
            <v>Wirral</v>
          </cell>
          <cell r="C41" t="str">
            <v>North West</v>
          </cell>
          <cell r="D41">
            <v>51</v>
          </cell>
          <cell r="E41">
            <v>24</v>
          </cell>
          <cell r="F41">
            <v>27</v>
          </cell>
          <cell r="G41">
            <v>88.2</v>
          </cell>
          <cell r="H41" t="str">
            <v>x</v>
          </cell>
          <cell r="I41" t="str">
            <v>x</v>
          </cell>
          <cell r="J41">
            <v>82.4</v>
          </cell>
          <cell r="K41">
            <v>83.3</v>
          </cell>
          <cell r="L41">
            <v>81.5</v>
          </cell>
          <cell r="M41">
            <v>100</v>
          </cell>
          <cell r="N41">
            <v>100</v>
          </cell>
          <cell r="O41">
            <v>100</v>
          </cell>
          <cell r="P41" t="str">
            <v>x</v>
          </cell>
          <cell r="Q41">
            <v>100</v>
          </cell>
          <cell r="R41" t="str">
            <v>x</v>
          </cell>
          <cell r="S41">
            <v>84.3</v>
          </cell>
          <cell r="T41">
            <v>87.5</v>
          </cell>
          <cell r="U41">
            <v>81.5</v>
          </cell>
          <cell r="V41">
            <v>58.8</v>
          </cell>
          <cell r="W41">
            <v>50</v>
          </cell>
          <cell r="X41">
            <v>66.7</v>
          </cell>
          <cell r="Y41">
            <v>51</v>
          </cell>
          <cell r="Z41">
            <v>41.7</v>
          </cell>
          <cell r="AA41">
            <v>59.3</v>
          </cell>
          <cell r="AB41">
            <v>12</v>
          </cell>
          <cell r="AC41">
            <v>8</v>
          </cell>
          <cell r="AD41">
            <v>4</v>
          </cell>
          <cell r="AE41" t="str">
            <v>x</v>
          </cell>
          <cell r="AF41" t="str">
            <v>x</v>
          </cell>
          <cell r="AG41" t="str">
            <v>x</v>
          </cell>
          <cell r="AH41">
            <v>75</v>
          </cell>
          <cell r="AI41" t="str">
            <v>x</v>
          </cell>
          <cell r="AJ41" t="str">
            <v>x</v>
          </cell>
          <cell r="AK41" t="str">
            <v>x</v>
          </cell>
          <cell r="AL41" t="str">
            <v>x</v>
          </cell>
          <cell r="AM41" t="str">
            <v>x</v>
          </cell>
          <cell r="AN41" t="str">
            <v>x</v>
          </cell>
          <cell r="AO41" t="str">
            <v>x</v>
          </cell>
          <cell r="AP41" t="str">
            <v>x</v>
          </cell>
          <cell r="AQ41">
            <v>75</v>
          </cell>
          <cell r="AR41" t="str">
            <v>x</v>
          </cell>
          <cell r="AS41" t="str">
            <v>x</v>
          </cell>
          <cell r="AT41">
            <v>66.7</v>
          </cell>
          <cell r="AU41" t="str">
            <v>x</v>
          </cell>
          <cell r="AV41" t="str">
            <v>x</v>
          </cell>
          <cell r="AW41">
            <v>58.3</v>
          </cell>
          <cell r="AX41" t="str">
            <v>x</v>
          </cell>
          <cell r="AY41" t="str">
            <v>x</v>
          </cell>
          <cell r="AZ41">
            <v>22</v>
          </cell>
          <cell r="BA41">
            <v>11</v>
          </cell>
          <cell r="BB41">
            <v>11</v>
          </cell>
          <cell r="BC41" t="str">
            <v>x</v>
          </cell>
          <cell r="BD41" t="str">
            <v>x</v>
          </cell>
          <cell r="BE41">
            <v>100</v>
          </cell>
          <cell r="BF41">
            <v>86.4</v>
          </cell>
          <cell r="BG41" t="str">
            <v>x</v>
          </cell>
          <cell r="BH41" t="str">
            <v>x</v>
          </cell>
          <cell r="BI41">
            <v>100</v>
          </cell>
          <cell r="BJ41">
            <v>100</v>
          </cell>
          <cell r="BK41">
            <v>100</v>
          </cell>
          <cell r="BL41">
            <v>100</v>
          </cell>
          <cell r="BM41">
            <v>100</v>
          </cell>
          <cell r="BN41">
            <v>100</v>
          </cell>
          <cell r="BO41">
            <v>86.4</v>
          </cell>
          <cell r="BP41" t="str">
            <v>x</v>
          </cell>
          <cell r="BQ41" t="str">
            <v>x</v>
          </cell>
          <cell r="BR41">
            <v>63.6</v>
          </cell>
          <cell r="BS41">
            <v>54.5</v>
          </cell>
          <cell r="BT41">
            <v>72.7</v>
          </cell>
          <cell r="BU41">
            <v>63.6</v>
          </cell>
          <cell r="BV41">
            <v>54.5</v>
          </cell>
          <cell r="BW41">
            <v>72.7</v>
          </cell>
          <cell r="BX41">
            <v>62</v>
          </cell>
          <cell r="BY41">
            <v>29</v>
          </cell>
          <cell r="BZ41">
            <v>33</v>
          </cell>
          <cell r="CA41">
            <v>80.599999999999994</v>
          </cell>
          <cell r="CB41">
            <v>86.2</v>
          </cell>
          <cell r="CC41">
            <v>75.8</v>
          </cell>
          <cell r="CD41">
            <v>71</v>
          </cell>
          <cell r="CE41">
            <v>75.900000000000006</v>
          </cell>
          <cell r="CF41">
            <v>66.7</v>
          </cell>
          <cell r="CG41">
            <v>95.2</v>
          </cell>
          <cell r="CH41" t="str">
            <v>x</v>
          </cell>
          <cell r="CI41" t="str">
            <v>x</v>
          </cell>
          <cell r="CJ41">
            <v>93.5</v>
          </cell>
          <cell r="CK41" t="str">
            <v>x</v>
          </cell>
          <cell r="CL41" t="str">
            <v>x</v>
          </cell>
          <cell r="CM41">
            <v>71</v>
          </cell>
          <cell r="CN41">
            <v>75.900000000000006</v>
          </cell>
          <cell r="CO41">
            <v>66.7</v>
          </cell>
          <cell r="CP41">
            <v>53.2</v>
          </cell>
          <cell r="CQ41">
            <v>65.5</v>
          </cell>
          <cell r="CR41">
            <v>42.4</v>
          </cell>
          <cell r="CS41">
            <v>32.299999999999997</v>
          </cell>
          <cell r="CT41">
            <v>31</v>
          </cell>
          <cell r="CU41">
            <v>33.299999999999997</v>
          </cell>
          <cell r="CV41">
            <v>3334</v>
          </cell>
          <cell r="CW41">
            <v>1662</v>
          </cell>
          <cell r="CX41">
            <v>1672</v>
          </cell>
          <cell r="CY41">
            <v>71.8</v>
          </cell>
          <cell r="CZ41">
            <v>65.900000000000006</v>
          </cell>
          <cell r="DA41">
            <v>77.7</v>
          </cell>
          <cell r="DB41">
            <v>61</v>
          </cell>
          <cell r="DC41">
            <v>57</v>
          </cell>
          <cell r="DD41">
            <v>65</v>
          </cell>
          <cell r="DE41">
            <v>93.7</v>
          </cell>
          <cell r="DF41">
            <v>92</v>
          </cell>
          <cell r="DG41">
            <v>95.3</v>
          </cell>
          <cell r="DH41">
            <v>91.6</v>
          </cell>
          <cell r="DI41">
            <v>90.1</v>
          </cell>
          <cell r="DJ41">
            <v>93.1</v>
          </cell>
          <cell r="DK41">
            <v>62.4</v>
          </cell>
          <cell r="DL41">
            <v>59.3</v>
          </cell>
          <cell r="DM41">
            <v>65.599999999999994</v>
          </cell>
          <cell r="DN41">
            <v>42.4</v>
          </cell>
          <cell r="DO41">
            <v>39.700000000000003</v>
          </cell>
          <cell r="DP41">
            <v>45</v>
          </cell>
          <cell r="DQ41">
            <v>31.4</v>
          </cell>
          <cell r="DR41">
            <v>28.5</v>
          </cell>
          <cell r="DS41">
            <v>34.200000000000003</v>
          </cell>
          <cell r="DT41">
            <v>3513</v>
          </cell>
          <cell r="DU41">
            <v>1750</v>
          </cell>
          <cell r="DV41">
            <v>1763</v>
          </cell>
          <cell r="DW41">
            <v>72.5</v>
          </cell>
          <cell r="DX41">
            <v>66.7</v>
          </cell>
          <cell r="DY41">
            <v>78.2</v>
          </cell>
          <cell r="DZ41">
            <v>61.8</v>
          </cell>
          <cell r="EA41">
            <v>58</v>
          </cell>
          <cell r="EB41">
            <v>65.599999999999994</v>
          </cell>
          <cell r="EC41">
            <v>93.8</v>
          </cell>
          <cell r="ED41">
            <v>92.1</v>
          </cell>
          <cell r="EE41">
            <v>95.5</v>
          </cell>
          <cell r="EF41">
            <v>91.7</v>
          </cell>
          <cell r="EG41">
            <v>90.2</v>
          </cell>
          <cell r="EH41">
            <v>93.2</v>
          </cell>
          <cell r="EI41">
            <v>63.2</v>
          </cell>
          <cell r="EJ41">
            <v>60.3</v>
          </cell>
          <cell r="EK41">
            <v>66.099999999999994</v>
          </cell>
          <cell r="EL41">
            <v>43</v>
          </cell>
          <cell r="EM41">
            <v>40.700000000000003</v>
          </cell>
          <cell r="EN41">
            <v>45.4</v>
          </cell>
          <cell r="EO41">
            <v>32</v>
          </cell>
          <cell r="EP41">
            <v>29.2</v>
          </cell>
          <cell r="EQ41">
            <v>34.700000000000003</v>
          </cell>
        </row>
        <row r="42">
          <cell r="A42" t="str">
            <v>E08000016</v>
          </cell>
          <cell r="B42" t="str">
            <v>Barnsley</v>
          </cell>
          <cell r="C42" t="str">
            <v>Yorkshire and the Humber</v>
          </cell>
          <cell r="D42">
            <v>7</v>
          </cell>
          <cell r="E42">
            <v>3</v>
          </cell>
          <cell r="F42">
            <v>4</v>
          </cell>
          <cell r="G42" t="str">
            <v>x</v>
          </cell>
          <cell r="H42" t="str">
            <v>x</v>
          </cell>
          <cell r="I42" t="str">
            <v>x</v>
          </cell>
          <cell r="J42">
            <v>57.1</v>
          </cell>
          <cell r="K42" t="str">
            <v>x</v>
          </cell>
          <cell r="L42" t="str">
            <v>x</v>
          </cell>
          <cell r="M42">
            <v>100</v>
          </cell>
          <cell r="N42" t="str">
            <v>x</v>
          </cell>
          <cell r="O42" t="str">
            <v>x</v>
          </cell>
          <cell r="P42" t="str">
            <v>x</v>
          </cell>
          <cell r="Q42" t="str">
            <v>x</v>
          </cell>
          <cell r="R42" t="str">
            <v>x</v>
          </cell>
          <cell r="S42">
            <v>57.1</v>
          </cell>
          <cell r="T42" t="str">
            <v>x</v>
          </cell>
          <cell r="U42" t="str">
            <v>x</v>
          </cell>
          <cell r="V42" t="str">
            <v>x</v>
          </cell>
          <cell r="W42" t="str">
            <v>x</v>
          </cell>
          <cell r="X42" t="str">
            <v>x</v>
          </cell>
          <cell r="Y42" t="str">
            <v>x</v>
          </cell>
          <cell r="Z42" t="str">
            <v>x</v>
          </cell>
          <cell r="AA42" t="str">
            <v>x</v>
          </cell>
          <cell r="AB42">
            <v>7</v>
          </cell>
          <cell r="AC42" t="str">
            <v>x</v>
          </cell>
          <cell r="AD42" t="str">
            <v>x</v>
          </cell>
          <cell r="AE42">
            <v>42.9</v>
          </cell>
          <cell r="AF42" t="str">
            <v>x</v>
          </cell>
          <cell r="AG42" t="str">
            <v>x</v>
          </cell>
          <cell r="AH42" t="str">
            <v>x</v>
          </cell>
          <cell r="AI42" t="str">
            <v>x</v>
          </cell>
          <cell r="AJ42" t="str">
            <v>x</v>
          </cell>
          <cell r="AK42" t="str">
            <v>x</v>
          </cell>
          <cell r="AL42" t="str">
            <v>x</v>
          </cell>
          <cell r="AM42" t="str">
            <v>x</v>
          </cell>
          <cell r="AN42" t="str">
            <v>x</v>
          </cell>
          <cell r="AO42" t="str">
            <v>x</v>
          </cell>
          <cell r="AP42" t="str">
            <v>x</v>
          </cell>
          <cell r="AQ42" t="str">
            <v>x</v>
          </cell>
          <cell r="AR42" t="str">
            <v>x</v>
          </cell>
          <cell r="AS42" t="str">
            <v>x</v>
          </cell>
          <cell r="AT42" t="str">
            <v>x</v>
          </cell>
          <cell r="AU42" t="str">
            <v>x</v>
          </cell>
          <cell r="AV42" t="str">
            <v>x</v>
          </cell>
          <cell r="AW42" t="str">
            <v>x</v>
          </cell>
          <cell r="AX42" t="str">
            <v>x</v>
          </cell>
          <cell r="AY42" t="str">
            <v>x</v>
          </cell>
          <cell r="AZ42" t="str">
            <v>x</v>
          </cell>
          <cell r="BA42" t="str">
            <v>x</v>
          </cell>
          <cell r="BB42">
            <v>0</v>
          </cell>
          <cell r="BC42" t="str">
            <v>x</v>
          </cell>
          <cell r="BD42" t="str">
            <v>x</v>
          </cell>
          <cell r="BE42" t="str">
            <v>.</v>
          </cell>
          <cell r="BF42" t="str">
            <v>x</v>
          </cell>
          <cell r="BG42" t="str">
            <v>x</v>
          </cell>
          <cell r="BH42" t="str">
            <v>.</v>
          </cell>
          <cell r="BI42" t="str">
            <v>x</v>
          </cell>
          <cell r="BJ42" t="str">
            <v>x</v>
          </cell>
          <cell r="BK42" t="str">
            <v>.</v>
          </cell>
          <cell r="BL42" t="str">
            <v>x</v>
          </cell>
          <cell r="BM42" t="str">
            <v>x</v>
          </cell>
          <cell r="BN42" t="str">
            <v>.</v>
          </cell>
          <cell r="BO42" t="str">
            <v>x</v>
          </cell>
          <cell r="BP42" t="str">
            <v>x</v>
          </cell>
          <cell r="BQ42" t="str">
            <v>.</v>
          </cell>
          <cell r="BR42" t="str">
            <v>x</v>
          </cell>
          <cell r="BS42" t="str">
            <v>x</v>
          </cell>
          <cell r="BT42" t="str">
            <v>.</v>
          </cell>
          <cell r="BU42" t="str">
            <v>x</v>
          </cell>
          <cell r="BV42" t="str">
            <v>x</v>
          </cell>
          <cell r="BW42" t="str">
            <v>.</v>
          </cell>
          <cell r="BX42">
            <v>27</v>
          </cell>
          <cell r="BY42">
            <v>13</v>
          </cell>
          <cell r="BZ42">
            <v>14</v>
          </cell>
          <cell r="CA42" t="str">
            <v>x</v>
          </cell>
          <cell r="CB42" t="str">
            <v>x</v>
          </cell>
          <cell r="CC42" t="str">
            <v>x</v>
          </cell>
          <cell r="CD42">
            <v>74.099999999999994</v>
          </cell>
          <cell r="CE42">
            <v>69.2</v>
          </cell>
          <cell r="CF42">
            <v>78.599999999999994</v>
          </cell>
          <cell r="CG42">
            <v>100</v>
          </cell>
          <cell r="CH42">
            <v>100</v>
          </cell>
          <cell r="CI42">
            <v>100</v>
          </cell>
          <cell r="CJ42" t="str">
            <v>x</v>
          </cell>
          <cell r="CK42" t="str">
            <v>x</v>
          </cell>
          <cell r="CL42">
            <v>100</v>
          </cell>
          <cell r="CM42" t="str">
            <v>x</v>
          </cell>
          <cell r="CN42" t="str">
            <v>x</v>
          </cell>
          <cell r="CO42" t="str">
            <v>x</v>
          </cell>
          <cell r="CP42">
            <v>40.700000000000003</v>
          </cell>
          <cell r="CQ42" t="str">
            <v>x</v>
          </cell>
          <cell r="CR42" t="str">
            <v>x</v>
          </cell>
          <cell r="CS42">
            <v>37</v>
          </cell>
          <cell r="CT42" t="str">
            <v>x</v>
          </cell>
          <cell r="CU42" t="str">
            <v>x</v>
          </cell>
          <cell r="CV42">
            <v>2212</v>
          </cell>
          <cell r="CW42">
            <v>1131</v>
          </cell>
          <cell r="CX42">
            <v>1081</v>
          </cell>
          <cell r="CY42">
            <v>57.6</v>
          </cell>
          <cell r="CZ42">
            <v>50.4</v>
          </cell>
          <cell r="DA42">
            <v>65.099999999999994</v>
          </cell>
          <cell r="DB42">
            <v>49.2</v>
          </cell>
          <cell r="DC42">
            <v>44.7</v>
          </cell>
          <cell r="DD42">
            <v>54</v>
          </cell>
          <cell r="DE42">
            <v>93</v>
          </cell>
          <cell r="DF42">
            <v>90.9</v>
          </cell>
          <cell r="DG42">
            <v>95.2</v>
          </cell>
          <cell r="DH42">
            <v>90.3</v>
          </cell>
          <cell r="DI42">
            <v>88.7</v>
          </cell>
          <cell r="DJ42">
            <v>92</v>
          </cell>
          <cell r="DK42">
            <v>52</v>
          </cell>
          <cell r="DL42">
            <v>47.9</v>
          </cell>
          <cell r="DM42">
            <v>56.2</v>
          </cell>
          <cell r="DN42">
            <v>25.2</v>
          </cell>
          <cell r="DO42">
            <v>19.100000000000001</v>
          </cell>
          <cell r="DP42">
            <v>31.5</v>
          </cell>
          <cell r="DQ42">
            <v>14.4</v>
          </cell>
          <cell r="DR42">
            <v>9.9</v>
          </cell>
          <cell r="DS42">
            <v>19.100000000000001</v>
          </cell>
          <cell r="DT42">
            <v>2269</v>
          </cell>
          <cell r="DU42">
            <v>1159</v>
          </cell>
          <cell r="DV42">
            <v>1110</v>
          </cell>
          <cell r="DW42">
            <v>57.9</v>
          </cell>
          <cell r="DX42">
            <v>50.8</v>
          </cell>
          <cell r="DY42">
            <v>65.2</v>
          </cell>
          <cell r="DZ42">
            <v>49.4</v>
          </cell>
          <cell r="EA42">
            <v>44.9</v>
          </cell>
          <cell r="EB42">
            <v>54.2</v>
          </cell>
          <cell r="EC42">
            <v>93.1</v>
          </cell>
          <cell r="ED42">
            <v>91</v>
          </cell>
          <cell r="EE42">
            <v>95.2</v>
          </cell>
          <cell r="EF42">
            <v>90.3</v>
          </cell>
          <cell r="EG42">
            <v>88.6</v>
          </cell>
          <cell r="EH42">
            <v>92.1</v>
          </cell>
          <cell r="EI42">
            <v>52.2</v>
          </cell>
          <cell r="EJ42">
            <v>48.1</v>
          </cell>
          <cell r="EK42">
            <v>56.5</v>
          </cell>
          <cell r="EL42">
            <v>25.4</v>
          </cell>
          <cell r="EM42">
            <v>19.399999999999999</v>
          </cell>
          <cell r="EN42">
            <v>31.6</v>
          </cell>
          <cell r="EO42">
            <v>14.6</v>
          </cell>
          <cell r="EP42">
            <v>10.199999999999999</v>
          </cell>
          <cell r="EQ42">
            <v>19.2</v>
          </cell>
        </row>
        <row r="43">
          <cell r="A43" t="str">
            <v>E08000032</v>
          </cell>
          <cell r="B43" t="str">
            <v>Bradford</v>
          </cell>
          <cell r="C43" t="str">
            <v>Yorkshire and the Humber</v>
          </cell>
          <cell r="D43">
            <v>2456</v>
          </cell>
          <cell r="E43">
            <v>1235</v>
          </cell>
          <cell r="F43">
            <v>1221</v>
          </cell>
          <cell r="G43">
            <v>52.9</v>
          </cell>
          <cell r="H43">
            <v>44.6</v>
          </cell>
          <cell r="I43">
            <v>61.3</v>
          </cell>
          <cell r="J43">
            <v>42.6</v>
          </cell>
          <cell r="K43">
            <v>36.700000000000003</v>
          </cell>
          <cell r="L43">
            <v>48.6</v>
          </cell>
          <cell r="M43">
            <v>92.3</v>
          </cell>
          <cell r="N43">
            <v>90.7</v>
          </cell>
          <cell r="O43">
            <v>93.9</v>
          </cell>
          <cell r="P43">
            <v>87.3</v>
          </cell>
          <cell r="Q43">
            <v>87.1</v>
          </cell>
          <cell r="R43">
            <v>87.6</v>
          </cell>
          <cell r="S43">
            <v>45.1</v>
          </cell>
          <cell r="T43">
            <v>40.6</v>
          </cell>
          <cell r="U43">
            <v>49.6</v>
          </cell>
          <cell r="V43">
            <v>29</v>
          </cell>
          <cell r="W43">
            <v>24</v>
          </cell>
          <cell r="X43">
            <v>34.1</v>
          </cell>
          <cell r="Y43">
            <v>15.7</v>
          </cell>
          <cell r="Z43">
            <v>10.5</v>
          </cell>
          <cell r="AA43">
            <v>21</v>
          </cell>
          <cell r="AB43">
            <v>82</v>
          </cell>
          <cell r="AC43">
            <v>38</v>
          </cell>
          <cell r="AD43">
            <v>44</v>
          </cell>
          <cell r="AE43">
            <v>53.7</v>
          </cell>
          <cell r="AF43">
            <v>47.4</v>
          </cell>
          <cell r="AG43">
            <v>59.1</v>
          </cell>
          <cell r="AH43">
            <v>46.3</v>
          </cell>
          <cell r="AI43">
            <v>44.7</v>
          </cell>
          <cell r="AJ43">
            <v>47.7</v>
          </cell>
          <cell r="AK43">
            <v>91.5</v>
          </cell>
          <cell r="AL43" t="str">
            <v>x</v>
          </cell>
          <cell r="AM43" t="str">
            <v>x</v>
          </cell>
          <cell r="AN43">
            <v>86.6</v>
          </cell>
          <cell r="AO43">
            <v>89.5</v>
          </cell>
          <cell r="AP43">
            <v>84.1</v>
          </cell>
          <cell r="AQ43">
            <v>48.8</v>
          </cell>
          <cell r="AR43">
            <v>44.7</v>
          </cell>
          <cell r="AS43">
            <v>52.3</v>
          </cell>
          <cell r="AT43">
            <v>20.7</v>
          </cell>
          <cell r="AU43">
            <v>13.2</v>
          </cell>
          <cell r="AV43">
            <v>27.3</v>
          </cell>
          <cell r="AW43">
            <v>13.4</v>
          </cell>
          <cell r="AX43">
            <v>10.5</v>
          </cell>
          <cell r="AY43">
            <v>15.9</v>
          </cell>
          <cell r="AZ43">
            <v>5</v>
          </cell>
          <cell r="BA43">
            <v>0</v>
          </cell>
          <cell r="BB43">
            <v>5</v>
          </cell>
          <cell r="BC43" t="str">
            <v>x</v>
          </cell>
          <cell r="BD43" t="str">
            <v>.</v>
          </cell>
          <cell r="BE43" t="str">
            <v>x</v>
          </cell>
          <cell r="BF43" t="str">
            <v>x</v>
          </cell>
          <cell r="BG43" t="str">
            <v>.</v>
          </cell>
          <cell r="BH43" t="str">
            <v>x</v>
          </cell>
          <cell r="BI43" t="str">
            <v>x</v>
          </cell>
          <cell r="BJ43" t="str">
            <v>.</v>
          </cell>
          <cell r="BK43" t="str">
            <v>x</v>
          </cell>
          <cell r="BL43" t="str">
            <v>x</v>
          </cell>
          <cell r="BM43" t="str">
            <v>.</v>
          </cell>
          <cell r="BN43" t="str">
            <v>x</v>
          </cell>
          <cell r="BO43" t="str">
            <v>x</v>
          </cell>
          <cell r="BP43" t="str">
            <v>.</v>
          </cell>
          <cell r="BQ43" t="str">
            <v>x</v>
          </cell>
          <cell r="BR43" t="str">
            <v>x</v>
          </cell>
          <cell r="BS43" t="str">
            <v>.</v>
          </cell>
          <cell r="BT43" t="str">
            <v>x</v>
          </cell>
          <cell r="BU43" t="str">
            <v>x</v>
          </cell>
          <cell r="BV43" t="str">
            <v>.</v>
          </cell>
          <cell r="BW43" t="str">
            <v>x</v>
          </cell>
          <cell r="BX43">
            <v>209</v>
          </cell>
          <cell r="BY43">
            <v>106</v>
          </cell>
          <cell r="BZ43">
            <v>103</v>
          </cell>
          <cell r="CA43">
            <v>55.5</v>
          </cell>
          <cell r="CB43">
            <v>47.2</v>
          </cell>
          <cell r="CC43">
            <v>64.099999999999994</v>
          </cell>
          <cell r="CD43">
            <v>44.5</v>
          </cell>
          <cell r="CE43">
            <v>39.6</v>
          </cell>
          <cell r="CF43">
            <v>49.5</v>
          </cell>
          <cell r="CG43">
            <v>91.9</v>
          </cell>
          <cell r="CH43">
            <v>88.7</v>
          </cell>
          <cell r="CI43">
            <v>95.1</v>
          </cell>
          <cell r="CJ43">
            <v>85.2</v>
          </cell>
          <cell r="CK43">
            <v>78.3</v>
          </cell>
          <cell r="CL43">
            <v>92.2</v>
          </cell>
          <cell r="CM43">
            <v>46.4</v>
          </cell>
          <cell r="CN43">
            <v>42.5</v>
          </cell>
          <cell r="CO43">
            <v>50.5</v>
          </cell>
          <cell r="CP43">
            <v>33.5</v>
          </cell>
          <cell r="CQ43">
            <v>26.4</v>
          </cell>
          <cell r="CR43">
            <v>40.799999999999997</v>
          </cell>
          <cell r="CS43">
            <v>20.6</v>
          </cell>
          <cell r="CT43">
            <v>16</v>
          </cell>
          <cell r="CU43">
            <v>25.2</v>
          </cell>
          <cell r="CV43">
            <v>3034</v>
          </cell>
          <cell r="CW43">
            <v>1519</v>
          </cell>
          <cell r="CX43">
            <v>1515</v>
          </cell>
          <cell r="CY43">
            <v>56</v>
          </cell>
          <cell r="CZ43">
            <v>50</v>
          </cell>
          <cell r="DA43">
            <v>62</v>
          </cell>
          <cell r="DB43">
            <v>48.2</v>
          </cell>
          <cell r="DC43">
            <v>43.1</v>
          </cell>
          <cell r="DD43">
            <v>53.3</v>
          </cell>
          <cell r="DE43">
            <v>90.2</v>
          </cell>
          <cell r="DF43">
            <v>88</v>
          </cell>
          <cell r="DG43">
            <v>92.5</v>
          </cell>
          <cell r="DH43">
            <v>85.9</v>
          </cell>
          <cell r="DI43">
            <v>84.2</v>
          </cell>
          <cell r="DJ43">
            <v>87.7</v>
          </cell>
          <cell r="DK43">
            <v>50.2</v>
          </cell>
          <cell r="DL43">
            <v>45.6</v>
          </cell>
          <cell r="DM43">
            <v>54.9</v>
          </cell>
          <cell r="DN43">
            <v>30.7</v>
          </cell>
          <cell r="DO43">
            <v>26.5</v>
          </cell>
          <cell r="DP43">
            <v>35</v>
          </cell>
          <cell r="DQ43">
            <v>18.5</v>
          </cell>
          <cell r="DR43">
            <v>13.8</v>
          </cell>
          <cell r="DS43">
            <v>23.2</v>
          </cell>
          <cell r="DT43">
            <v>5883</v>
          </cell>
          <cell r="DU43">
            <v>2949</v>
          </cell>
          <cell r="DV43">
            <v>2934</v>
          </cell>
          <cell r="DW43">
            <v>54.6</v>
          </cell>
          <cell r="DX43">
            <v>47.3</v>
          </cell>
          <cell r="DY43">
            <v>61.9</v>
          </cell>
          <cell r="DZ43">
            <v>45.5</v>
          </cell>
          <cell r="EA43">
            <v>40</v>
          </cell>
          <cell r="EB43">
            <v>51.1</v>
          </cell>
          <cell r="EC43">
            <v>91</v>
          </cell>
          <cell r="ED43">
            <v>89</v>
          </cell>
          <cell r="EE43">
            <v>93</v>
          </cell>
          <cell r="EF43">
            <v>86.3</v>
          </cell>
          <cell r="EG43">
            <v>85</v>
          </cell>
          <cell r="EH43">
            <v>87.6</v>
          </cell>
          <cell r="EI43">
            <v>47.8</v>
          </cell>
          <cell r="EJ43">
            <v>43.1</v>
          </cell>
          <cell r="EK43">
            <v>52.5</v>
          </cell>
          <cell r="EL43">
            <v>29.9</v>
          </cell>
          <cell r="EM43">
            <v>25</v>
          </cell>
          <cell r="EN43">
            <v>34.700000000000003</v>
          </cell>
          <cell r="EO43">
            <v>17.3</v>
          </cell>
          <cell r="EP43">
            <v>12.4</v>
          </cell>
          <cell r="EQ43">
            <v>22.3</v>
          </cell>
        </row>
        <row r="44">
          <cell r="A44" t="str">
            <v>E08000033</v>
          </cell>
          <cell r="B44" t="str">
            <v>Calderdale</v>
          </cell>
          <cell r="C44" t="str">
            <v>Yorkshire and the Humber</v>
          </cell>
          <cell r="D44">
            <v>368</v>
          </cell>
          <cell r="E44">
            <v>203</v>
          </cell>
          <cell r="F44">
            <v>165</v>
          </cell>
          <cell r="G44">
            <v>65.8</v>
          </cell>
          <cell r="H44">
            <v>62.1</v>
          </cell>
          <cell r="I44">
            <v>70.3</v>
          </cell>
          <cell r="J44">
            <v>56.8</v>
          </cell>
          <cell r="K44">
            <v>54.2</v>
          </cell>
          <cell r="L44">
            <v>60</v>
          </cell>
          <cell r="M44">
            <v>95.9</v>
          </cell>
          <cell r="N44">
            <v>95.6</v>
          </cell>
          <cell r="O44">
            <v>96.4</v>
          </cell>
          <cell r="P44">
            <v>92.7</v>
          </cell>
          <cell r="Q44">
            <v>92.6</v>
          </cell>
          <cell r="R44">
            <v>92.7</v>
          </cell>
          <cell r="S44">
            <v>59.8</v>
          </cell>
          <cell r="T44">
            <v>57.1</v>
          </cell>
          <cell r="U44">
            <v>63</v>
          </cell>
          <cell r="V44">
            <v>36.700000000000003</v>
          </cell>
          <cell r="W44">
            <v>32</v>
          </cell>
          <cell r="X44">
            <v>42.4</v>
          </cell>
          <cell r="Y44">
            <v>24.2</v>
          </cell>
          <cell r="Z44">
            <v>21.2</v>
          </cell>
          <cell r="AA44">
            <v>27.9</v>
          </cell>
          <cell r="AB44">
            <v>21</v>
          </cell>
          <cell r="AC44">
            <v>12</v>
          </cell>
          <cell r="AD44">
            <v>9</v>
          </cell>
          <cell r="AE44">
            <v>81</v>
          </cell>
          <cell r="AF44" t="str">
            <v>x</v>
          </cell>
          <cell r="AG44" t="str">
            <v>x</v>
          </cell>
          <cell r="AH44">
            <v>61.9</v>
          </cell>
          <cell r="AI44">
            <v>58.3</v>
          </cell>
          <cell r="AJ44">
            <v>66.7</v>
          </cell>
          <cell r="AK44" t="str">
            <v>x</v>
          </cell>
          <cell r="AL44">
            <v>100</v>
          </cell>
          <cell r="AM44" t="str">
            <v>x</v>
          </cell>
          <cell r="AN44" t="str">
            <v>x</v>
          </cell>
          <cell r="AO44">
            <v>100</v>
          </cell>
          <cell r="AP44" t="str">
            <v>x</v>
          </cell>
          <cell r="AQ44">
            <v>61.9</v>
          </cell>
          <cell r="AR44">
            <v>58.3</v>
          </cell>
          <cell r="AS44">
            <v>66.7</v>
          </cell>
          <cell r="AT44">
            <v>33.299999999999997</v>
          </cell>
          <cell r="AU44">
            <v>33.299999999999997</v>
          </cell>
          <cell r="AV44">
            <v>33.299999999999997</v>
          </cell>
          <cell r="AW44" t="str">
            <v>x</v>
          </cell>
          <cell r="AX44" t="str">
            <v>x</v>
          </cell>
          <cell r="AY44" t="str">
            <v>x</v>
          </cell>
          <cell r="AZ44">
            <v>3</v>
          </cell>
          <cell r="BA44" t="str">
            <v>x</v>
          </cell>
          <cell r="BB44" t="str">
            <v>x</v>
          </cell>
          <cell r="BC44" t="str">
            <v>x</v>
          </cell>
          <cell r="BD44" t="str">
            <v>x</v>
          </cell>
          <cell r="BE44" t="str">
            <v>x</v>
          </cell>
          <cell r="BF44" t="str">
            <v>x</v>
          </cell>
          <cell r="BG44" t="str">
            <v>x</v>
          </cell>
          <cell r="BH44" t="str">
            <v>x</v>
          </cell>
          <cell r="BI44" t="str">
            <v>x</v>
          </cell>
          <cell r="BJ44" t="str">
            <v>x</v>
          </cell>
          <cell r="BK44" t="str">
            <v>x</v>
          </cell>
          <cell r="BL44" t="str">
            <v>x</v>
          </cell>
          <cell r="BM44" t="str">
            <v>x</v>
          </cell>
          <cell r="BN44" t="str">
            <v>x</v>
          </cell>
          <cell r="BO44" t="str">
            <v>x</v>
          </cell>
          <cell r="BP44" t="str">
            <v>x</v>
          </cell>
          <cell r="BQ44" t="str">
            <v>x</v>
          </cell>
          <cell r="BR44" t="str">
            <v>x</v>
          </cell>
          <cell r="BS44" t="str">
            <v>x</v>
          </cell>
          <cell r="BT44" t="str">
            <v>x</v>
          </cell>
          <cell r="BU44" t="str">
            <v>x</v>
          </cell>
          <cell r="BV44" t="str">
            <v>x</v>
          </cell>
          <cell r="BW44" t="str">
            <v>x</v>
          </cell>
          <cell r="BX44">
            <v>77</v>
          </cell>
          <cell r="BY44">
            <v>38</v>
          </cell>
          <cell r="BZ44">
            <v>39</v>
          </cell>
          <cell r="CA44">
            <v>76.599999999999994</v>
          </cell>
          <cell r="CB44">
            <v>65.8</v>
          </cell>
          <cell r="CC44">
            <v>87.2</v>
          </cell>
          <cell r="CD44">
            <v>70.099999999999994</v>
          </cell>
          <cell r="CE44">
            <v>65.8</v>
          </cell>
          <cell r="CF44">
            <v>74.400000000000006</v>
          </cell>
          <cell r="CG44">
            <v>96.1</v>
          </cell>
          <cell r="CH44" t="str">
            <v>x</v>
          </cell>
          <cell r="CI44" t="str">
            <v>x</v>
          </cell>
          <cell r="CJ44">
            <v>94.8</v>
          </cell>
          <cell r="CK44" t="str">
            <v>x</v>
          </cell>
          <cell r="CL44" t="str">
            <v>x</v>
          </cell>
          <cell r="CM44">
            <v>71.400000000000006</v>
          </cell>
          <cell r="CN44">
            <v>68.400000000000006</v>
          </cell>
          <cell r="CO44">
            <v>74.400000000000006</v>
          </cell>
          <cell r="CP44">
            <v>39</v>
          </cell>
          <cell r="CQ44">
            <v>26.3</v>
          </cell>
          <cell r="CR44">
            <v>51.3</v>
          </cell>
          <cell r="CS44">
            <v>29.9</v>
          </cell>
          <cell r="CT44">
            <v>18.399999999999999</v>
          </cell>
          <cell r="CU44">
            <v>41</v>
          </cell>
          <cell r="CV44">
            <v>2106</v>
          </cell>
          <cell r="CW44">
            <v>1119</v>
          </cell>
          <cell r="CX44">
            <v>987</v>
          </cell>
          <cell r="CY44">
            <v>71.099999999999994</v>
          </cell>
          <cell r="CZ44">
            <v>66.2</v>
          </cell>
          <cell r="DA44">
            <v>76.599999999999994</v>
          </cell>
          <cell r="DB44">
            <v>62.3</v>
          </cell>
          <cell r="DC44">
            <v>59.1</v>
          </cell>
          <cell r="DD44">
            <v>66</v>
          </cell>
          <cell r="DE44">
            <v>95.5</v>
          </cell>
          <cell r="DF44">
            <v>94.9</v>
          </cell>
          <cell r="DG44">
            <v>96.1</v>
          </cell>
          <cell r="DH44">
            <v>93.8</v>
          </cell>
          <cell r="DI44">
            <v>93.1</v>
          </cell>
          <cell r="DJ44">
            <v>94.5</v>
          </cell>
          <cell r="DK44">
            <v>64.099999999999994</v>
          </cell>
          <cell r="DL44">
            <v>61.5</v>
          </cell>
          <cell r="DM44">
            <v>67.099999999999994</v>
          </cell>
          <cell r="DN44">
            <v>31.9</v>
          </cell>
          <cell r="DO44">
            <v>28.5</v>
          </cell>
          <cell r="DP44">
            <v>35.799999999999997</v>
          </cell>
          <cell r="DQ44">
            <v>24.3</v>
          </cell>
          <cell r="DR44">
            <v>20.100000000000001</v>
          </cell>
          <cell r="DS44">
            <v>29</v>
          </cell>
          <cell r="DT44">
            <v>2584</v>
          </cell>
          <cell r="DU44">
            <v>1379</v>
          </cell>
          <cell r="DV44">
            <v>1205</v>
          </cell>
          <cell r="DW44">
            <v>70.599999999999994</v>
          </cell>
          <cell r="DX44">
            <v>65.7</v>
          </cell>
          <cell r="DY44">
            <v>76.2</v>
          </cell>
          <cell r="DZ44">
            <v>61.8</v>
          </cell>
          <cell r="EA44">
            <v>58.6</v>
          </cell>
          <cell r="EB44">
            <v>65.400000000000006</v>
          </cell>
          <cell r="EC44">
            <v>95.5</v>
          </cell>
          <cell r="ED44">
            <v>95</v>
          </cell>
          <cell r="EE44">
            <v>96.2</v>
          </cell>
          <cell r="EF44">
            <v>93.6</v>
          </cell>
          <cell r="EG44">
            <v>93</v>
          </cell>
          <cell r="EH44">
            <v>94.3</v>
          </cell>
          <cell r="EI44">
            <v>63.7</v>
          </cell>
          <cell r="EJ44">
            <v>61.1</v>
          </cell>
          <cell r="EK44">
            <v>66.7</v>
          </cell>
          <cell r="EL44">
            <v>32.799999999999997</v>
          </cell>
          <cell r="EM44">
            <v>28.9</v>
          </cell>
          <cell r="EN44">
            <v>37.299999999999997</v>
          </cell>
          <cell r="EO44">
            <v>24.3</v>
          </cell>
          <cell r="EP44">
            <v>20.2</v>
          </cell>
          <cell r="EQ44">
            <v>29.1</v>
          </cell>
        </row>
        <row r="45">
          <cell r="A45" t="str">
            <v>E08000017</v>
          </cell>
          <cell r="B45" t="str">
            <v>Doncaster</v>
          </cell>
          <cell r="C45" t="str">
            <v>Yorkshire and the Humber</v>
          </cell>
          <cell r="D45">
            <v>85</v>
          </cell>
          <cell r="E45">
            <v>44</v>
          </cell>
          <cell r="F45">
            <v>41</v>
          </cell>
          <cell r="G45">
            <v>69.400000000000006</v>
          </cell>
          <cell r="H45">
            <v>54.5</v>
          </cell>
          <cell r="I45">
            <v>85.4</v>
          </cell>
          <cell r="J45">
            <v>57.6</v>
          </cell>
          <cell r="K45">
            <v>45.5</v>
          </cell>
          <cell r="L45">
            <v>70.7</v>
          </cell>
          <cell r="M45" t="str">
            <v>x</v>
          </cell>
          <cell r="N45" t="str">
            <v>x</v>
          </cell>
          <cell r="O45" t="str">
            <v>x</v>
          </cell>
          <cell r="P45">
            <v>95.3</v>
          </cell>
          <cell r="Q45" t="str">
            <v>x</v>
          </cell>
          <cell r="R45" t="str">
            <v>x</v>
          </cell>
          <cell r="S45">
            <v>58.8</v>
          </cell>
          <cell r="T45">
            <v>47.7</v>
          </cell>
          <cell r="U45">
            <v>70.7</v>
          </cell>
          <cell r="V45">
            <v>22.4</v>
          </cell>
          <cell r="W45">
            <v>22.7</v>
          </cell>
          <cell r="X45">
            <v>22</v>
          </cell>
          <cell r="Y45">
            <v>12.9</v>
          </cell>
          <cell r="Z45">
            <v>11.4</v>
          </cell>
          <cell r="AA45">
            <v>14.6</v>
          </cell>
          <cell r="AB45">
            <v>28</v>
          </cell>
          <cell r="AC45">
            <v>11</v>
          </cell>
          <cell r="AD45">
            <v>17</v>
          </cell>
          <cell r="AE45">
            <v>67.900000000000006</v>
          </cell>
          <cell r="AF45">
            <v>63.6</v>
          </cell>
          <cell r="AG45">
            <v>70.599999999999994</v>
          </cell>
          <cell r="AH45">
            <v>57.1</v>
          </cell>
          <cell r="AI45">
            <v>54.5</v>
          </cell>
          <cell r="AJ45">
            <v>58.8</v>
          </cell>
          <cell r="AK45" t="str">
            <v>x</v>
          </cell>
          <cell r="AL45" t="str">
            <v>x</v>
          </cell>
          <cell r="AM45">
            <v>100</v>
          </cell>
          <cell r="AN45" t="str">
            <v>x</v>
          </cell>
          <cell r="AO45" t="str">
            <v>x</v>
          </cell>
          <cell r="AP45">
            <v>100</v>
          </cell>
          <cell r="AQ45">
            <v>57.1</v>
          </cell>
          <cell r="AR45">
            <v>54.5</v>
          </cell>
          <cell r="AS45">
            <v>58.8</v>
          </cell>
          <cell r="AT45">
            <v>28.6</v>
          </cell>
          <cell r="AU45">
            <v>27.3</v>
          </cell>
          <cell r="AV45">
            <v>29.4</v>
          </cell>
          <cell r="AW45">
            <v>21.4</v>
          </cell>
          <cell r="AX45" t="str">
            <v>x</v>
          </cell>
          <cell r="AY45" t="str">
            <v>x</v>
          </cell>
          <cell r="AZ45">
            <v>8</v>
          </cell>
          <cell r="BA45">
            <v>5</v>
          </cell>
          <cell r="BB45">
            <v>3</v>
          </cell>
          <cell r="BC45" t="str">
            <v>x</v>
          </cell>
          <cell r="BD45" t="str">
            <v>x</v>
          </cell>
          <cell r="BE45" t="str">
            <v>x</v>
          </cell>
          <cell r="BF45">
            <v>50</v>
          </cell>
          <cell r="BG45" t="str">
            <v>x</v>
          </cell>
          <cell r="BH45" t="str">
            <v>x</v>
          </cell>
          <cell r="BI45">
            <v>100</v>
          </cell>
          <cell r="BJ45" t="str">
            <v>x</v>
          </cell>
          <cell r="BK45" t="str">
            <v>x</v>
          </cell>
          <cell r="BL45">
            <v>100</v>
          </cell>
          <cell r="BM45" t="str">
            <v>x</v>
          </cell>
          <cell r="BN45" t="str">
            <v>x</v>
          </cell>
          <cell r="BO45">
            <v>50</v>
          </cell>
          <cell r="BP45" t="str">
            <v>x</v>
          </cell>
          <cell r="BQ45" t="str">
            <v>x</v>
          </cell>
          <cell r="BR45">
            <v>37.5</v>
          </cell>
          <cell r="BS45" t="str">
            <v>x</v>
          </cell>
          <cell r="BT45" t="str">
            <v>x</v>
          </cell>
          <cell r="BU45" t="str">
            <v>x</v>
          </cell>
          <cell r="BV45" t="str">
            <v>x</v>
          </cell>
          <cell r="BW45" t="str">
            <v>x</v>
          </cell>
          <cell r="BX45">
            <v>75</v>
          </cell>
          <cell r="BY45">
            <v>41</v>
          </cell>
          <cell r="BZ45">
            <v>34</v>
          </cell>
          <cell r="CA45">
            <v>54.7</v>
          </cell>
          <cell r="CB45">
            <v>48.8</v>
          </cell>
          <cell r="CC45">
            <v>61.8</v>
          </cell>
          <cell r="CD45">
            <v>38.700000000000003</v>
          </cell>
          <cell r="CE45">
            <v>29.3</v>
          </cell>
          <cell r="CF45">
            <v>50</v>
          </cell>
          <cell r="CG45">
            <v>96</v>
          </cell>
          <cell r="CH45">
            <v>92.7</v>
          </cell>
          <cell r="CI45">
            <v>100</v>
          </cell>
          <cell r="CJ45">
            <v>93.3</v>
          </cell>
          <cell r="CK45" t="str">
            <v>x</v>
          </cell>
          <cell r="CL45" t="str">
            <v>x</v>
          </cell>
          <cell r="CM45">
            <v>38.700000000000003</v>
          </cell>
          <cell r="CN45">
            <v>29.3</v>
          </cell>
          <cell r="CO45">
            <v>50</v>
          </cell>
          <cell r="CP45">
            <v>28</v>
          </cell>
          <cell r="CQ45">
            <v>17.100000000000001</v>
          </cell>
          <cell r="CR45">
            <v>41.2</v>
          </cell>
          <cell r="CS45">
            <v>16</v>
          </cell>
          <cell r="CT45">
            <v>12.2</v>
          </cell>
          <cell r="CU45">
            <v>20.6</v>
          </cell>
          <cell r="CV45">
            <v>3035</v>
          </cell>
          <cell r="CW45">
            <v>1536</v>
          </cell>
          <cell r="CX45">
            <v>1499</v>
          </cell>
          <cell r="CY45">
            <v>58.9</v>
          </cell>
          <cell r="CZ45">
            <v>53.3</v>
          </cell>
          <cell r="DA45">
            <v>64.599999999999994</v>
          </cell>
          <cell r="DB45">
            <v>50.1</v>
          </cell>
          <cell r="DC45">
            <v>45.4</v>
          </cell>
          <cell r="DD45">
            <v>55</v>
          </cell>
          <cell r="DE45">
            <v>92.8</v>
          </cell>
          <cell r="DF45">
            <v>91.1</v>
          </cell>
          <cell r="DG45">
            <v>94.5</v>
          </cell>
          <cell r="DH45">
            <v>90.6</v>
          </cell>
          <cell r="DI45">
            <v>89.1</v>
          </cell>
          <cell r="DJ45">
            <v>92.1</v>
          </cell>
          <cell r="DK45">
            <v>53.1</v>
          </cell>
          <cell r="DL45">
            <v>49.3</v>
          </cell>
          <cell r="DM45">
            <v>57</v>
          </cell>
          <cell r="DN45">
            <v>26.1</v>
          </cell>
          <cell r="DO45">
            <v>22.8</v>
          </cell>
          <cell r="DP45">
            <v>29.5</v>
          </cell>
          <cell r="DQ45">
            <v>13.7</v>
          </cell>
          <cell r="DR45">
            <v>11.2</v>
          </cell>
          <cell r="DS45">
            <v>16.3</v>
          </cell>
          <cell r="DT45">
            <v>3259</v>
          </cell>
          <cell r="DU45">
            <v>1651</v>
          </cell>
          <cell r="DV45">
            <v>1608</v>
          </cell>
          <cell r="DW45">
            <v>59.2</v>
          </cell>
          <cell r="DX45">
            <v>53.2</v>
          </cell>
          <cell r="DY45">
            <v>65.400000000000006</v>
          </cell>
          <cell r="DZ45">
            <v>50</v>
          </cell>
          <cell r="EA45">
            <v>44.9</v>
          </cell>
          <cell r="EB45">
            <v>55.3</v>
          </cell>
          <cell r="EC45">
            <v>93</v>
          </cell>
          <cell r="ED45">
            <v>91.3</v>
          </cell>
          <cell r="EE45">
            <v>94.8</v>
          </cell>
          <cell r="EF45">
            <v>90.9</v>
          </cell>
          <cell r="EG45">
            <v>89.3</v>
          </cell>
          <cell r="EH45">
            <v>92.5</v>
          </cell>
          <cell r="EI45">
            <v>52.9</v>
          </cell>
          <cell r="EJ45">
            <v>48.6</v>
          </cell>
          <cell r="EK45">
            <v>57.2</v>
          </cell>
          <cell r="EL45">
            <v>26.2</v>
          </cell>
          <cell r="EM45">
            <v>22.8</v>
          </cell>
          <cell r="EN45">
            <v>29.7</v>
          </cell>
          <cell r="EO45">
            <v>13.9</v>
          </cell>
          <cell r="EP45">
            <v>11.4</v>
          </cell>
          <cell r="EQ45">
            <v>16.5</v>
          </cell>
        </row>
        <row r="46">
          <cell r="A46" t="str">
            <v>E06000011</v>
          </cell>
          <cell r="B46" t="str">
            <v>East Riding of Yorkshire</v>
          </cell>
          <cell r="C46" t="str">
            <v>Yorkshire and the Humber</v>
          </cell>
          <cell r="D46">
            <v>12</v>
          </cell>
          <cell r="E46">
            <v>4</v>
          </cell>
          <cell r="F46">
            <v>8</v>
          </cell>
          <cell r="G46" t="str">
            <v>x</v>
          </cell>
          <cell r="H46" t="str">
            <v>x</v>
          </cell>
          <cell r="I46" t="str">
            <v>x</v>
          </cell>
          <cell r="J46">
            <v>66.7</v>
          </cell>
          <cell r="K46" t="str">
            <v>x</v>
          </cell>
          <cell r="L46" t="str">
            <v>x</v>
          </cell>
          <cell r="M46">
            <v>100</v>
          </cell>
          <cell r="N46" t="str">
            <v>x</v>
          </cell>
          <cell r="O46" t="str">
            <v>x</v>
          </cell>
          <cell r="P46">
            <v>100</v>
          </cell>
          <cell r="Q46" t="str">
            <v>x</v>
          </cell>
          <cell r="R46" t="str">
            <v>x</v>
          </cell>
          <cell r="S46">
            <v>75</v>
          </cell>
          <cell r="T46" t="str">
            <v>x</v>
          </cell>
          <cell r="U46" t="str">
            <v>x</v>
          </cell>
          <cell r="V46" t="str">
            <v>x</v>
          </cell>
          <cell r="W46" t="str">
            <v>x</v>
          </cell>
          <cell r="X46" t="str">
            <v>x</v>
          </cell>
          <cell r="Y46" t="str">
            <v>x</v>
          </cell>
          <cell r="Z46" t="str">
            <v>x</v>
          </cell>
          <cell r="AA46" t="str">
            <v>x</v>
          </cell>
          <cell r="AB46" t="str">
            <v>x</v>
          </cell>
          <cell r="AC46" t="str">
            <v>x</v>
          </cell>
          <cell r="AD46" t="str">
            <v>x</v>
          </cell>
          <cell r="AE46" t="str">
            <v>x</v>
          </cell>
          <cell r="AF46" t="str">
            <v>x</v>
          </cell>
          <cell r="AG46" t="str">
            <v>x</v>
          </cell>
          <cell r="AH46" t="str">
            <v>x</v>
          </cell>
          <cell r="AI46" t="str">
            <v>x</v>
          </cell>
          <cell r="AJ46" t="str">
            <v>x</v>
          </cell>
          <cell r="AK46" t="str">
            <v>x</v>
          </cell>
          <cell r="AL46" t="str">
            <v>x</v>
          </cell>
          <cell r="AM46" t="str">
            <v>x</v>
          </cell>
          <cell r="AN46" t="str">
            <v>x</v>
          </cell>
          <cell r="AO46" t="str">
            <v>x</v>
          </cell>
          <cell r="AP46" t="str">
            <v>x</v>
          </cell>
          <cell r="AQ46" t="str">
            <v>x</v>
          </cell>
          <cell r="AR46" t="str">
            <v>x</v>
          </cell>
          <cell r="AS46" t="str">
            <v>x</v>
          </cell>
          <cell r="AT46" t="str">
            <v>x</v>
          </cell>
          <cell r="AU46" t="str">
            <v>x</v>
          </cell>
          <cell r="AV46" t="str">
            <v>x</v>
          </cell>
          <cell r="AW46" t="str">
            <v>x</v>
          </cell>
          <cell r="AX46" t="str">
            <v>x</v>
          </cell>
          <cell r="AY46" t="str">
            <v>x</v>
          </cell>
          <cell r="AZ46">
            <v>6</v>
          </cell>
          <cell r="BA46" t="str">
            <v>x</v>
          </cell>
          <cell r="BB46" t="str">
            <v>x</v>
          </cell>
          <cell r="BC46">
            <v>100</v>
          </cell>
          <cell r="BD46" t="str">
            <v>x</v>
          </cell>
          <cell r="BE46" t="str">
            <v>x</v>
          </cell>
          <cell r="BF46">
            <v>100</v>
          </cell>
          <cell r="BG46" t="str">
            <v>x</v>
          </cell>
          <cell r="BH46" t="str">
            <v>x</v>
          </cell>
          <cell r="BI46">
            <v>100</v>
          </cell>
          <cell r="BJ46" t="str">
            <v>x</v>
          </cell>
          <cell r="BK46" t="str">
            <v>x</v>
          </cell>
          <cell r="BL46">
            <v>100</v>
          </cell>
          <cell r="BM46" t="str">
            <v>x</v>
          </cell>
          <cell r="BN46" t="str">
            <v>x</v>
          </cell>
          <cell r="BO46">
            <v>100</v>
          </cell>
          <cell r="BP46" t="str">
            <v>x</v>
          </cell>
          <cell r="BQ46" t="str">
            <v>x</v>
          </cell>
          <cell r="BR46">
            <v>50</v>
          </cell>
          <cell r="BS46" t="str">
            <v>x</v>
          </cell>
          <cell r="BT46" t="str">
            <v>x</v>
          </cell>
          <cell r="BU46">
            <v>50</v>
          </cell>
          <cell r="BV46" t="str">
            <v>x</v>
          </cell>
          <cell r="BW46" t="str">
            <v>x</v>
          </cell>
          <cell r="BX46">
            <v>53</v>
          </cell>
          <cell r="BY46">
            <v>26</v>
          </cell>
          <cell r="BZ46">
            <v>27</v>
          </cell>
          <cell r="CA46">
            <v>67.900000000000006</v>
          </cell>
          <cell r="CB46">
            <v>61.5</v>
          </cell>
          <cell r="CC46">
            <v>74.099999999999994</v>
          </cell>
          <cell r="CD46">
            <v>60.4</v>
          </cell>
          <cell r="CE46">
            <v>53.8</v>
          </cell>
          <cell r="CF46">
            <v>66.7</v>
          </cell>
          <cell r="CG46" t="str">
            <v>x</v>
          </cell>
          <cell r="CH46">
            <v>100</v>
          </cell>
          <cell r="CI46" t="str">
            <v>x</v>
          </cell>
          <cell r="CJ46" t="str">
            <v>x</v>
          </cell>
          <cell r="CK46">
            <v>100</v>
          </cell>
          <cell r="CL46" t="str">
            <v>x</v>
          </cell>
          <cell r="CM46">
            <v>62.3</v>
          </cell>
          <cell r="CN46">
            <v>57.7</v>
          </cell>
          <cell r="CO46">
            <v>66.7</v>
          </cell>
          <cell r="CP46">
            <v>37.700000000000003</v>
          </cell>
          <cell r="CQ46">
            <v>30.8</v>
          </cell>
          <cell r="CR46">
            <v>44.4</v>
          </cell>
          <cell r="CS46">
            <v>24.5</v>
          </cell>
          <cell r="CT46">
            <v>19.2</v>
          </cell>
          <cell r="CU46">
            <v>29.6</v>
          </cell>
          <cell r="CV46">
            <v>3581</v>
          </cell>
          <cell r="CW46">
            <v>1826</v>
          </cell>
          <cell r="CX46">
            <v>1755</v>
          </cell>
          <cell r="CY46">
            <v>66.400000000000006</v>
          </cell>
          <cell r="CZ46">
            <v>59.6</v>
          </cell>
          <cell r="DA46">
            <v>73.400000000000006</v>
          </cell>
          <cell r="DB46">
            <v>56.1</v>
          </cell>
          <cell r="DC46">
            <v>49</v>
          </cell>
          <cell r="DD46">
            <v>63.6</v>
          </cell>
          <cell r="DE46">
            <v>95.4</v>
          </cell>
          <cell r="DF46">
            <v>94.4</v>
          </cell>
          <cell r="DG46">
            <v>96.5</v>
          </cell>
          <cell r="DH46">
            <v>93.1</v>
          </cell>
          <cell r="DI46">
            <v>91.8</v>
          </cell>
          <cell r="DJ46">
            <v>94.5</v>
          </cell>
          <cell r="DK46">
            <v>58</v>
          </cell>
          <cell r="DL46">
            <v>51.9</v>
          </cell>
          <cell r="DM46">
            <v>64.400000000000006</v>
          </cell>
          <cell r="DN46">
            <v>32.6</v>
          </cell>
          <cell r="DO46">
            <v>25.2</v>
          </cell>
          <cell r="DP46">
            <v>40.299999999999997</v>
          </cell>
          <cell r="DQ46">
            <v>21.4</v>
          </cell>
          <cell r="DR46">
            <v>14.5</v>
          </cell>
          <cell r="DS46">
            <v>28.7</v>
          </cell>
          <cell r="DT46">
            <v>3708</v>
          </cell>
          <cell r="DU46">
            <v>1885</v>
          </cell>
          <cell r="DV46">
            <v>1823</v>
          </cell>
          <cell r="DW46">
            <v>66.5</v>
          </cell>
          <cell r="DX46">
            <v>59.7</v>
          </cell>
          <cell r="DY46">
            <v>73.599999999999994</v>
          </cell>
          <cell r="DZ46">
            <v>56.3</v>
          </cell>
          <cell r="EA46">
            <v>49.1</v>
          </cell>
          <cell r="EB46">
            <v>63.8</v>
          </cell>
          <cell r="EC46">
            <v>95.4</v>
          </cell>
          <cell r="ED46">
            <v>94.4</v>
          </cell>
          <cell r="EE46">
            <v>96.5</v>
          </cell>
          <cell r="EF46">
            <v>93.1</v>
          </cell>
          <cell r="EG46">
            <v>91.9</v>
          </cell>
          <cell r="EH46">
            <v>94.5</v>
          </cell>
          <cell r="EI46">
            <v>58.2</v>
          </cell>
          <cell r="EJ46">
            <v>52</v>
          </cell>
          <cell r="EK46">
            <v>64.7</v>
          </cell>
          <cell r="EL46">
            <v>32.9</v>
          </cell>
          <cell r="EM46">
            <v>25.5</v>
          </cell>
          <cell r="EN46">
            <v>40.5</v>
          </cell>
          <cell r="EO46">
            <v>21.8</v>
          </cell>
          <cell r="EP46">
            <v>14.8</v>
          </cell>
          <cell r="EQ46">
            <v>29</v>
          </cell>
        </row>
        <row r="47">
          <cell r="A47" t="str">
            <v>E06000010</v>
          </cell>
          <cell r="B47" t="str">
            <v>Kingston Upon Hull, City of</v>
          </cell>
          <cell r="C47" t="str">
            <v>Yorkshire and the Humber</v>
          </cell>
          <cell r="D47">
            <v>38</v>
          </cell>
          <cell r="E47">
            <v>19</v>
          </cell>
          <cell r="F47">
            <v>19</v>
          </cell>
          <cell r="G47">
            <v>57.9</v>
          </cell>
          <cell r="H47">
            <v>52.6</v>
          </cell>
          <cell r="I47">
            <v>63.2</v>
          </cell>
          <cell r="J47">
            <v>57.9</v>
          </cell>
          <cell r="K47">
            <v>52.6</v>
          </cell>
          <cell r="L47">
            <v>63.2</v>
          </cell>
          <cell r="M47" t="str">
            <v>x</v>
          </cell>
          <cell r="N47" t="str">
            <v>x</v>
          </cell>
          <cell r="O47">
            <v>100</v>
          </cell>
          <cell r="P47">
            <v>89.5</v>
          </cell>
          <cell r="Q47" t="str">
            <v>x</v>
          </cell>
          <cell r="R47" t="str">
            <v>x</v>
          </cell>
          <cell r="S47">
            <v>60.5</v>
          </cell>
          <cell r="T47">
            <v>57.9</v>
          </cell>
          <cell r="U47">
            <v>63.2</v>
          </cell>
          <cell r="V47">
            <v>23.7</v>
          </cell>
          <cell r="W47" t="str">
            <v>x</v>
          </cell>
          <cell r="X47" t="str">
            <v>x</v>
          </cell>
          <cell r="Y47">
            <v>18.399999999999999</v>
          </cell>
          <cell r="Z47" t="str">
            <v>x</v>
          </cell>
          <cell r="AA47" t="str">
            <v>x</v>
          </cell>
          <cell r="AB47">
            <v>26</v>
          </cell>
          <cell r="AC47">
            <v>13</v>
          </cell>
          <cell r="AD47">
            <v>13</v>
          </cell>
          <cell r="AE47">
            <v>53.8</v>
          </cell>
          <cell r="AF47">
            <v>53.8</v>
          </cell>
          <cell r="AG47">
            <v>53.8</v>
          </cell>
          <cell r="AH47">
            <v>38.5</v>
          </cell>
          <cell r="AI47">
            <v>30.8</v>
          </cell>
          <cell r="AJ47">
            <v>46.2</v>
          </cell>
          <cell r="AK47">
            <v>88.5</v>
          </cell>
          <cell r="AL47" t="str">
            <v>x</v>
          </cell>
          <cell r="AM47" t="str">
            <v>x</v>
          </cell>
          <cell r="AN47">
            <v>73.099999999999994</v>
          </cell>
          <cell r="AO47">
            <v>69.2</v>
          </cell>
          <cell r="AP47">
            <v>76.900000000000006</v>
          </cell>
          <cell r="AQ47">
            <v>38.5</v>
          </cell>
          <cell r="AR47">
            <v>30.8</v>
          </cell>
          <cell r="AS47">
            <v>46.2</v>
          </cell>
          <cell r="AT47">
            <v>23.1</v>
          </cell>
          <cell r="AU47" t="str">
            <v>x</v>
          </cell>
          <cell r="AV47" t="str">
            <v>x</v>
          </cell>
          <cell r="AW47" t="str">
            <v>x</v>
          </cell>
          <cell r="AX47" t="str">
            <v>x</v>
          </cell>
          <cell r="AY47" t="str">
            <v>x</v>
          </cell>
          <cell r="AZ47">
            <v>5</v>
          </cell>
          <cell r="BA47" t="str">
            <v>x</v>
          </cell>
          <cell r="BB47" t="str">
            <v>x</v>
          </cell>
          <cell r="BC47" t="str">
            <v>x</v>
          </cell>
          <cell r="BD47" t="str">
            <v>x</v>
          </cell>
          <cell r="BE47" t="str">
            <v>x</v>
          </cell>
          <cell r="BF47" t="str">
            <v>x</v>
          </cell>
          <cell r="BG47" t="str">
            <v>x</v>
          </cell>
          <cell r="BH47" t="str">
            <v>x</v>
          </cell>
          <cell r="BI47" t="str">
            <v>x</v>
          </cell>
          <cell r="BJ47" t="str">
            <v>x</v>
          </cell>
          <cell r="BK47" t="str">
            <v>x</v>
          </cell>
          <cell r="BL47" t="str">
            <v>x</v>
          </cell>
          <cell r="BM47" t="str">
            <v>x</v>
          </cell>
          <cell r="BN47" t="str">
            <v>x</v>
          </cell>
          <cell r="BO47" t="str">
            <v>x</v>
          </cell>
          <cell r="BP47" t="str">
            <v>x</v>
          </cell>
          <cell r="BQ47" t="str">
            <v>x</v>
          </cell>
          <cell r="BR47" t="str">
            <v>x</v>
          </cell>
          <cell r="BS47" t="str">
            <v>x</v>
          </cell>
          <cell r="BT47" t="str">
            <v>x</v>
          </cell>
          <cell r="BU47" t="str">
            <v>x</v>
          </cell>
          <cell r="BV47" t="str">
            <v>x</v>
          </cell>
          <cell r="BW47" t="str">
            <v>x</v>
          </cell>
          <cell r="BX47">
            <v>35</v>
          </cell>
          <cell r="BY47">
            <v>18</v>
          </cell>
          <cell r="BZ47">
            <v>17</v>
          </cell>
          <cell r="CA47">
            <v>48.6</v>
          </cell>
          <cell r="CB47">
            <v>33.299999999999997</v>
          </cell>
          <cell r="CC47">
            <v>64.7</v>
          </cell>
          <cell r="CD47">
            <v>40</v>
          </cell>
          <cell r="CE47">
            <v>27.8</v>
          </cell>
          <cell r="CF47">
            <v>52.9</v>
          </cell>
          <cell r="CG47">
            <v>82.9</v>
          </cell>
          <cell r="CH47" t="str">
            <v>x</v>
          </cell>
          <cell r="CI47" t="str">
            <v>x</v>
          </cell>
          <cell r="CJ47">
            <v>71.400000000000006</v>
          </cell>
          <cell r="CK47" t="str">
            <v>x</v>
          </cell>
          <cell r="CL47" t="str">
            <v>x</v>
          </cell>
          <cell r="CM47">
            <v>42.9</v>
          </cell>
          <cell r="CN47">
            <v>33.299999999999997</v>
          </cell>
          <cell r="CO47">
            <v>52.9</v>
          </cell>
          <cell r="CP47">
            <v>31.4</v>
          </cell>
          <cell r="CQ47">
            <v>16.7</v>
          </cell>
          <cell r="CR47">
            <v>47.1</v>
          </cell>
          <cell r="CS47">
            <v>14.3</v>
          </cell>
          <cell r="CT47" t="str">
            <v>x</v>
          </cell>
          <cell r="CU47" t="str">
            <v>x</v>
          </cell>
          <cell r="CV47">
            <v>2016</v>
          </cell>
          <cell r="CW47">
            <v>1042</v>
          </cell>
          <cell r="CX47">
            <v>974</v>
          </cell>
          <cell r="CY47">
            <v>57.5</v>
          </cell>
          <cell r="CZ47">
            <v>52.9</v>
          </cell>
          <cell r="DA47">
            <v>62.4</v>
          </cell>
          <cell r="DB47">
            <v>49.2</v>
          </cell>
          <cell r="DC47">
            <v>45.8</v>
          </cell>
          <cell r="DD47">
            <v>52.8</v>
          </cell>
          <cell r="DE47">
            <v>93.9</v>
          </cell>
          <cell r="DF47">
            <v>92</v>
          </cell>
          <cell r="DG47">
            <v>95.9</v>
          </cell>
          <cell r="DH47">
            <v>89.7</v>
          </cell>
          <cell r="DI47">
            <v>89.3</v>
          </cell>
          <cell r="DJ47">
            <v>90.1</v>
          </cell>
          <cell r="DK47">
            <v>51.7</v>
          </cell>
          <cell r="DL47">
            <v>49.3</v>
          </cell>
          <cell r="DM47">
            <v>54.2</v>
          </cell>
          <cell r="DN47">
            <v>28.5</v>
          </cell>
          <cell r="DO47">
            <v>26.8</v>
          </cell>
          <cell r="DP47">
            <v>30.3</v>
          </cell>
          <cell r="DQ47">
            <v>14.6</v>
          </cell>
          <cell r="DR47">
            <v>12.6</v>
          </cell>
          <cell r="DS47">
            <v>16.8</v>
          </cell>
          <cell r="DT47">
            <v>2336</v>
          </cell>
          <cell r="DU47">
            <v>1214</v>
          </cell>
          <cell r="DV47">
            <v>1122</v>
          </cell>
          <cell r="DW47">
            <v>55.1</v>
          </cell>
          <cell r="DX47">
            <v>51</v>
          </cell>
          <cell r="DY47">
            <v>59.6</v>
          </cell>
          <cell r="DZ47">
            <v>46.7</v>
          </cell>
          <cell r="EA47">
            <v>43.3</v>
          </cell>
          <cell r="EB47">
            <v>50.4</v>
          </cell>
          <cell r="EC47">
            <v>93</v>
          </cell>
          <cell r="ED47">
            <v>91.3</v>
          </cell>
          <cell r="EE47">
            <v>94.9</v>
          </cell>
          <cell r="EF47">
            <v>88.5</v>
          </cell>
          <cell r="EG47">
            <v>87.5</v>
          </cell>
          <cell r="EH47">
            <v>89.6</v>
          </cell>
          <cell r="EI47">
            <v>49</v>
          </cell>
          <cell r="EJ47">
            <v>46.6</v>
          </cell>
          <cell r="EK47">
            <v>51.6</v>
          </cell>
          <cell r="EL47">
            <v>27.1</v>
          </cell>
          <cell r="EM47">
            <v>25.2</v>
          </cell>
          <cell r="EN47">
            <v>29.2</v>
          </cell>
          <cell r="EO47">
            <v>13.9</v>
          </cell>
          <cell r="EP47">
            <v>11.7</v>
          </cell>
          <cell r="EQ47">
            <v>16.2</v>
          </cell>
        </row>
        <row r="48">
          <cell r="A48" t="str">
            <v>E08000034</v>
          </cell>
          <cell r="B48" t="str">
            <v>Kirklees</v>
          </cell>
          <cell r="C48" t="str">
            <v>Yorkshire and the Humber</v>
          </cell>
          <cell r="D48">
            <v>1121</v>
          </cell>
          <cell r="E48">
            <v>562</v>
          </cell>
          <cell r="F48">
            <v>559</v>
          </cell>
          <cell r="G48">
            <v>65.099999999999994</v>
          </cell>
          <cell r="H48">
            <v>57.3</v>
          </cell>
          <cell r="I48">
            <v>73</v>
          </cell>
          <cell r="J48">
            <v>55.7</v>
          </cell>
          <cell r="K48">
            <v>50.7</v>
          </cell>
          <cell r="L48">
            <v>60.6</v>
          </cell>
          <cell r="M48">
            <v>96.3</v>
          </cell>
          <cell r="N48">
            <v>94.3</v>
          </cell>
          <cell r="O48">
            <v>98.4</v>
          </cell>
          <cell r="P48">
            <v>92.7</v>
          </cell>
          <cell r="Q48">
            <v>90</v>
          </cell>
          <cell r="R48">
            <v>95.3</v>
          </cell>
          <cell r="S48">
            <v>57.4</v>
          </cell>
          <cell r="T48">
            <v>52.5</v>
          </cell>
          <cell r="U48">
            <v>62.4</v>
          </cell>
          <cell r="V48">
            <v>38.4</v>
          </cell>
          <cell r="W48">
            <v>32.700000000000003</v>
          </cell>
          <cell r="X48">
            <v>44</v>
          </cell>
          <cell r="Y48">
            <v>22.3</v>
          </cell>
          <cell r="Z48">
            <v>16.2</v>
          </cell>
          <cell r="AA48">
            <v>28.4</v>
          </cell>
          <cell r="AB48">
            <v>79</v>
          </cell>
          <cell r="AC48">
            <v>40</v>
          </cell>
          <cell r="AD48">
            <v>39</v>
          </cell>
          <cell r="AE48">
            <v>62</v>
          </cell>
          <cell r="AF48">
            <v>45</v>
          </cell>
          <cell r="AG48">
            <v>79.5</v>
          </cell>
          <cell r="AH48">
            <v>49.4</v>
          </cell>
          <cell r="AI48">
            <v>32.5</v>
          </cell>
          <cell r="AJ48">
            <v>66.7</v>
          </cell>
          <cell r="AK48">
            <v>94.9</v>
          </cell>
          <cell r="AL48" t="str">
            <v>x</v>
          </cell>
          <cell r="AM48" t="str">
            <v>x</v>
          </cell>
          <cell r="AN48">
            <v>91.1</v>
          </cell>
          <cell r="AO48" t="str">
            <v>x</v>
          </cell>
          <cell r="AP48" t="str">
            <v>x</v>
          </cell>
          <cell r="AQ48">
            <v>51.9</v>
          </cell>
          <cell r="AR48">
            <v>37.5</v>
          </cell>
          <cell r="AS48">
            <v>66.7</v>
          </cell>
          <cell r="AT48">
            <v>21.5</v>
          </cell>
          <cell r="AU48">
            <v>22.5</v>
          </cell>
          <cell r="AV48">
            <v>20.5</v>
          </cell>
          <cell r="AW48">
            <v>8.9</v>
          </cell>
          <cell r="AX48">
            <v>10</v>
          </cell>
          <cell r="AY48">
            <v>7.7</v>
          </cell>
          <cell r="AZ48">
            <v>5</v>
          </cell>
          <cell r="BA48" t="str">
            <v>x</v>
          </cell>
          <cell r="BB48" t="str">
            <v>x</v>
          </cell>
          <cell r="BC48" t="str">
            <v>x</v>
          </cell>
          <cell r="BD48" t="str">
            <v>x</v>
          </cell>
          <cell r="BE48" t="str">
            <v>x</v>
          </cell>
          <cell r="BF48" t="str">
            <v>x</v>
          </cell>
          <cell r="BG48" t="str">
            <v>x</v>
          </cell>
          <cell r="BH48" t="str">
            <v>x</v>
          </cell>
          <cell r="BI48" t="str">
            <v>x</v>
          </cell>
          <cell r="BJ48" t="str">
            <v>x</v>
          </cell>
          <cell r="BK48" t="str">
            <v>x</v>
          </cell>
          <cell r="BL48" t="str">
            <v>x</v>
          </cell>
          <cell r="BM48" t="str">
            <v>x</v>
          </cell>
          <cell r="BN48" t="str">
            <v>x</v>
          </cell>
          <cell r="BO48" t="str">
            <v>x</v>
          </cell>
          <cell r="BP48" t="str">
            <v>x</v>
          </cell>
          <cell r="BQ48" t="str">
            <v>x</v>
          </cell>
          <cell r="BR48" t="str">
            <v>x</v>
          </cell>
          <cell r="BS48" t="str">
            <v>x</v>
          </cell>
          <cell r="BT48" t="str">
            <v>x</v>
          </cell>
          <cell r="BU48" t="str">
            <v>x</v>
          </cell>
          <cell r="BV48" t="str">
            <v>x</v>
          </cell>
          <cell r="BW48" t="str">
            <v>x</v>
          </cell>
          <cell r="BX48">
            <v>224</v>
          </cell>
          <cell r="BY48">
            <v>116</v>
          </cell>
          <cell r="BZ48">
            <v>108</v>
          </cell>
          <cell r="CA48">
            <v>62.1</v>
          </cell>
          <cell r="CB48">
            <v>57.8</v>
          </cell>
          <cell r="CC48">
            <v>66.7</v>
          </cell>
          <cell r="CD48">
            <v>48.2</v>
          </cell>
          <cell r="CE48">
            <v>45.7</v>
          </cell>
          <cell r="CF48">
            <v>50.9</v>
          </cell>
          <cell r="CG48">
            <v>95.1</v>
          </cell>
          <cell r="CH48">
            <v>94</v>
          </cell>
          <cell r="CI48">
            <v>96.3</v>
          </cell>
          <cell r="CJ48">
            <v>91.5</v>
          </cell>
          <cell r="CK48">
            <v>89.7</v>
          </cell>
          <cell r="CL48">
            <v>93.5</v>
          </cell>
          <cell r="CM48">
            <v>50</v>
          </cell>
          <cell r="CN48">
            <v>46.6</v>
          </cell>
          <cell r="CO48">
            <v>53.7</v>
          </cell>
          <cell r="CP48">
            <v>25.4</v>
          </cell>
          <cell r="CQ48">
            <v>24.1</v>
          </cell>
          <cell r="CR48">
            <v>26.9</v>
          </cell>
          <cell r="CS48">
            <v>9.4</v>
          </cell>
          <cell r="CT48">
            <v>5.2</v>
          </cell>
          <cell r="CU48">
            <v>13.9</v>
          </cell>
          <cell r="CV48">
            <v>3131</v>
          </cell>
          <cell r="CW48">
            <v>1594</v>
          </cell>
          <cell r="CX48">
            <v>1537</v>
          </cell>
          <cell r="CY48">
            <v>65.8</v>
          </cell>
          <cell r="CZ48">
            <v>59.7</v>
          </cell>
          <cell r="DA48">
            <v>72.2</v>
          </cell>
          <cell r="DB48">
            <v>57.9</v>
          </cell>
          <cell r="DC48">
            <v>52</v>
          </cell>
          <cell r="DD48">
            <v>64</v>
          </cell>
          <cell r="DE48">
            <v>95.2</v>
          </cell>
          <cell r="DF48">
            <v>93.5</v>
          </cell>
          <cell r="DG48">
            <v>97</v>
          </cell>
          <cell r="DH48">
            <v>93.3</v>
          </cell>
          <cell r="DI48">
            <v>91.8</v>
          </cell>
          <cell r="DJ48">
            <v>94.9</v>
          </cell>
          <cell r="DK48">
            <v>60.2</v>
          </cell>
          <cell r="DL48">
            <v>54.5</v>
          </cell>
          <cell r="DM48">
            <v>66.2</v>
          </cell>
          <cell r="DN48">
            <v>35</v>
          </cell>
          <cell r="DO48">
            <v>30.8</v>
          </cell>
          <cell r="DP48">
            <v>39.299999999999997</v>
          </cell>
          <cell r="DQ48">
            <v>20.8</v>
          </cell>
          <cell r="DR48">
            <v>16</v>
          </cell>
          <cell r="DS48">
            <v>25.7</v>
          </cell>
          <cell r="DT48">
            <v>4605</v>
          </cell>
          <cell r="DU48">
            <v>2335</v>
          </cell>
          <cell r="DV48">
            <v>2270</v>
          </cell>
          <cell r="DW48">
            <v>65.5</v>
          </cell>
          <cell r="DX48">
            <v>58.8</v>
          </cell>
          <cell r="DY48">
            <v>72.2</v>
          </cell>
          <cell r="DZ48">
            <v>56.8</v>
          </cell>
          <cell r="EA48">
            <v>51.1</v>
          </cell>
          <cell r="EB48">
            <v>62.6</v>
          </cell>
          <cell r="EC48">
            <v>95.5</v>
          </cell>
          <cell r="ED48">
            <v>93.7</v>
          </cell>
          <cell r="EE48">
            <v>97.3</v>
          </cell>
          <cell r="EF48">
            <v>93</v>
          </cell>
          <cell r="EG48">
            <v>91.2</v>
          </cell>
          <cell r="EH48">
            <v>94.9</v>
          </cell>
          <cell r="EI48">
            <v>58.9</v>
          </cell>
          <cell r="EJ48">
            <v>53.4</v>
          </cell>
          <cell r="EK48">
            <v>64.7</v>
          </cell>
          <cell r="EL48">
            <v>35</v>
          </cell>
          <cell r="EM48">
            <v>30.7</v>
          </cell>
          <cell r="EN48">
            <v>39.4</v>
          </cell>
          <cell r="EO48">
            <v>20.399999999999999</v>
          </cell>
          <cell r="EP48">
            <v>15.5</v>
          </cell>
          <cell r="EQ48">
            <v>25.5</v>
          </cell>
        </row>
        <row r="49">
          <cell r="A49" t="str">
            <v>E08000035</v>
          </cell>
          <cell r="B49" t="str">
            <v>Leeds</v>
          </cell>
          <cell r="C49" t="str">
            <v>Yorkshire and the Humber</v>
          </cell>
          <cell r="D49">
            <v>757</v>
          </cell>
          <cell r="E49">
            <v>378</v>
          </cell>
          <cell r="F49">
            <v>379</v>
          </cell>
          <cell r="G49">
            <v>59.3</v>
          </cell>
          <cell r="H49">
            <v>52.9</v>
          </cell>
          <cell r="I49">
            <v>65.7</v>
          </cell>
          <cell r="J49">
            <v>52.3</v>
          </cell>
          <cell r="K49">
            <v>48.7</v>
          </cell>
          <cell r="L49">
            <v>55.9</v>
          </cell>
          <cell r="M49">
            <v>96.3</v>
          </cell>
          <cell r="N49">
            <v>95.2</v>
          </cell>
          <cell r="O49">
            <v>97.4</v>
          </cell>
          <cell r="P49">
            <v>92.1</v>
          </cell>
          <cell r="Q49">
            <v>91.8</v>
          </cell>
          <cell r="R49">
            <v>92.3</v>
          </cell>
          <cell r="S49">
            <v>54.6</v>
          </cell>
          <cell r="T49">
            <v>52.4</v>
          </cell>
          <cell r="U49">
            <v>56.7</v>
          </cell>
          <cell r="V49">
            <v>38.299999999999997</v>
          </cell>
          <cell r="W49">
            <v>38.1</v>
          </cell>
          <cell r="X49">
            <v>38.5</v>
          </cell>
          <cell r="Y49">
            <v>22.7</v>
          </cell>
          <cell r="Z49">
            <v>20.9</v>
          </cell>
          <cell r="AA49">
            <v>24.5</v>
          </cell>
          <cell r="AB49">
            <v>383</v>
          </cell>
          <cell r="AC49">
            <v>180</v>
          </cell>
          <cell r="AD49">
            <v>203</v>
          </cell>
          <cell r="AE49">
            <v>58.7</v>
          </cell>
          <cell r="AF49">
            <v>47.2</v>
          </cell>
          <cell r="AG49">
            <v>69</v>
          </cell>
          <cell r="AH49">
            <v>46.7</v>
          </cell>
          <cell r="AI49">
            <v>40</v>
          </cell>
          <cell r="AJ49">
            <v>52.7</v>
          </cell>
          <cell r="AK49">
            <v>94.8</v>
          </cell>
          <cell r="AL49">
            <v>92.2</v>
          </cell>
          <cell r="AM49">
            <v>97</v>
          </cell>
          <cell r="AN49">
            <v>91.6</v>
          </cell>
          <cell r="AO49">
            <v>88.3</v>
          </cell>
          <cell r="AP49">
            <v>94.6</v>
          </cell>
          <cell r="AQ49">
            <v>48.3</v>
          </cell>
          <cell r="AR49">
            <v>42.2</v>
          </cell>
          <cell r="AS49">
            <v>53.7</v>
          </cell>
          <cell r="AT49">
            <v>36.6</v>
          </cell>
          <cell r="AU49">
            <v>30.6</v>
          </cell>
          <cell r="AV49">
            <v>41.9</v>
          </cell>
          <cell r="AW49">
            <v>15.9</v>
          </cell>
          <cell r="AX49">
            <v>8.3000000000000007</v>
          </cell>
          <cell r="AY49">
            <v>22.7</v>
          </cell>
          <cell r="AZ49">
            <v>32</v>
          </cell>
          <cell r="BA49">
            <v>18</v>
          </cell>
          <cell r="BB49">
            <v>14</v>
          </cell>
          <cell r="BC49">
            <v>87.5</v>
          </cell>
          <cell r="BD49" t="str">
            <v>x</v>
          </cell>
          <cell r="BE49" t="str">
            <v>x</v>
          </cell>
          <cell r="BF49">
            <v>81.3</v>
          </cell>
          <cell r="BG49">
            <v>83.3</v>
          </cell>
          <cell r="BH49">
            <v>78.599999999999994</v>
          </cell>
          <cell r="BI49">
            <v>100</v>
          </cell>
          <cell r="BJ49">
            <v>100</v>
          </cell>
          <cell r="BK49">
            <v>100</v>
          </cell>
          <cell r="BL49">
            <v>100</v>
          </cell>
          <cell r="BM49">
            <v>100</v>
          </cell>
          <cell r="BN49">
            <v>100</v>
          </cell>
          <cell r="BO49">
            <v>81.3</v>
          </cell>
          <cell r="BP49">
            <v>83.3</v>
          </cell>
          <cell r="BQ49">
            <v>78.599999999999994</v>
          </cell>
          <cell r="BR49">
            <v>62.5</v>
          </cell>
          <cell r="BS49">
            <v>61.1</v>
          </cell>
          <cell r="BT49">
            <v>64.3</v>
          </cell>
          <cell r="BU49">
            <v>56.3</v>
          </cell>
          <cell r="BV49">
            <v>50</v>
          </cell>
          <cell r="BW49">
            <v>64.3</v>
          </cell>
          <cell r="BX49">
            <v>334</v>
          </cell>
          <cell r="BY49">
            <v>173</v>
          </cell>
          <cell r="BZ49">
            <v>161</v>
          </cell>
          <cell r="CA49">
            <v>58.1</v>
          </cell>
          <cell r="CB49">
            <v>48</v>
          </cell>
          <cell r="CC49">
            <v>68.900000000000006</v>
          </cell>
          <cell r="CD49">
            <v>48.8</v>
          </cell>
          <cell r="CE49">
            <v>39.9</v>
          </cell>
          <cell r="CF49">
            <v>58.4</v>
          </cell>
          <cell r="CG49">
            <v>89.8</v>
          </cell>
          <cell r="CH49">
            <v>87.3</v>
          </cell>
          <cell r="CI49">
            <v>92.5</v>
          </cell>
          <cell r="CJ49">
            <v>87.4</v>
          </cell>
          <cell r="CK49">
            <v>85.5</v>
          </cell>
          <cell r="CL49">
            <v>89.4</v>
          </cell>
          <cell r="CM49">
            <v>51.2</v>
          </cell>
          <cell r="CN49">
            <v>43.9</v>
          </cell>
          <cell r="CO49">
            <v>59</v>
          </cell>
          <cell r="CP49">
            <v>38.6</v>
          </cell>
          <cell r="CQ49">
            <v>34.700000000000003</v>
          </cell>
          <cell r="CR49">
            <v>42.9</v>
          </cell>
          <cell r="CS49">
            <v>22.2</v>
          </cell>
          <cell r="CT49">
            <v>19.100000000000001</v>
          </cell>
          <cell r="CU49">
            <v>25.5</v>
          </cell>
          <cell r="CV49">
            <v>6171</v>
          </cell>
          <cell r="CW49">
            <v>3193</v>
          </cell>
          <cell r="CX49">
            <v>2978</v>
          </cell>
          <cell r="CY49">
            <v>64.5</v>
          </cell>
          <cell r="CZ49">
            <v>59.9</v>
          </cell>
          <cell r="DA49">
            <v>69.5</v>
          </cell>
          <cell r="DB49">
            <v>57.2</v>
          </cell>
          <cell r="DC49">
            <v>52.1</v>
          </cell>
          <cell r="DD49">
            <v>62.6</v>
          </cell>
          <cell r="DE49">
            <v>91.5</v>
          </cell>
          <cell r="DF49">
            <v>89.7</v>
          </cell>
          <cell r="DG49">
            <v>93.4</v>
          </cell>
          <cell r="DH49">
            <v>89</v>
          </cell>
          <cell r="DI49">
            <v>87.5</v>
          </cell>
          <cell r="DJ49">
            <v>90.7</v>
          </cell>
          <cell r="DK49">
            <v>59.4</v>
          </cell>
          <cell r="DL49">
            <v>54.8</v>
          </cell>
          <cell r="DM49">
            <v>64.400000000000006</v>
          </cell>
          <cell r="DN49">
            <v>41.4</v>
          </cell>
          <cell r="DO49">
            <v>36.700000000000003</v>
          </cell>
          <cell r="DP49">
            <v>46.4</v>
          </cell>
          <cell r="DQ49">
            <v>25</v>
          </cell>
          <cell r="DR49">
            <v>20.399999999999999</v>
          </cell>
          <cell r="DS49">
            <v>29.9</v>
          </cell>
          <cell r="DT49">
            <v>7850</v>
          </cell>
          <cell r="DU49">
            <v>4025</v>
          </cell>
          <cell r="DV49">
            <v>3825</v>
          </cell>
          <cell r="DW49">
            <v>63.1</v>
          </cell>
          <cell r="DX49">
            <v>57.7</v>
          </cell>
          <cell r="DY49">
            <v>68.8</v>
          </cell>
          <cell r="DZ49">
            <v>55.5</v>
          </cell>
          <cell r="EA49">
            <v>50.3</v>
          </cell>
          <cell r="EB49">
            <v>61</v>
          </cell>
          <cell r="EC49">
            <v>91.5</v>
          </cell>
          <cell r="ED49">
            <v>89.7</v>
          </cell>
          <cell r="EE49">
            <v>93.5</v>
          </cell>
          <cell r="EF49">
            <v>88.9</v>
          </cell>
          <cell r="EG49">
            <v>87.3</v>
          </cell>
          <cell r="EH49">
            <v>90.5</v>
          </cell>
          <cell r="EI49">
            <v>57.7</v>
          </cell>
          <cell r="EJ49">
            <v>53.1</v>
          </cell>
          <cell r="EK49">
            <v>62.5</v>
          </cell>
          <cell r="EL49">
            <v>40.6</v>
          </cell>
          <cell r="EM49">
            <v>36.200000000000003</v>
          </cell>
          <cell r="EN49">
            <v>45.1</v>
          </cell>
          <cell r="EO49">
            <v>24.2</v>
          </cell>
          <cell r="EP49">
            <v>19.8</v>
          </cell>
          <cell r="EQ49">
            <v>28.9</v>
          </cell>
        </row>
        <row r="50">
          <cell r="A50" t="str">
            <v>E06000012</v>
          </cell>
          <cell r="B50" t="str">
            <v>North East Lincolnshire</v>
          </cell>
          <cell r="C50" t="str">
            <v>Yorkshire and the Humber</v>
          </cell>
          <cell r="D50">
            <v>16</v>
          </cell>
          <cell r="E50">
            <v>11</v>
          </cell>
          <cell r="F50">
            <v>5</v>
          </cell>
          <cell r="G50">
            <v>50</v>
          </cell>
          <cell r="H50" t="str">
            <v>x</v>
          </cell>
          <cell r="I50" t="str">
            <v>x</v>
          </cell>
          <cell r="J50">
            <v>37.5</v>
          </cell>
          <cell r="K50" t="str">
            <v>x</v>
          </cell>
          <cell r="L50" t="str">
            <v>x</v>
          </cell>
          <cell r="M50" t="str">
            <v>x</v>
          </cell>
          <cell r="N50" t="str">
            <v>x</v>
          </cell>
          <cell r="O50" t="str">
            <v>x</v>
          </cell>
          <cell r="P50" t="str">
            <v>x</v>
          </cell>
          <cell r="Q50" t="str">
            <v>x</v>
          </cell>
          <cell r="R50" t="str">
            <v>x</v>
          </cell>
          <cell r="S50">
            <v>43.8</v>
          </cell>
          <cell r="T50" t="str">
            <v>x</v>
          </cell>
          <cell r="U50" t="str">
            <v>x</v>
          </cell>
          <cell r="V50">
            <v>25</v>
          </cell>
          <cell r="W50" t="str">
            <v>x</v>
          </cell>
          <cell r="X50" t="str">
            <v>x</v>
          </cell>
          <cell r="Y50">
            <v>25</v>
          </cell>
          <cell r="Z50" t="str">
            <v>x</v>
          </cell>
          <cell r="AA50" t="str">
            <v>x</v>
          </cell>
          <cell r="AB50" t="str">
            <v>x</v>
          </cell>
          <cell r="AC50" t="str">
            <v>x</v>
          </cell>
          <cell r="AD50" t="str">
            <v>x</v>
          </cell>
          <cell r="AE50" t="str">
            <v>x</v>
          </cell>
          <cell r="AF50" t="str">
            <v>x</v>
          </cell>
          <cell r="AG50" t="str">
            <v>x</v>
          </cell>
          <cell r="AH50" t="str">
            <v>x</v>
          </cell>
          <cell r="AI50" t="str">
            <v>x</v>
          </cell>
          <cell r="AJ50" t="str">
            <v>x</v>
          </cell>
          <cell r="AK50" t="str">
            <v>x</v>
          </cell>
          <cell r="AL50" t="str">
            <v>x</v>
          </cell>
          <cell r="AM50" t="str">
            <v>x</v>
          </cell>
          <cell r="AN50" t="str">
            <v>x</v>
          </cell>
          <cell r="AO50" t="str">
            <v>x</v>
          </cell>
          <cell r="AP50" t="str">
            <v>x</v>
          </cell>
          <cell r="AQ50" t="str">
            <v>x</v>
          </cell>
          <cell r="AR50" t="str">
            <v>x</v>
          </cell>
          <cell r="AS50" t="str">
            <v>x</v>
          </cell>
          <cell r="AT50" t="str">
            <v>x</v>
          </cell>
          <cell r="AU50" t="str">
            <v>x</v>
          </cell>
          <cell r="AV50" t="str">
            <v>x</v>
          </cell>
          <cell r="AW50" t="str">
            <v>x</v>
          </cell>
          <cell r="AX50" t="str">
            <v>x</v>
          </cell>
          <cell r="AY50" t="str">
            <v>x</v>
          </cell>
          <cell r="AZ50" t="str">
            <v>x</v>
          </cell>
          <cell r="BA50">
            <v>0</v>
          </cell>
          <cell r="BB50" t="str">
            <v>x</v>
          </cell>
          <cell r="BC50" t="str">
            <v>x</v>
          </cell>
          <cell r="BD50" t="str">
            <v>.</v>
          </cell>
          <cell r="BE50" t="str">
            <v>x</v>
          </cell>
          <cell r="BF50" t="str">
            <v>x</v>
          </cell>
          <cell r="BG50" t="str">
            <v>.</v>
          </cell>
          <cell r="BH50" t="str">
            <v>x</v>
          </cell>
          <cell r="BI50" t="str">
            <v>x</v>
          </cell>
          <cell r="BJ50" t="str">
            <v>.</v>
          </cell>
          <cell r="BK50" t="str">
            <v>x</v>
          </cell>
          <cell r="BL50" t="str">
            <v>x</v>
          </cell>
          <cell r="BM50" t="str">
            <v>.</v>
          </cell>
          <cell r="BN50" t="str">
            <v>x</v>
          </cell>
          <cell r="BO50" t="str">
            <v>x</v>
          </cell>
          <cell r="BP50" t="str">
            <v>.</v>
          </cell>
          <cell r="BQ50" t="str">
            <v>x</v>
          </cell>
          <cell r="BR50" t="str">
            <v>x</v>
          </cell>
          <cell r="BS50" t="str">
            <v>.</v>
          </cell>
          <cell r="BT50" t="str">
            <v>x</v>
          </cell>
          <cell r="BU50" t="str">
            <v>x</v>
          </cell>
          <cell r="BV50" t="str">
            <v>.</v>
          </cell>
          <cell r="BW50" t="str">
            <v>x</v>
          </cell>
          <cell r="BX50">
            <v>31</v>
          </cell>
          <cell r="BY50">
            <v>19</v>
          </cell>
          <cell r="BZ50">
            <v>12</v>
          </cell>
          <cell r="CA50">
            <v>83.9</v>
          </cell>
          <cell r="CB50" t="str">
            <v>x</v>
          </cell>
          <cell r="CC50" t="str">
            <v>x</v>
          </cell>
          <cell r="CD50" t="str">
            <v>x</v>
          </cell>
          <cell r="CE50" t="str">
            <v>x</v>
          </cell>
          <cell r="CF50" t="str">
            <v>x</v>
          </cell>
          <cell r="CG50">
            <v>100</v>
          </cell>
          <cell r="CH50">
            <v>100</v>
          </cell>
          <cell r="CI50">
            <v>100</v>
          </cell>
          <cell r="CJ50">
            <v>100</v>
          </cell>
          <cell r="CK50">
            <v>100</v>
          </cell>
          <cell r="CL50">
            <v>100</v>
          </cell>
          <cell r="CM50">
            <v>77.400000000000006</v>
          </cell>
          <cell r="CN50" t="str">
            <v>x</v>
          </cell>
          <cell r="CO50" t="str">
            <v>x</v>
          </cell>
          <cell r="CP50">
            <v>61.3</v>
          </cell>
          <cell r="CQ50">
            <v>57.9</v>
          </cell>
          <cell r="CR50">
            <v>66.7</v>
          </cell>
          <cell r="CS50">
            <v>38.700000000000003</v>
          </cell>
          <cell r="CT50">
            <v>42.1</v>
          </cell>
          <cell r="CU50">
            <v>33.299999999999997</v>
          </cell>
          <cell r="CV50">
            <v>1742</v>
          </cell>
          <cell r="CW50">
            <v>897</v>
          </cell>
          <cell r="CX50">
            <v>845</v>
          </cell>
          <cell r="CY50">
            <v>60</v>
          </cell>
          <cell r="CZ50">
            <v>53.8</v>
          </cell>
          <cell r="DA50">
            <v>66.599999999999994</v>
          </cell>
          <cell r="DB50">
            <v>51.7</v>
          </cell>
          <cell r="DC50">
            <v>45.6</v>
          </cell>
          <cell r="DD50">
            <v>58.1</v>
          </cell>
          <cell r="DE50">
            <v>93.9</v>
          </cell>
          <cell r="DF50">
            <v>92.9</v>
          </cell>
          <cell r="DG50">
            <v>94.9</v>
          </cell>
          <cell r="DH50">
            <v>91.6</v>
          </cell>
          <cell r="DI50">
            <v>90.9</v>
          </cell>
          <cell r="DJ50">
            <v>92.4</v>
          </cell>
          <cell r="DK50">
            <v>53.4</v>
          </cell>
          <cell r="DL50">
            <v>47.7</v>
          </cell>
          <cell r="DM50">
            <v>59.4</v>
          </cell>
          <cell r="DN50">
            <v>38.200000000000003</v>
          </cell>
          <cell r="DO50">
            <v>31.9</v>
          </cell>
          <cell r="DP50">
            <v>44.9</v>
          </cell>
          <cell r="DQ50">
            <v>21.4</v>
          </cell>
          <cell r="DR50">
            <v>16.3</v>
          </cell>
          <cell r="DS50">
            <v>26.9</v>
          </cell>
          <cell r="DT50">
            <v>1821</v>
          </cell>
          <cell r="DU50">
            <v>940</v>
          </cell>
          <cell r="DV50">
            <v>881</v>
          </cell>
          <cell r="DW50">
            <v>60.4</v>
          </cell>
          <cell r="DX50">
            <v>54.3</v>
          </cell>
          <cell r="DY50">
            <v>66.900000000000006</v>
          </cell>
          <cell r="DZ50">
            <v>52.1</v>
          </cell>
          <cell r="EA50">
            <v>45.9</v>
          </cell>
          <cell r="EB50">
            <v>58.7</v>
          </cell>
          <cell r="EC50">
            <v>93.9</v>
          </cell>
          <cell r="ED50">
            <v>93.1</v>
          </cell>
          <cell r="EE50">
            <v>94.8</v>
          </cell>
          <cell r="EF50">
            <v>91.7</v>
          </cell>
          <cell r="EG50">
            <v>91.1</v>
          </cell>
          <cell r="EH50">
            <v>92.4</v>
          </cell>
          <cell r="EI50">
            <v>53.8</v>
          </cell>
          <cell r="EJ50">
            <v>47.9</v>
          </cell>
          <cell r="EK50">
            <v>60</v>
          </cell>
          <cell r="EL50">
            <v>38.6</v>
          </cell>
          <cell r="EM50">
            <v>32.200000000000003</v>
          </cell>
          <cell r="EN50">
            <v>45.4</v>
          </cell>
          <cell r="EO50">
            <v>22.1</v>
          </cell>
          <cell r="EP50">
            <v>16.899999999999999</v>
          </cell>
          <cell r="EQ50">
            <v>27.7</v>
          </cell>
        </row>
        <row r="51">
          <cell r="A51" t="str">
            <v>E06000013</v>
          </cell>
          <cell r="B51" t="str">
            <v>North Lincolnshire</v>
          </cell>
          <cell r="C51" t="str">
            <v>Yorkshire and the Humber</v>
          </cell>
          <cell r="D51">
            <v>53</v>
          </cell>
          <cell r="E51">
            <v>24</v>
          </cell>
          <cell r="F51">
            <v>29</v>
          </cell>
          <cell r="G51">
            <v>77.400000000000006</v>
          </cell>
          <cell r="H51">
            <v>75</v>
          </cell>
          <cell r="I51">
            <v>79.3</v>
          </cell>
          <cell r="J51">
            <v>73.599999999999994</v>
          </cell>
          <cell r="K51">
            <v>70.8</v>
          </cell>
          <cell r="L51">
            <v>75.900000000000006</v>
          </cell>
          <cell r="M51">
            <v>100</v>
          </cell>
          <cell r="N51">
            <v>100</v>
          </cell>
          <cell r="O51">
            <v>100</v>
          </cell>
          <cell r="P51">
            <v>100</v>
          </cell>
          <cell r="Q51">
            <v>100</v>
          </cell>
          <cell r="R51">
            <v>100</v>
          </cell>
          <cell r="S51">
            <v>77.400000000000006</v>
          </cell>
          <cell r="T51">
            <v>75</v>
          </cell>
          <cell r="U51">
            <v>79.3</v>
          </cell>
          <cell r="V51">
            <v>41.5</v>
          </cell>
          <cell r="W51">
            <v>25</v>
          </cell>
          <cell r="X51">
            <v>55.2</v>
          </cell>
          <cell r="Y51">
            <v>20.8</v>
          </cell>
          <cell r="Z51" t="str">
            <v>x</v>
          </cell>
          <cell r="AA51" t="str">
            <v>x</v>
          </cell>
          <cell r="AB51">
            <v>16</v>
          </cell>
          <cell r="AC51">
            <v>11</v>
          </cell>
          <cell r="AD51">
            <v>5</v>
          </cell>
          <cell r="AE51">
            <v>50</v>
          </cell>
          <cell r="AF51" t="str">
            <v>x</v>
          </cell>
          <cell r="AG51" t="str">
            <v>x</v>
          </cell>
          <cell r="AH51">
            <v>50</v>
          </cell>
          <cell r="AI51" t="str">
            <v>x</v>
          </cell>
          <cell r="AJ51" t="str">
            <v>x</v>
          </cell>
          <cell r="AK51">
            <v>81.3</v>
          </cell>
          <cell r="AL51" t="str">
            <v>x</v>
          </cell>
          <cell r="AM51" t="str">
            <v>x</v>
          </cell>
          <cell r="AN51">
            <v>81.3</v>
          </cell>
          <cell r="AO51" t="str">
            <v>x</v>
          </cell>
          <cell r="AP51" t="str">
            <v>x</v>
          </cell>
          <cell r="AQ51">
            <v>50</v>
          </cell>
          <cell r="AR51" t="str">
            <v>x</v>
          </cell>
          <cell r="AS51" t="str">
            <v>x</v>
          </cell>
          <cell r="AT51">
            <v>43.8</v>
          </cell>
          <cell r="AU51" t="str">
            <v>x</v>
          </cell>
          <cell r="AV51" t="str">
            <v>x</v>
          </cell>
          <cell r="AW51">
            <v>25</v>
          </cell>
          <cell r="AX51" t="str">
            <v>x</v>
          </cell>
          <cell r="AY51" t="str">
            <v>x</v>
          </cell>
          <cell r="AZ51" t="str">
            <v>x</v>
          </cell>
          <cell r="BA51">
            <v>0</v>
          </cell>
          <cell r="BB51" t="str">
            <v>x</v>
          </cell>
          <cell r="BC51" t="str">
            <v>x</v>
          </cell>
          <cell r="BD51" t="str">
            <v>.</v>
          </cell>
          <cell r="BE51" t="str">
            <v>x</v>
          </cell>
          <cell r="BF51" t="str">
            <v>x</v>
          </cell>
          <cell r="BG51" t="str">
            <v>.</v>
          </cell>
          <cell r="BH51" t="str">
            <v>x</v>
          </cell>
          <cell r="BI51" t="str">
            <v>x</v>
          </cell>
          <cell r="BJ51" t="str">
            <v>.</v>
          </cell>
          <cell r="BK51" t="str">
            <v>x</v>
          </cell>
          <cell r="BL51" t="str">
            <v>x</v>
          </cell>
          <cell r="BM51" t="str">
            <v>.</v>
          </cell>
          <cell r="BN51" t="str">
            <v>x</v>
          </cell>
          <cell r="BO51" t="str">
            <v>x</v>
          </cell>
          <cell r="BP51" t="str">
            <v>.</v>
          </cell>
          <cell r="BQ51" t="str">
            <v>x</v>
          </cell>
          <cell r="BR51" t="str">
            <v>x</v>
          </cell>
          <cell r="BS51" t="str">
            <v>.</v>
          </cell>
          <cell r="BT51" t="str">
            <v>x</v>
          </cell>
          <cell r="BU51" t="str">
            <v>x</v>
          </cell>
          <cell r="BV51" t="str">
            <v>.</v>
          </cell>
          <cell r="BW51" t="str">
            <v>x</v>
          </cell>
          <cell r="BX51">
            <v>13</v>
          </cell>
          <cell r="BY51">
            <v>6</v>
          </cell>
          <cell r="BZ51">
            <v>7</v>
          </cell>
          <cell r="CA51" t="str">
            <v>x</v>
          </cell>
          <cell r="CB51" t="str">
            <v>x</v>
          </cell>
          <cell r="CC51" t="str">
            <v>x</v>
          </cell>
          <cell r="CD51" t="str">
            <v>x</v>
          </cell>
          <cell r="CE51" t="str">
            <v>x</v>
          </cell>
          <cell r="CF51" t="str">
            <v>x</v>
          </cell>
          <cell r="CG51">
            <v>100</v>
          </cell>
          <cell r="CH51">
            <v>100</v>
          </cell>
          <cell r="CI51">
            <v>100</v>
          </cell>
          <cell r="CJ51">
            <v>100</v>
          </cell>
          <cell r="CK51">
            <v>100</v>
          </cell>
          <cell r="CL51">
            <v>100</v>
          </cell>
          <cell r="CM51" t="str">
            <v>x</v>
          </cell>
          <cell r="CN51" t="str">
            <v>x</v>
          </cell>
          <cell r="CO51" t="str">
            <v>x</v>
          </cell>
          <cell r="CP51">
            <v>46.2</v>
          </cell>
          <cell r="CQ51" t="str">
            <v>x</v>
          </cell>
          <cell r="CR51" t="str">
            <v>x</v>
          </cell>
          <cell r="CS51">
            <v>30.8</v>
          </cell>
          <cell r="CT51" t="str">
            <v>x</v>
          </cell>
          <cell r="CU51" t="str">
            <v>x</v>
          </cell>
          <cell r="CV51">
            <v>1699</v>
          </cell>
          <cell r="CW51">
            <v>880</v>
          </cell>
          <cell r="CX51">
            <v>819</v>
          </cell>
          <cell r="CY51">
            <v>62.3</v>
          </cell>
          <cell r="CZ51">
            <v>56.8</v>
          </cell>
          <cell r="DA51">
            <v>68.3</v>
          </cell>
          <cell r="DB51">
            <v>57</v>
          </cell>
          <cell r="DC51">
            <v>51.4</v>
          </cell>
          <cell r="DD51">
            <v>63</v>
          </cell>
          <cell r="DE51">
            <v>93.6</v>
          </cell>
          <cell r="DF51">
            <v>91.8</v>
          </cell>
          <cell r="DG51">
            <v>95.5</v>
          </cell>
          <cell r="DH51">
            <v>92.5</v>
          </cell>
          <cell r="DI51">
            <v>90.9</v>
          </cell>
          <cell r="DJ51">
            <v>94.1</v>
          </cell>
          <cell r="DK51">
            <v>61.2</v>
          </cell>
          <cell r="DL51">
            <v>57.5</v>
          </cell>
          <cell r="DM51">
            <v>65.2</v>
          </cell>
          <cell r="DN51">
            <v>34.4</v>
          </cell>
          <cell r="DO51">
            <v>30.9</v>
          </cell>
          <cell r="DP51">
            <v>38.200000000000003</v>
          </cell>
          <cell r="DQ51">
            <v>20.2</v>
          </cell>
          <cell r="DR51">
            <v>15.5</v>
          </cell>
          <cell r="DS51">
            <v>25.3</v>
          </cell>
          <cell r="DT51">
            <v>1795</v>
          </cell>
          <cell r="DU51">
            <v>927</v>
          </cell>
          <cell r="DV51">
            <v>868</v>
          </cell>
          <cell r="DW51">
            <v>62.9</v>
          </cell>
          <cell r="DX51">
            <v>57.3</v>
          </cell>
          <cell r="DY51">
            <v>68.900000000000006</v>
          </cell>
          <cell r="DZ51">
            <v>57.6</v>
          </cell>
          <cell r="EA51">
            <v>51.9</v>
          </cell>
          <cell r="EB51">
            <v>63.7</v>
          </cell>
          <cell r="EC51">
            <v>93.6</v>
          </cell>
          <cell r="ED51">
            <v>91.9</v>
          </cell>
          <cell r="EE51">
            <v>95.5</v>
          </cell>
          <cell r="EF51">
            <v>92.6</v>
          </cell>
          <cell r="EG51">
            <v>91</v>
          </cell>
          <cell r="EH51">
            <v>94.2</v>
          </cell>
          <cell r="EI51">
            <v>61.7</v>
          </cell>
          <cell r="EJ51">
            <v>57.8</v>
          </cell>
          <cell r="EK51">
            <v>65.900000000000006</v>
          </cell>
          <cell r="EL51">
            <v>34.9</v>
          </cell>
          <cell r="EM51">
            <v>31</v>
          </cell>
          <cell r="EN51">
            <v>39.1</v>
          </cell>
          <cell r="EO51">
            <v>20.3</v>
          </cell>
          <cell r="EP51">
            <v>15.3</v>
          </cell>
          <cell r="EQ51">
            <v>25.6</v>
          </cell>
        </row>
        <row r="52">
          <cell r="A52" t="str">
            <v>E10000023</v>
          </cell>
          <cell r="B52" t="str">
            <v>North Yorkshire</v>
          </cell>
          <cell r="C52" t="str">
            <v>Yorkshire and the Humber</v>
          </cell>
          <cell r="D52">
            <v>86</v>
          </cell>
          <cell r="E52">
            <v>41</v>
          </cell>
          <cell r="F52">
            <v>45</v>
          </cell>
          <cell r="G52">
            <v>77.900000000000006</v>
          </cell>
          <cell r="H52">
            <v>68.3</v>
          </cell>
          <cell r="I52">
            <v>86.7</v>
          </cell>
          <cell r="J52">
            <v>68.599999999999994</v>
          </cell>
          <cell r="K52">
            <v>58.5</v>
          </cell>
          <cell r="L52">
            <v>77.8</v>
          </cell>
          <cell r="M52">
            <v>96.5</v>
          </cell>
          <cell r="N52" t="str">
            <v>x</v>
          </cell>
          <cell r="O52" t="str">
            <v>x</v>
          </cell>
          <cell r="P52">
            <v>95.3</v>
          </cell>
          <cell r="Q52" t="str">
            <v>x</v>
          </cell>
          <cell r="R52" t="str">
            <v>x</v>
          </cell>
          <cell r="S52">
            <v>70.900000000000006</v>
          </cell>
          <cell r="T52">
            <v>63.4</v>
          </cell>
          <cell r="U52">
            <v>77.8</v>
          </cell>
          <cell r="V52">
            <v>45.3</v>
          </cell>
          <cell r="W52">
            <v>36.6</v>
          </cell>
          <cell r="X52">
            <v>53.3</v>
          </cell>
          <cell r="Y52">
            <v>37.200000000000003</v>
          </cell>
          <cell r="Z52">
            <v>26.8</v>
          </cell>
          <cell r="AA52">
            <v>46.7</v>
          </cell>
          <cell r="AB52">
            <v>22</v>
          </cell>
          <cell r="AC52">
            <v>14</v>
          </cell>
          <cell r="AD52">
            <v>8</v>
          </cell>
          <cell r="AE52">
            <v>77.3</v>
          </cell>
          <cell r="AF52">
            <v>64.3</v>
          </cell>
          <cell r="AG52">
            <v>100</v>
          </cell>
          <cell r="AH52">
            <v>59.1</v>
          </cell>
          <cell r="AI52" t="str">
            <v>x</v>
          </cell>
          <cell r="AJ52" t="str">
            <v>x</v>
          </cell>
          <cell r="AK52">
            <v>100</v>
          </cell>
          <cell r="AL52">
            <v>100</v>
          </cell>
          <cell r="AM52">
            <v>100</v>
          </cell>
          <cell r="AN52" t="str">
            <v>x</v>
          </cell>
          <cell r="AO52" t="str">
            <v>x</v>
          </cell>
          <cell r="AP52">
            <v>100</v>
          </cell>
          <cell r="AQ52">
            <v>63.6</v>
          </cell>
          <cell r="AR52" t="str">
            <v>x</v>
          </cell>
          <cell r="AS52" t="str">
            <v>x</v>
          </cell>
          <cell r="AT52">
            <v>36.4</v>
          </cell>
          <cell r="AU52">
            <v>21.4</v>
          </cell>
          <cell r="AV52">
            <v>62.5</v>
          </cell>
          <cell r="AW52">
            <v>18.2</v>
          </cell>
          <cell r="AX52" t="str">
            <v>x</v>
          </cell>
          <cell r="AY52" t="str">
            <v>x</v>
          </cell>
          <cell r="AZ52">
            <v>16</v>
          </cell>
          <cell r="BA52">
            <v>10</v>
          </cell>
          <cell r="BB52">
            <v>6</v>
          </cell>
          <cell r="BC52">
            <v>68.8</v>
          </cell>
          <cell r="BD52" t="str">
            <v>x</v>
          </cell>
          <cell r="BE52" t="str">
            <v>x</v>
          </cell>
          <cell r="BF52">
            <v>68.8</v>
          </cell>
          <cell r="BG52" t="str">
            <v>x</v>
          </cell>
          <cell r="BH52" t="str">
            <v>x</v>
          </cell>
          <cell r="BI52">
            <v>100</v>
          </cell>
          <cell r="BJ52">
            <v>100</v>
          </cell>
          <cell r="BK52">
            <v>100</v>
          </cell>
          <cell r="BL52" t="str">
            <v>x</v>
          </cell>
          <cell r="BM52" t="str">
            <v>x</v>
          </cell>
          <cell r="BN52">
            <v>100</v>
          </cell>
          <cell r="BO52">
            <v>81.3</v>
          </cell>
          <cell r="BP52" t="str">
            <v>x</v>
          </cell>
          <cell r="BQ52" t="str">
            <v>x</v>
          </cell>
          <cell r="BR52">
            <v>50</v>
          </cell>
          <cell r="BS52" t="str">
            <v>x</v>
          </cell>
          <cell r="BT52" t="str">
            <v>x</v>
          </cell>
          <cell r="BU52">
            <v>43.8</v>
          </cell>
          <cell r="BV52" t="str">
            <v>x</v>
          </cell>
          <cell r="BW52" t="str">
            <v>x</v>
          </cell>
          <cell r="BX52">
            <v>96</v>
          </cell>
          <cell r="BY52">
            <v>46</v>
          </cell>
          <cell r="BZ52">
            <v>50</v>
          </cell>
          <cell r="CA52">
            <v>81.3</v>
          </cell>
          <cell r="CB52">
            <v>80.400000000000006</v>
          </cell>
          <cell r="CC52">
            <v>82</v>
          </cell>
          <cell r="CD52">
            <v>70.8</v>
          </cell>
          <cell r="CE52">
            <v>69.599999999999994</v>
          </cell>
          <cell r="CF52">
            <v>72</v>
          </cell>
          <cell r="CG52">
            <v>95.8</v>
          </cell>
          <cell r="CH52" t="str">
            <v>x</v>
          </cell>
          <cell r="CI52" t="str">
            <v>x</v>
          </cell>
          <cell r="CJ52">
            <v>94.8</v>
          </cell>
          <cell r="CK52" t="str">
            <v>x</v>
          </cell>
          <cell r="CL52" t="str">
            <v>x</v>
          </cell>
          <cell r="CM52">
            <v>70.8</v>
          </cell>
          <cell r="CN52">
            <v>69.599999999999994</v>
          </cell>
          <cell r="CO52">
            <v>72</v>
          </cell>
          <cell r="CP52">
            <v>54.2</v>
          </cell>
          <cell r="CQ52">
            <v>58.7</v>
          </cell>
          <cell r="CR52">
            <v>50</v>
          </cell>
          <cell r="CS52">
            <v>44.8</v>
          </cell>
          <cell r="CT52">
            <v>45.7</v>
          </cell>
          <cell r="CU52">
            <v>44</v>
          </cell>
          <cell r="CV52">
            <v>6168</v>
          </cell>
          <cell r="CW52">
            <v>3187</v>
          </cell>
          <cell r="CX52">
            <v>2981</v>
          </cell>
          <cell r="CY52">
            <v>70.2</v>
          </cell>
          <cell r="CZ52">
            <v>65.2</v>
          </cell>
          <cell r="DA52">
            <v>75.599999999999994</v>
          </cell>
          <cell r="DB52">
            <v>62.2</v>
          </cell>
          <cell r="DC52">
            <v>57.3</v>
          </cell>
          <cell r="DD52">
            <v>67.400000000000006</v>
          </cell>
          <cell r="DE52">
            <v>95.1</v>
          </cell>
          <cell r="DF52">
            <v>94.5</v>
          </cell>
          <cell r="DG52">
            <v>95.7</v>
          </cell>
          <cell r="DH52">
            <v>93.8</v>
          </cell>
          <cell r="DI52">
            <v>92.9</v>
          </cell>
          <cell r="DJ52">
            <v>94.8</v>
          </cell>
          <cell r="DK52">
            <v>64.7</v>
          </cell>
          <cell r="DL52">
            <v>60.2</v>
          </cell>
          <cell r="DM52">
            <v>69.5</v>
          </cell>
          <cell r="DN52">
            <v>42</v>
          </cell>
          <cell r="DO52">
            <v>35.5</v>
          </cell>
          <cell r="DP52">
            <v>48.8</v>
          </cell>
          <cell r="DQ52">
            <v>28.1</v>
          </cell>
          <cell r="DR52">
            <v>22.4</v>
          </cell>
          <cell r="DS52">
            <v>34.200000000000003</v>
          </cell>
          <cell r="DT52">
            <v>6451</v>
          </cell>
          <cell r="DU52">
            <v>3338</v>
          </cell>
          <cell r="DV52">
            <v>3113</v>
          </cell>
          <cell r="DW52">
            <v>70.599999999999994</v>
          </cell>
          <cell r="DX52">
            <v>65.599999999999994</v>
          </cell>
          <cell r="DY52">
            <v>75.900000000000006</v>
          </cell>
          <cell r="DZ52">
            <v>62.4</v>
          </cell>
          <cell r="EA52">
            <v>57.6</v>
          </cell>
          <cell r="EB52">
            <v>67.599999999999994</v>
          </cell>
          <cell r="EC52">
            <v>95.2</v>
          </cell>
          <cell r="ED52">
            <v>94.6</v>
          </cell>
          <cell r="EE52">
            <v>95.8</v>
          </cell>
          <cell r="EF52">
            <v>93.8</v>
          </cell>
          <cell r="EG52">
            <v>92.9</v>
          </cell>
          <cell r="EH52">
            <v>94.8</v>
          </cell>
          <cell r="EI52">
            <v>64.900000000000006</v>
          </cell>
          <cell r="EJ52">
            <v>60.5</v>
          </cell>
          <cell r="EK52">
            <v>69.599999999999994</v>
          </cell>
          <cell r="EL52">
            <v>42.1</v>
          </cell>
          <cell r="EM52">
            <v>35.799999999999997</v>
          </cell>
          <cell r="EN52">
            <v>48.9</v>
          </cell>
          <cell r="EO52">
            <v>28.5</v>
          </cell>
          <cell r="EP52">
            <v>22.9</v>
          </cell>
          <cell r="EQ52">
            <v>34.5</v>
          </cell>
        </row>
        <row r="53">
          <cell r="A53" t="str">
            <v>E08000018</v>
          </cell>
          <cell r="B53" t="str">
            <v>Rotherham</v>
          </cell>
          <cell r="C53" t="str">
            <v>Yorkshire and the Humber</v>
          </cell>
          <cell r="D53">
            <v>234</v>
          </cell>
          <cell r="E53">
            <v>112</v>
          </cell>
          <cell r="F53">
            <v>122</v>
          </cell>
          <cell r="G53">
            <v>64.099999999999994</v>
          </cell>
          <cell r="H53">
            <v>56.3</v>
          </cell>
          <cell r="I53">
            <v>71.3</v>
          </cell>
          <cell r="J53">
            <v>50.4</v>
          </cell>
          <cell r="K53">
            <v>47.3</v>
          </cell>
          <cell r="L53">
            <v>53.3</v>
          </cell>
          <cell r="M53">
            <v>98.3</v>
          </cell>
          <cell r="N53" t="str">
            <v>x</v>
          </cell>
          <cell r="O53" t="str">
            <v>x</v>
          </cell>
          <cell r="P53">
            <v>91</v>
          </cell>
          <cell r="Q53">
            <v>89.3</v>
          </cell>
          <cell r="R53">
            <v>92.6</v>
          </cell>
          <cell r="S53">
            <v>51.7</v>
          </cell>
          <cell r="T53">
            <v>48.2</v>
          </cell>
          <cell r="U53">
            <v>54.9</v>
          </cell>
          <cell r="V53">
            <v>18.399999999999999</v>
          </cell>
          <cell r="W53">
            <v>17.899999999999999</v>
          </cell>
          <cell r="X53">
            <v>18.899999999999999</v>
          </cell>
          <cell r="Y53">
            <v>11.5</v>
          </cell>
          <cell r="Z53">
            <v>11.6</v>
          </cell>
          <cell r="AA53">
            <v>11.5</v>
          </cell>
          <cell r="AB53">
            <v>25</v>
          </cell>
          <cell r="AC53">
            <v>17</v>
          </cell>
          <cell r="AD53">
            <v>8</v>
          </cell>
          <cell r="AE53">
            <v>68</v>
          </cell>
          <cell r="AF53">
            <v>70.599999999999994</v>
          </cell>
          <cell r="AG53">
            <v>62.5</v>
          </cell>
          <cell r="AH53">
            <v>44</v>
          </cell>
          <cell r="AI53" t="str">
            <v>x</v>
          </cell>
          <cell r="AJ53" t="str">
            <v>x</v>
          </cell>
          <cell r="AK53">
            <v>100</v>
          </cell>
          <cell r="AL53">
            <v>100</v>
          </cell>
          <cell r="AM53">
            <v>100</v>
          </cell>
          <cell r="AN53" t="str">
            <v>x</v>
          </cell>
          <cell r="AO53" t="str">
            <v>x</v>
          </cell>
          <cell r="AP53">
            <v>100</v>
          </cell>
          <cell r="AQ53">
            <v>44</v>
          </cell>
          <cell r="AR53" t="str">
            <v>x</v>
          </cell>
          <cell r="AS53" t="str">
            <v>x</v>
          </cell>
          <cell r="AT53">
            <v>32</v>
          </cell>
          <cell r="AU53" t="str">
            <v>x</v>
          </cell>
          <cell r="AV53" t="str">
            <v>x</v>
          </cell>
          <cell r="AW53" t="str">
            <v>x</v>
          </cell>
          <cell r="AX53" t="str">
            <v>x</v>
          </cell>
          <cell r="AY53" t="str">
            <v>x</v>
          </cell>
          <cell r="AZ53">
            <v>8</v>
          </cell>
          <cell r="BA53">
            <v>4</v>
          </cell>
          <cell r="BB53">
            <v>4</v>
          </cell>
          <cell r="BC53" t="str">
            <v>x</v>
          </cell>
          <cell r="BD53" t="str">
            <v>x</v>
          </cell>
          <cell r="BE53" t="str">
            <v>x</v>
          </cell>
          <cell r="BF53" t="str">
            <v>x</v>
          </cell>
          <cell r="BG53" t="str">
            <v>x</v>
          </cell>
          <cell r="BH53" t="str">
            <v>x</v>
          </cell>
          <cell r="BI53" t="str">
            <v>x</v>
          </cell>
          <cell r="BJ53" t="str">
            <v>x</v>
          </cell>
          <cell r="BK53" t="str">
            <v>x</v>
          </cell>
          <cell r="BL53" t="str">
            <v>x</v>
          </cell>
          <cell r="BM53" t="str">
            <v>x</v>
          </cell>
          <cell r="BN53" t="str">
            <v>x</v>
          </cell>
          <cell r="BO53" t="str">
            <v>x</v>
          </cell>
          <cell r="BP53" t="str">
            <v>x</v>
          </cell>
          <cell r="BQ53" t="str">
            <v>x</v>
          </cell>
          <cell r="BR53">
            <v>50</v>
          </cell>
          <cell r="BS53" t="str">
            <v>x</v>
          </cell>
          <cell r="BT53" t="str">
            <v>x</v>
          </cell>
          <cell r="BU53">
            <v>50</v>
          </cell>
          <cell r="BV53" t="str">
            <v>x</v>
          </cell>
          <cell r="BW53" t="str">
            <v>x</v>
          </cell>
          <cell r="BX53">
            <v>54</v>
          </cell>
          <cell r="BY53">
            <v>25</v>
          </cell>
          <cell r="BZ53">
            <v>29</v>
          </cell>
          <cell r="CA53">
            <v>70.400000000000006</v>
          </cell>
          <cell r="CB53">
            <v>64</v>
          </cell>
          <cell r="CC53">
            <v>75.900000000000006</v>
          </cell>
          <cell r="CD53">
            <v>61.1</v>
          </cell>
          <cell r="CE53">
            <v>56</v>
          </cell>
          <cell r="CF53">
            <v>65.5</v>
          </cell>
          <cell r="CG53">
            <v>94.4</v>
          </cell>
          <cell r="CH53" t="str">
            <v>x</v>
          </cell>
          <cell r="CI53" t="str">
            <v>x</v>
          </cell>
          <cell r="CJ53">
            <v>90.7</v>
          </cell>
          <cell r="CK53" t="str">
            <v>x</v>
          </cell>
          <cell r="CL53" t="str">
            <v>x</v>
          </cell>
          <cell r="CM53">
            <v>64.8</v>
          </cell>
          <cell r="CN53">
            <v>60</v>
          </cell>
          <cell r="CO53">
            <v>69</v>
          </cell>
          <cell r="CP53">
            <v>35.200000000000003</v>
          </cell>
          <cell r="CQ53">
            <v>32</v>
          </cell>
          <cell r="CR53">
            <v>37.9</v>
          </cell>
          <cell r="CS53">
            <v>25.9</v>
          </cell>
          <cell r="CT53">
            <v>20</v>
          </cell>
          <cell r="CU53">
            <v>31</v>
          </cell>
          <cell r="CV53">
            <v>2964</v>
          </cell>
          <cell r="CW53">
            <v>1439</v>
          </cell>
          <cell r="CX53">
            <v>1525</v>
          </cell>
          <cell r="CY53">
            <v>64.7</v>
          </cell>
          <cell r="CZ53">
            <v>61.4</v>
          </cell>
          <cell r="DA53">
            <v>67.900000000000006</v>
          </cell>
          <cell r="DB53">
            <v>55.7</v>
          </cell>
          <cell r="DC53">
            <v>53.4</v>
          </cell>
          <cell r="DD53">
            <v>57.9</v>
          </cell>
          <cell r="DE53">
            <v>92.9</v>
          </cell>
          <cell r="DF53">
            <v>91.9</v>
          </cell>
          <cell r="DG53">
            <v>93.8</v>
          </cell>
          <cell r="DH53">
            <v>90.1</v>
          </cell>
          <cell r="DI53">
            <v>89.5</v>
          </cell>
          <cell r="DJ53">
            <v>90.8</v>
          </cell>
          <cell r="DK53">
            <v>58.6</v>
          </cell>
          <cell r="DL53">
            <v>57.5</v>
          </cell>
          <cell r="DM53">
            <v>59.6</v>
          </cell>
          <cell r="DN53">
            <v>29.8</v>
          </cell>
          <cell r="DO53">
            <v>25.8</v>
          </cell>
          <cell r="DP53">
            <v>33.5</v>
          </cell>
          <cell r="DQ53">
            <v>17.600000000000001</v>
          </cell>
          <cell r="DR53">
            <v>14.5</v>
          </cell>
          <cell r="DS53">
            <v>20.6</v>
          </cell>
          <cell r="DT53">
            <v>3315</v>
          </cell>
          <cell r="DU53">
            <v>1612</v>
          </cell>
          <cell r="DV53">
            <v>1703</v>
          </cell>
          <cell r="DW53">
            <v>64.599999999999994</v>
          </cell>
          <cell r="DX53">
            <v>60.8</v>
          </cell>
          <cell r="DY53">
            <v>68.3</v>
          </cell>
          <cell r="DZ53">
            <v>55.2</v>
          </cell>
          <cell r="EA53">
            <v>52.7</v>
          </cell>
          <cell r="EB53">
            <v>57.6</v>
          </cell>
          <cell r="EC53">
            <v>93.3</v>
          </cell>
          <cell r="ED53">
            <v>92.3</v>
          </cell>
          <cell r="EE53">
            <v>94.2</v>
          </cell>
          <cell r="EF53">
            <v>90.1</v>
          </cell>
          <cell r="EG53">
            <v>89.4</v>
          </cell>
          <cell r="EH53">
            <v>90.7</v>
          </cell>
          <cell r="EI53">
            <v>57.9</v>
          </cell>
          <cell r="EJ53">
            <v>56.5</v>
          </cell>
          <cell r="EK53">
            <v>59.3</v>
          </cell>
          <cell r="EL53">
            <v>29</v>
          </cell>
          <cell r="EM53">
            <v>25.2</v>
          </cell>
          <cell r="EN53">
            <v>32.5</v>
          </cell>
          <cell r="EO53">
            <v>17.3</v>
          </cell>
          <cell r="EP53">
            <v>14.1</v>
          </cell>
          <cell r="EQ53">
            <v>20.3</v>
          </cell>
        </row>
        <row r="54">
          <cell r="A54" t="str">
            <v>E08000019</v>
          </cell>
          <cell r="B54" t="str">
            <v>Sheffield</v>
          </cell>
          <cell r="C54" t="str">
            <v>Yorkshire and the Humber</v>
          </cell>
          <cell r="D54">
            <v>509</v>
          </cell>
          <cell r="E54">
            <v>285</v>
          </cell>
          <cell r="F54">
            <v>224</v>
          </cell>
          <cell r="G54">
            <v>65.8</v>
          </cell>
          <cell r="H54">
            <v>59.6</v>
          </cell>
          <cell r="I54">
            <v>73.7</v>
          </cell>
          <cell r="J54">
            <v>52.7</v>
          </cell>
          <cell r="K54">
            <v>47.7</v>
          </cell>
          <cell r="L54">
            <v>58.9</v>
          </cell>
          <cell r="M54">
            <v>93.7</v>
          </cell>
          <cell r="N54">
            <v>91.9</v>
          </cell>
          <cell r="O54">
            <v>96</v>
          </cell>
          <cell r="P54">
            <v>91.7</v>
          </cell>
          <cell r="Q54">
            <v>89.5</v>
          </cell>
          <cell r="R54">
            <v>94.6</v>
          </cell>
          <cell r="S54">
            <v>54.2</v>
          </cell>
          <cell r="T54">
            <v>49.8</v>
          </cell>
          <cell r="U54">
            <v>59.8</v>
          </cell>
          <cell r="V54">
            <v>38.9</v>
          </cell>
          <cell r="W54">
            <v>29.8</v>
          </cell>
          <cell r="X54">
            <v>50.4</v>
          </cell>
          <cell r="Y54">
            <v>21.4</v>
          </cell>
          <cell r="Z54">
            <v>14</v>
          </cell>
          <cell r="AA54">
            <v>30.8</v>
          </cell>
          <cell r="AB54">
            <v>244</v>
          </cell>
          <cell r="AC54">
            <v>130</v>
          </cell>
          <cell r="AD54">
            <v>114</v>
          </cell>
          <cell r="AE54">
            <v>56.1</v>
          </cell>
          <cell r="AF54">
            <v>45.4</v>
          </cell>
          <cell r="AG54">
            <v>68.400000000000006</v>
          </cell>
          <cell r="AH54">
            <v>46.3</v>
          </cell>
          <cell r="AI54">
            <v>36.200000000000003</v>
          </cell>
          <cell r="AJ54">
            <v>57.9</v>
          </cell>
          <cell r="AK54">
            <v>95.5</v>
          </cell>
          <cell r="AL54">
            <v>95.4</v>
          </cell>
          <cell r="AM54">
            <v>95.6</v>
          </cell>
          <cell r="AN54">
            <v>91</v>
          </cell>
          <cell r="AO54">
            <v>90</v>
          </cell>
          <cell r="AP54">
            <v>92.1</v>
          </cell>
          <cell r="AQ54">
            <v>48</v>
          </cell>
          <cell r="AR54">
            <v>39.200000000000003</v>
          </cell>
          <cell r="AS54">
            <v>57.9</v>
          </cell>
          <cell r="AT54">
            <v>40.6</v>
          </cell>
          <cell r="AU54">
            <v>38.5</v>
          </cell>
          <cell r="AV54">
            <v>43</v>
          </cell>
          <cell r="AW54">
            <v>17.2</v>
          </cell>
          <cell r="AX54">
            <v>12.3</v>
          </cell>
          <cell r="AY54">
            <v>22.8</v>
          </cell>
          <cell r="AZ54">
            <v>15</v>
          </cell>
          <cell r="BA54">
            <v>5</v>
          </cell>
          <cell r="BB54">
            <v>10</v>
          </cell>
          <cell r="BC54">
            <v>73.3</v>
          </cell>
          <cell r="BD54" t="str">
            <v>x</v>
          </cell>
          <cell r="BE54" t="str">
            <v>x</v>
          </cell>
          <cell r="BF54">
            <v>53.3</v>
          </cell>
          <cell r="BG54" t="str">
            <v>x</v>
          </cell>
          <cell r="BH54" t="str">
            <v>x</v>
          </cell>
          <cell r="BI54">
            <v>100</v>
          </cell>
          <cell r="BJ54" t="str">
            <v>x</v>
          </cell>
          <cell r="BK54" t="str">
            <v>x</v>
          </cell>
          <cell r="BL54">
            <v>100</v>
          </cell>
          <cell r="BM54" t="str">
            <v>x</v>
          </cell>
          <cell r="BN54" t="str">
            <v>x</v>
          </cell>
          <cell r="BO54">
            <v>53.3</v>
          </cell>
          <cell r="BP54" t="str">
            <v>x</v>
          </cell>
          <cell r="BQ54" t="str">
            <v>x</v>
          </cell>
          <cell r="BR54">
            <v>53.3</v>
          </cell>
          <cell r="BS54" t="str">
            <v>x</v>
          </cell>
          <cell r="BT54" t="str">
            <v>x</v>
          </cell>
          <cell r="BU54">
            <v>33.299999999999997</v>
          </cell>
          <cell r="BV54" t="str">
            <v>x</v>
          </cell>
          <cell r="BW54" t="str">
            <v>x</v>
          </cell>
          <cell r="BX54">
            <v>293</v>
          </cell>
          <cell r="BY54">
            <v>139</v>
          </cell>
          <cell r="BZ54">
            <v>154</v>
          </cell>
          <cell r="CA54">
            <v>60.4</v>
          </cell>
          <cell r="CB54">
            <v>52.5</v>
          </cell>
          <cell r="CC54">
            <v>67.5</v>
          </cell>
          <cell r="CD54">
            <v>49.8</v>
          </cell>
          <cell r="CE54">
            <v>43.2</v>
          </cell>
          <cell r="CF54">
            <v>55.8</v>
          </cell>
          <cell r="CG54">
            <v>87.7</v>
          </cell>
          <cell r="CH54">
            <v>85.6</v>
          </cell>
          <cell r="CI54">
            <v>89.6</v>
          </cell>
          <cell r="CJ54">
            <v>85.3</v>
          </cell>
          <cell r="CK54">
            <v>84.9</v>
          </cell>
          <cell r="CL54">
            <v>85.7</v>
          </cell>
          <cell r="CM54">
            <v>52.2</v>
          </cell>
          <cell r="CN54">
            <v>47.5</v>
          </cell>
          <cell r="CO54">
            <v>56.5</v>
          </cell>
          <cell r="CP54">
            <v>40.299999999999997</v>
          </cell>
          <cell r="CQ54">
            <v>38.799999999999997</v>
          </cell>
          <cell r="CR54">
            <v>41.6</v>
          </cell>
          <cell r="CS54">
            <v>21.8</v>
          </cell>
          <cell r="CT54">
            <v>16.5</v>
          </cell>
          <cell r="CU54">
            <v>26.6</v>
          </cell>
          <cell r="CV54">
            <v>4088</v>
          </cell>
          <cell r="CW54">
            <v>2084</v>
          </cell>
          <cell r="CX54">
            <v>2004</v>
          </cell>
          <cell r="CY54">
            <v>64.2</v>
          </cell>
          <cell r="CZ54">
            <v>60.1</v>
          </cell>
          <cell r="DA54">
            <v>68.5</v>
          </cell>
          <cell r="DB54">
            <v>55.3</v>
          </cell>
          <cell r="DC54">
            <v>51.4</v>
          </cell>
          <cell r="DD54">
            <v>59.3</v>
          </cell>
          <cell r="DE54">
            <v>92.7</v>
          </cell>
          <cell r="DF54">
            <v>91.9</v>
          </cell>
          <cell r="DG54">
            <v>93.5</v>
          </cell>
          <cell r="DH54">
            <v>90.5</v>
          </cell>
          <cell r="DI54">
            <v>89.8</v>
          </cell>
          <cell r="DJ54">
            <v>91.3</v>
          </cell>
          <cell r="DK54">
            <v>57</v>
          </cell>
          <cell r="DL54">
            <v>53.5</v>
          </cell>
          <cell r="DM54">
            <v>60.7</v>
          </cell>
          <cell r="DN54">
            <v>38.5</v>
          </cell>
          <cell r="DO54">
            <v>33.799999999999997</v>
          </cell>
          <cell r="DP54">
            <v>43.3</v>
          </cell>
          <cell r="DQ54">
            <v>23.2</v>
          </cell>
          <cell r="DR54">
            <v>18.7</v>
          </cell>
          <cell r="DS54">
            <v>27.9</v>
          </cell>
          <cell r="DT54">
            <v>5298</v>
          </cell>
          <cell r="DU54">
            <v>2727</v>
          </cell>
          <cell r="DV54">
            <v>2571</v>
          </cell>
          <cell r="DW54">
            <v>63.7</v>
          </cell>
          <cell r="DX54">
            <v>59</v>
          </cell>
          <cell r="DY54">
            <v>68.7</v>
          </cell>
          <cell r="DZ54">
            <v>54</v>
          </cell>
          <cell r="EA54">
            <v>49.6</v>
          </cell>
          <cell r="EB54">
            <v>58.7</v>
          </cell>
          <cell r="EC54">
            <v>92.6</v>
          </cell>
          <cell r="ED54">
            <v>91.7</v>
          </cell>
          <cell r="EE54">
            <v>93.6</v>
          </cell>
          <cell r="EF54">
            <v>90.4</v>
          </cell>
          <cell r="EG54">
            <v>89.5</v>
          </cell>
          <cell r="EH54">
            <v>91.2</v>
          </cell>
          <cell r="EI54">
            <v>55.7</v>
          </cell>
          <cell r="EJ54">
            <v>51.7</v>
          </cell>
          <cell r="EK54">
            <v>59.9</v>
          </cell>
          <cell r="EL54">
            <v>38.799999999999997</v>
          </cell>
          <cell r="EM54">
            <v>33.9</v>
          </cell>
          <cell r="EN54">
            <v>44</v>
          </cell>
          <cell r="EO54">
            <v>22.7</v>
          </cell>
          <cell r="EP54">
            <v>17.8</v>
          </cell>
          <cell r="EQ54">
            <v>27.8</v>
          </cell>
        </row>
        <row r="55">
          <cell r="A55" t="str">
            <v>E08000036</v>
          </cell>
          <cell r="B55" t="str">
            <v>Wakefield</v>
          </cell>
          <cell r="C55" t="str">
            <v>Yorkshire and the Humber</v>
          </cell>
          <cell r="D55">
            <v>112</v>
          </cell>
          <cell r="E55">
            <v>53</v>
          </cell>
          <cell r="F55">
            <v>59</v>
          </cell>
          <cell r="G55">
            <v>70.5</v>
          </cell>
          <cell r="H55">
            <v>58.5</v>
          </cell>
          <cell r="I55">
            <v>81.400000000000006</v>
          </cell>
          <cell r="J55">
            <v>60.7</v>
          </cell>
          <cell r="K55">
            <v>49.1</v>
          </cell>
          <cell r="L55">
            <v>71.2</v>
          </cell>
          <cell r="M55" t="str">
            <v>x</v>
          </cell>
          <cell r="N55" t="str">
            <v>x</v>
          </cell>
          <cell r="O55">
            <v>100</v>
          </cell>
          <cell r="P55">
            <v>96.4</v>
          </cell>
          <cell r="Q55" t="str">
            <v>x</v>
          </cell>
          <cell r="R55" t="str">
            <v>x</v>
          </cell>
          <cell r="S55">
            <v>63.4</v>
          </cell>
          <cell r="T55">
            <v>50.9</v>
          </cell>
          <cell r="U55">
            <v>74.599999999999994</v>
          </cell>
          <cell r="V55">
            <v>29.5</v>
          </cell>
          <cell r="W55">
            <v>20.8</v>
          </cell>
          <cell r="X55">
            <v>37.299999999999997</v>
          </cell>
          <cell r="Y55">
            <v>22.3</v>
          </cell>
          <cell r="Z55">
            <v>9.4</v>
          </cell>
          <cell r="AA55">
            <v>33.9</v>
          </cell>
          <cell r="AB55">
            <v>25</v>
          </cell>
          <cell r="AC55">
            <v>12</v>
          </cell>
          <cell r="AD55">
            <v>13</v>
          </cell>
          <cell r="AE55">
            <v>60</v>
          </cell>
          <cell r="AF55">
            <v>66.7</v>
          </cell>
          <cell r="AG55">
            <v>53.8</v>
          </cell>
          <cell r="AH55">
            <v>56</v>
          </cell>
          <cell r="AI55">
            <v>58.3</v>
          </cell>
          <cell r="AJ55">
            <v>53.8</v>
          </cell>
          <cell r="AK55" t="str">
            <v>x</v>
          </cell>
          <cell r="AL55" t="str">
            <v>x</v>
          </cell>
          <cell r="AM55">
            <v>100</v>
          </cell>
          <cell r="AN55" t="str">
            <v>x</v>
          </cell>
          <cell r="AO55" t="str">
            <v>x</v>
          </cell>
          <cell r="AP55">
            <v>100</v>
          </cell>
          <cell r="AQ55">
            <v>64</v>
          </cell>
          <cell r="AR55">
            <v>58.3</v>
          </cell>
          <cell r="AS55">
            <v>69.2</v>
          </cell>
          <cell r="AT55">
            <v>40</v>
          </cell>
          <cell r="AU55">
            <v>33.299999999999997</v>
          </cell>
          <cell r="AV55">
            <v>46.2</v>
          </cell>
          <cell r="AW55">
            <v>28</v>
          </cell>
          <cell r="AX55">
            <v>33.299999999999997</v>
          </cell>
          <cell r="AY55">
            <v>23.1</v>
          </cell>
          <cell r="AZ55">
            <v>10</v>
          </cell>
          <cell r="BA55">
            <v>6</v>
          </cell>
          <cell r="BB55">
            <v>4</v>
          </cell>
          <cell r="BC55" t="str">
            <v>x</v>
          </cell>
          <cell r="BD55" t="str">
            <v>x</v>
          </cell>
          <cell r="BE55" t="str">
            <v>x</v>
          </cell>
          <cell r="BF55" t="str">
            <v>x</v>
          </cell>
          <cell r="BG55" t="str">
            <v>x</v>
          </cell>
          <cell r="BH55" t="str">
            <v>x</v>
          </cell>
          <cell r="BI55">
            <v>100</v>
          </cell>
          <cell r="BJ55" t="str">
            <v>x</v>
          </cell>
          <cell r="BK55" t="str">
            <v>x</v>
          </cell>
          <cell r="BL55">
            <v>100</v>
          </cell>
          <cell r="BM55" t="str">
            <v>x</v>
          </cell>
          <cell r="BN55" t="str">
            <v>x</v>
          </cell>
          <cell r="BO55" t="str">
            <v>x</v>
          </cell>
          <cell r="BP55" t="str">
            <v>x</v>
          </cell>
          <cell r="BQ55" t="str">
            <v>x</v>
          </cell>
          <cell r="BR55">
            <v>30</v>
          </cell>
          <cell r="BS55" t="str">
            <v>x</v>
          </cell>
          <cell r="BT55" t="str">
            <v>x</v>
          </cell>
          <cell r="BU55">
            <v>30</v>
          </cell>
          <cell r="BV55" t="str">
            <v>x</v>
          </cell>
          <cell r="BW55" t="str">
            <v>x</v>
          </cell>
          <cell r="BX55">
            <v>69</v>
          </cell>
          <cell r="BY55">
            <v>41</v>
          </cell>
          <cell r="BZ55">
            <v>28</v>
          </cell>
          <cell r="CA55">
            <v>71</v>
          </cell>
          <cell r="CB55">
            <v>65.900000000000006</v>
          </cell>
          <cell r="CC55">
            <v>78.599999999999994</v>
          </cell>
          <cell r="CD55">
            <v>59.4</v>
          </cell>
          <cell r="CE55">
            <v>56.1</v>
          </cell>
          <cell r="CF55">
            <v>64.3</v>
          </cell>
          <cell r="CG55">
            <v>94.2</v>
          </cell>
          <cell r="CH55">
            <v>90.2</v>
          </cell>
          <cell r="CI55">
            <v>100</v>
          </cell>
          <cell r="CJ55">
            <v>91.3</v>
          </cell>
          <cell r="CK55" t="str">
            <v>x</v>
          </cell>
          <cell r="CL55" t="str">
            <v>x</v>
          </cell>
          <cell r="CM55">
            <v>59.4</v>
          </cell>
          <cell r="CN55">
            <v>56.1</v>
          </cell>
          <cell r="CO55">
            <v>64.3</v>
          </cell>
          <cell r="CP55">
            <v>24.6</v>
          </cell>
          <cell r="CQ55">
            <v>17.100000000000001</v>
          </cell>
          <cell r="CR55">
            <v>35.700000000000003</v>
          </cell>
          <cell r="CS55">
            <v>20.3</v>
          </cell>
          <cell r="CT55">
            <v>14.6</v>
          </cell>
          <cell r="CU55">
            <v>28.6</v>
          </cell>
          <cell r="CV55">
            <v>3532</v>
          </cell>
          <cell r="CW55">
            <v>1762</v>
          </cell>
          <cell r="CX55">
            <v>1770</v>
          </cell>
          <cell r="CY55">
            <v>68.2</v>
          </cell>
          <cell r="CZ55">
            <v>62.7</v>
          </cell>
          <cell r="DA55">
            <v>73.7</v>
          </cell>
          <cell r="DB55">
            <v>59.7</v>
          </cell>
          <cell r="DC55">
            <v>54.8</v>
          </cell>
          <cell r="DD55">
            <v>64.599999999999994</v>
          </cell>
          <cell r="DE55">
            <v>94.2</v>
          </cell>
          <cell r="DF55">
            <v>92.5</v>
          </cell>
          <cell r="DG55">
            <v>96</v>
          </cell>
          <cell r="DH55">
            <v>92.7</v>
          </cell>
          <cell r="DI55">
            <v>90.9</v>
          </cell>
          <cell r="DJ55">
            <v>94.4</v>
          </cell>
          <cell r="DK55">
            <v>61.7</v>
          </cell>
          <cell r="DL55">
            <v>57</v>
          </cell>
          <cell r="DM55">
            <v>66.5</v>
          </cell>
          <cell r="DN55">
            <v>33</v>
          </cell>
          <cell r="DO55">
            <v>27.8</v>
          </cell>
          <cell r="DP55">
            <v>38.299999999999997</v>
          </cell>
          <cell r="DQ55">
            <v>21.5</v>
          </cell>
          <cell r="DR55">
            <v>16.3</v>
          </cell>
          <cell r="DS55">
            <v>26.8</v>
          </cell>
          <cell r="DT55">
            <v>3770</v>
          </cell>
          <cell r="DU55">
            <v>1882</v>
          </cell>
          <cell r="DV55">
            <v>1888</v>
          </cell>
          <cell r="DW55">
            <v>68.3</v>
          </cell>
          <cell r="DX55">
            <v>62.7</v>
          </cell>
          <cell r="DY55">
            <v>73.900000000000006</v>
          </cell>
          <cell r="DZ55">
            <v>59.8</v>
          </cell>
          <cell r="EA55">
            <v>54.7</v>
          </cell>
          <cell r="EB55">
            <v>64.8</v>
          </cell>
          <cell r="EC55">
            <v>94.4</v>
          </cell>
          <cell r="ED55">
            <v>92.5</v>
          </cell>
          <cell r="EE55">
            <v>96.2</v>
          </cell>
          <cell r="EF55">
            <v>92.8</v>
          </cell>
          <cell r="EG55">
            <v>90.9</v>
          </cell>
          <cell r="EH55">
            <v>94.7</v>
          </cell>
          <cell r="EI55">
            <v>61.8</v>
          </cell>
          <cell r="EJ55">
            <v>56.9</v>
          </cell>
          <cell r="EK55">
            <v>66.7</v>
          </cell>
          <cell r="EL55">
            <v>32.799999999999997</v>
          </cell>
          <cell r="EM55">
            <v>27.3</v>
          </cell>
          <cell r="EN55">
            <v>38.200000000000003</v>
          </cell>
          <cell r="EO55">
            <v>21.6</v>
          </cell>
          <cell r="EP55">
            <v>16.2</v>
          </cell>
          <cell r="EQ55">
            <v>27</v>
          </cell>
        </row>
        <row r="56">
          <cell r="A56" t="str">
            <v>E06000014</v>
          </cell>
          <cell r="B56" t="str">
            <v>York</v>
          </cell>
          <cell r="C56" t="str">
            <v>Yorkshire and the Humber</v>
          </cell>
          <cell r="D56">
            <v>22</v>
          </cell>
          <cell r="E56">
            <v>14</v>
          </cell>
          <cell r="F56">
            <v>8</v>
          </cell>
          <cell r="G56">
            <v>72.7</v>
          </cell>
          <cell r="H56" t="str">
            <v>x</v>
          </cell>
          <cell r="I56" t="str">
            <v>x</v>
          </cell>
          <cell r="J56">
            <v>68.2</v>
          </cell>
          <cell r="K56" t="str">
            <v>x</v>
          </cell>
          <cell r="L56" t="str">
            <v>x</v>
          </cell>
          <cell r="M56" t="str">
            <v>x</v>
          </cell>
          <cell r="N56" t="str">
            <v>x</v>
          </cell>
          <cell r="O56">
            <v>100</v>
          </cell>
          <cell r="P56" t="str">
            <v>x</v>
          </cell>
          <cell r="Q56" t="str">
            <v>x</v>
          </cell>
          <cell r="R56">
            <v>100</v>
          </cell>
          <cell r="S56">
            <v>68.2</v>
          </cell>
          <cell r="T56" t="str">
            <v>x</v>
          </cell>
          <cell r="U56" t="str">
            <v>x</v>
          </cell>
          <cell r="V56">
            <v>54.5</v>
          </cell>
          <cell r="W56">
            <v>50</v>
          </cell>
          <cell r="X56">
            <v>62.5</v>
          </cell>
          <cell r="Y56">
            <v>31.8</v>
          </cell>
          <cell r="Z56">
            <v>21.4</v>
          </cell>
          <cell r="AA56">
            <v>50</v>
          </cell>
          <cell r="AB56">
            <v>10</v>
          </cell>
          <cell r="AC56">
            <v>4</v>
          </cell>
          <cell r="AD56">
            <v>6</v>
          </cell>
          <cell r="AE56">
            <v>70</v>
          </cell>
          <cell r="AF56" t="str">
            <v>x</v>
          </cell>
          <cell r="AG56" t="str">
            <v>x</v>
          </cell>
          <cell r="AH56">
            <v>70</v>
          </cell>
          <cell r="AI56" t="str">
            <v>x</v>
          </cell>
          <cell r="AJ56" t="str">
            <v>x</v>
          </cell>
          <cell r="AK56">
            <v>100</v>
          </cell>
          <cell r="AL56" t="str">
            <v>x</v>
          </cell>
          <cell r="AM56" t="str">
            <v>x</v>
          </cell>
          <cell r="AN56">
            <v>100</v>
          </cell>
          <cell r="AO56" t="str">
            <v>x</v>
          </cell>
          <cell r="AP56" t="str">
            <v>x</v>
          </cell>
          <cell r="AQ56">
            <v>70</v>
          </cell>
          <cell r="AR56" t="str">
            <v>x</v>
          </cell>
          <cell r="AS56" t="str">
            <v>x</v>
          </cell>
          <cell r="AT56">
            <v>70</v>
          </cell>
          <cell r="AU56" t="str">
            <v>x</v>
          </cell>
          <cell r="AV56" t="str">
            <v>x</v>
          </cell>
          <cell r="AW56">
            <v>30</v>
          </cell>
          <cell r="AX56" t="str">
            <v>x</v>
          </cell>
          <cell r="AY56" t="str">
            <v>x</v>
          </cell>
          <cell r="AZ56">
            <v>7</v>
          </cell>
          <cell r="BA56">
            <v>4</v>
          </cell>
          <cell r="BB56">
            <v>3</v>
          </cell>
          <cell r="BC56">
            <v>100</v>
          </cell>
          <cell r="BD56" t="str">
            <v>x</v>
          </cell>
          <cell r="BE56" t="str">
            <v>x</v>
          </cell>
          <cell r="BF56" t="str">
            <v>x</v>
          </cell>
          <cell r="BG56" t="str">
            <v>x</v>
          </cell>
          <cell r="BH56" t="str">
            <v>x</v>
          </cell>
          <cell r="BI56">
            <v>100</v>
          </cell>
          <cell r="BJ56" t="str">
            <v>x</v>
          </cell>
          <cell r="BK56" t="str">
            <v>x</v>
          </cell>
          <cell r="BL56">
            <v>100</v>
          </cell>
          <cell r="BM56" t="str">
            <v>x</v>
          </cell>
          <cell r="BN56" t="str">
            <v>x</v>
          </cell>
          <cell r="BO56" t="str">
            <v>x</v>
          </cell>
          <cell r="BP56" t="str">
            <v>x</v>
          </cell>
          <cell r="BQ56" t="str">
            <v>x</v>
          </cell>
          <cell r="BR56">
            <v>57.1</v>
          </cell>
          <cell r="BS56" t="str">
            <v>x</v>
          </cell>
          <cell r="BT56" t="str">
            <v>x</v>
          </cell>
          <cell r="BU56">
            <v>42.9</v>
          </cell>
          <cell r="BV56" t="str">
            <v>x</v>
          </cell>
          <cell r="BW56" t="str">
            <v>x</v>
          </cell>
          <cell r="BX56">
            <v>39</v>
          </cell>
          <cell r="BY56">
            <v>20</v>
          </cell>
          <cell r="BZ56">
            <v>19</v>
          </cell>
          <cell r="CA56">
            <v>76.900000000000006</v>
          </cell>
          <cell r="CB56" t="str">
            <v>x</v>
          </cell>
          <cell r="CC56" t="str">
            <v>x</v>
          </cell>
          <cell r="CD56">
            <v>61.5</v>
          </cell>
          <cell r="CE56">
            <v>50</v>
          </cell>
          <cell r="CF56">
            <v>73.7</v>
          </cell>
          <cell r="CG56" t="str">
            <v>x</v>
          </cell>
          <cell r="CH56" t="str">
            <v>x</v>
          </cell>
          <cell r="CI56">
            <v>100</v>
          </cell>
          <cell r="CJ56" t="str">
            <v>x</v>
          </cell>
          <cell r="CK56" t="str">
            <v>x</v>
          </cell>
          <cell r="CL56">
            <v>100</v>
          </cell>
          <cell r="CM56">
            <v>61.5</v>
          </cell>
          <cell r="CN56">
            <v>50</v>
          </cell>
          <cell r="CO56">
            <v>73.7</v>
          </cell>
          <cell r="CP56">
            <v>43.6</v>
          </cell>
          <cell r="CQ56">
            <v>40</v>
          </cell>
          <cell r="CR56">
            <v>47.4</v>
          </cell>
          <cell r="CS56">
            <v>33.299999999999997</v>
          </cell>
          <cell r="CT56">
            <v>30</v>
          </cell>
          <cell r="CU56">
            <v>36.799999999999997</v>
          </cell>
          <cell r="CV56">
            <v>1633</v>
          </cell>
          <cell r="CW56">
            <v>834</v>
          </cell>
          <cell r="CX56">
            <v>799</v>
          </cell>
          <cell r="CY56">
            <v>73.2</v>
          </cell>
          <cell r="CZ56">
            <v>67.099999999999994</v>
          </cell>
          <cell r="DA56">
            <v>79.5</v>
          </cell>
          <cell r="DB56">
            <v>63.5</v>
          </cell>
          <cell r="DC56">
            <v>57.9</v>
          </cell>
          <cell r="DD56">
            <v>69.3</v>
          </cell>
          <cell r="DE56">
            <v>96.6</v>
          </cell>
          <cell r="DF56">
            <v>95.3</v>
          </cell>
          <cell r="DG56">
            <v>97.9</v>
          </cell>
          <cell r="DH56">
            <v>95</v>
          </cell>
          <cell r="DI56">
            <v>93.4</v>
          </cell>
          <cell r="DJ56">
            <v>96.6</v>
          </cell>
          <cell r="DK56">
            <v>64.7</v>
          </cell>
          <cell r="DL56">
            <v>59</v>
          </cell>
          <cell r="DM56">
            <v>70.7</v>
          </cell>
          <cell r="DN56">
            <v>54.4</v>
          </cell>
          <cell r="DO56">
            <v>52.4</v>
          </cell>
          <cell r="DP56">
            <v>56.6</v>
          </cell>
          <cell r="DQ56">
            <v>32</v>
          </cell>
          <cell r="DR56">
            <v>26.7</v>
          </cell>
          <cell r="DS56">
            <v>37.4</v>
          </cell>
          <cell r="DT56">
            <v>1718</v>
          </cell>
          <cell r="DU56">
            <v>879</v>
          </cell>
          <cell r="DV56">
            <v>839</v>
          </cell>
          <cell r="DW56">
            <v>73.400000000000006</v>
          </cell>
          <cell r="DX56">
            <v>67</v>
          </cell>
          <cell r="DY56">
            <v>80.099999999999994</v>
          </cell>
          <cell r="DZ56">
            <v>63.7</v>
          </cell>
          <cell r="EA56">
            <v>57.7</v>
          </cell>
          <cell r="EB56">
            <v>70</v>
          </cell>
          <cell r="EC56">
            <v>96.6</v>
          </cell>
          <cell r="ED56">
            <v>95.2</v>
          </cell>
          <cell r="EE56">
            <v>98</v>
          </cell>
          <cell r="EF56">
            <v>95.1</v>
          </cell>
          <cell r="EG56">
            <v>93.4</v>
          </cell>
          <cell r="EH56">
            <v>96.8</v>
          </cell>
          <cell r="EI56">
            <v>64.8</v>
          </cell>
          <cell r="EJ56">
            <v>58.7</v>
          </cell>
          <cell r="EK56">
            <v>71.3</v>
          </cell>
          <cell r="EL56">
            <v>54.4</v>
          </cell>
          <cell r="EM56">
            <v>52.2</v>
          </cell>
          <cell r="EN56">
            <v>56.6</v>
          </cell>
          <cell r="EO56">
            <v>32.1</v>
          </cell>
          <cell r="EP56">
            <v>26.7</v>
          </cell>
          <cell r="EQ56">
            <v>37.799999999999997</v>
          </cell>
        </row>
        <row r="57">
          <cell r="A57" t="str">
            <v>E06000015</v>
          </cell>
          <cell r="B57" t="str">
            <v>Derby</v>
          </cell>
          <cell r="C57" t="str">
            <v>East Midlands</v>
          </cell>
          <cell r="D57">
            <v>496</v>
          </cell>
          <cell r="E57">
            <v>270</v>
          </cell>
          <cell r="F57">
            <v>226</v>
          </cell>
          <cell r="G57">
            <v>55.8</v>
          </cell>
          <cell r="H57">
            <v>48.9</v>
          </cell>
          <cell r="I57">
            <v>64.2</v>
          </cell>
          <cell r="J57">
            <v>45.8</v>
          </cell>
          <cell r="K57">
            <v>40.700000000000003</v>
          </cell>
          <cell r="L57">
            <v>51.8</v>
          </cell>
          <cell r="M57">
            <v>96</v>
          </cell>
          <cell r="N57">
            <v>95.2</v>
          </cell>
          <cell r="O57">
            <v>96.9</v>
          </cell>
          <cell r="P57">
            <v>92.7</v>
          </cell>
          <cell r="Q57">
            <v>92.6</v>
          </cell>
          <cell r="R57">
            <v>92.9</v>
          </cell>
          <cell r="S57">
            <v>47.8</v>
          </cell>
          <cell r="T57">
            <v>43.3</v>
          </cell>
          <cell r="U57">
            <v>53.1</v>
          </cell>
          <cell r="V57">
            <v>37.9</v>
          </cell>
          <cell r="W57">
            <v>33.700000000000003</v>
          </cell>
          <cell r="X57">
            <v>42.9</v>
          </cell>
          <cell r="Y57">
            <v>19.2</v>
          </cell>
          <cell r="Z57">
            <v>15.6</v>
          </cell>
          <cell r="AA57">
            <v>23.5</v>
          </cell>
          <cell r="AB57">
            <v>92</v>
          </cell>
          <cell r="AC57">
            <v>50</v>
          </cell>
          <cell r="AD57">
            <v>42</v>
          </cell>
          <cell r="AE57">
            <v>46.7</v>
          </cell>
          <cell r="AF57">
            <v>32</v>
          </cell>
          <cell r="AG57">
            <v>64.3</v>
          </cell>
          <cell r="AH57">
            <v>30.4</v>
          </cell>
          <cell r="AI57">
            <v>22</v>
          </cell>
          <cell r="AJ57">
            <v>40.5</v>
          </cell>
          <cell r="AK57">
            <v>92.4</v>
          </cell>
          <cell r="AL57" t="str">
            <v>x</v>
          </cell>
          <cell r="AM57" t="str">
            <v>x</v>
          </cell>
          <cell r="AN57">
            <v>89.1</v>
          </cell>
          <cell r="AO57">
            <v>86</v>
          </cell>
          <cell r="AP57">
            <v>92.9</v>
          </cell>
          <cell r="AQ57">
            <v>31.5</v>
          </cell>
          <cell r="AR57">
            <v>24</v>
          </cell>
          <cell r="AS57">
            <v>40.5</v>
          </cell>
          <cell r="AT57">
            <v>16.3</v>
          </cell>
          <cell r="AU57">
            <v>8</v>
          </cell>
          <cell r="AV57">
            <v>26.2</v>
          </cell>
          <cell r="AW57">
            <v>4.3</v>
          </cell>
          <cell r="AX57" t="str">
            <v>x</v>
          </cell>
          <cell r="AY57" t="str">
            <v>x</v>
          </cell>
          <cell r="AZ57">
            <v>6</v>
          </cell>
          <cell r="BA57" t="str">
            <v>x</v>
          </cell>
          <cell r="BB57" t="str">
            <v>x</v>
          </cell>
          <cell r="BC57" t="str">
            <v>x</v>
          </cell>
          <cell r="BD57" t="str">
            <v>x</v>
          </cell>
          <cell r="BE57" t="str">
            <v>x</v>
          </cell>
          <cell r="BF57" t="str">
            <v>x</v>
          </cell>
          <cell r="BG57" t="str">
            <v>x</v>
          </cell>
          <cell r="BH57" t="str">
            <v>x</v>
          </cell>
          <cell r="BI57">
            <v>100</v>
          </cell>
          <cell r="BJ57" t="str">
            <v>x</v>
          </cell>
          <cell r="BK57" t="str">
            <v>x</v>
          </cell>
          <cell r="BL57">
            <v>100</v>
          </cell>
          <cell r="BM57" t="str">
            <v>x</v>
          </cell>
          <cell r="BN57" t="str">
            <v>x</v>
          </cell>
          <cell r="BO57">
            <v>100</v>
          </cell>
          <cell r="BP57" t="str">
            <v>x</v>
          </cell>
          <cell r="BQ57" t="str">
            <v>x</v>
          </cell>
          <cell r="BR57" t="str">
            <v>x</v>
          </cell>
          <cell r="BS57" t="str">
            <v>x</v>
          </cell>
          <cell r="BT57" t="str">
            <v>x</v>
          </cell>
          <cell r="BU57" t="str">
            <v>x</v>
          </cell>
          <cell r="BV57" t="str">
            <v>x</v>
          </cell>
          <cell r="BW57" t="str">
            <v>x</v>
          </cell>
          <cell r="BX57">
            <v>153</v>
          </cell>
          <cell r="BY57">
            <v>73</v>
          </cell>
          <cell r="BZ57">
            <v>80</v>
          </cell>
          <cell r="CA57">
            <v>48.4</v>
          </cell>
          <cell r="CB57">
            <v>39.700000000000003</v>
          </cell>
          <cell r="CC57">
            <v>56.3</v>
          </cell>
          <cell r="CD57">
            <v>38.6</v>
          </cell>
          <cell r="CE57">
            <v>31.5</v>
          </cell>
          <cell r="CF57">
            <v>45</v>
          </cell>
          <cell r="CG57">
            <v>92.2</v>
          </cell>
          <cell r="CH57">
            <v>91.8</v>
          </cell>
          <cell r="CI57">
            <v>92.5</v>
          </cell>
          <cell r="CJ57">
            <v>88.2</v>
          </cell>
          <cell r="CK57">
            <v>89</v>
          </cell>
          <cell r="CL57">
            <v>87.5</v>
          </cell>
          <cell r="CM57">
            <v>41.2</v>
          </cell>
          <cell r="CN57">
            <v>35.6</v>
          </cell>
          <cell r="CO57">
            <v>46.3</v>
          </cell>
          <cell r="CP57">
            <v>23.5</v>
          </cell>
          <cell r="CQ57">
            <v>20.5</v>
          </cell>
          <cell r="CR57">
            <v>26.3</v>
          </cell>
          <cell r="CS57">
            <v>11.8</v>
          </cell>
          <cell r="CT57">
            <v>11</v>
          </cell>
          <cell r="CU57">
            <v>12.5</v>
          </cell>
          <cell r="CV57">
            <v>2116</v>
          </cell>
          <cell r="CW57">
            <v>1067</v>
          </cell>
          <cell r="CX57">
            <v>1049</v>
          </cell>
          <cell r="CY57">
            <v>57.1</v>
          </cell>
          <cell r="CZ57">
            <v>52.2</v>
          </cell>
          <cell r="DA57">
            <v>62.1</v>
          </cell>
          <cell r="DB57">
            <v>49.4</v>
          </cell>
          <cell r="DC57">
            <v>44.7</v>
          </cell>
          <cell r="DD57">
            <v>54.1</v>
          </cell>
          <cell r="DE57">
            <v>90.8</v>
          </cell>
          <cell r="DF57">
            <v>89.1</v>
          </cell>
          <cell r="DG57">
            <v>92.5</v>
          </cell>
          <cell r="DH57">
            <v>88.5</v>
          </cell>
          <cell r="DI57">
            <v>87.6</v>
          </cell>
          <cell r="DJ57">
            <v>89.3</v>
          </cell>
          <cell r="DK57">
            <v>52.6</v>
          </cell>
          <cell r="DL57">
            <v>48</v>
          </cell>
          <cell r="DM57">
            <v>57.2</v>
          </cell>
          <cell r="DN57">
            <v>28.9</v>
          </cell>
          <cell r="DO57">
            <v>25.5</v>
          </cell>
          <cell r="DP57">
            <v>32.4</v>
          </cell>
          <cell r="DQ57">
            <v>18.7</v>
          </cell>
          <cell r="DR57">
            <v>14.5</v>
          </cell>
          <cell r="DS57">
            <v>23</v>
          </cell>
          <cell r="DT57">
            <v>2911</v>
          </cell>
          <cell r="DU57">
            <v>1490</v>
          </cell>
          <cell r="DV57">
            <v>1421</v>
          </cell>
          <cell r="DW57">
            <v>55.9</v>
          </cell>
          <cell r="DX57">
            <v>50.1</v>
          </cell>
          <cell r="DY57">
            <v>62</v>
          </cell>
          <cell r="DZ57">
            <v>47.6</v>
          </cell>
          <cell r="EA57">
            <v>42.6</v>
          </cell>
          <cell r="EB57">
            <v>52.9</v>
          </cell>
          <cell r="EC57">
            <v>91.6</v>
          </cell>
          <cell r="ED57">
            <v>90.1</v>
          </cell>
          <cell r="EE57">
            <v>93.1</v>
          </cell>
          <cell r="EF57">
            <v>89</v>
          </cell>
          <cell r="EG57">
            <v>88.3</v>
          </cell>
          <cell r="EH57">
            <v>89.8</v>
          </cell>
          <cell r="EI57">
            <v>50.5</v>
          </cell>
          <cell r="EJ57">
            <v>45.8</v>
          </cell>
          <cell r="EK57">
            <v>55.5</v>
          </cell>
          <cell r="EL57">
            <v>29.6</v>
          </cell>
          <cell r="EM57">
            <v>26</v>
          </cell>
          <cell r="EN57">
            <v>33.4</v>
          </cell>
          <cell r="EO57">
            <v>18</v>
          </cell>
          <cell r="EP57">
            <v>14.1</v>
          </cell>
          <cell r="EQ57">
            <v>22</v>
          </cell>
        </row>
        <row r="58">
          <cell r="A58" t="str">
            <v>E10000007</v>
          </cell>
          <cell r="B58" t="str">
            <v>Derbyshire</v>
          </cell>
          <cell r="C58" t="str">
            <v>East Midlands</v>
          </cell>
          <cell r="D58">
            <v>66</v>
          </cell>
          <cell r="E58">
            <v>40</v>
          </cell>
          <cell r="F58">
            <v>26</v>
          </cell>
          <cell r="G58">
            <v>75.8</v>
          </cell>
          <cell r="H58">
            <v>72.5</v>
          </cell>
          <cell r="I58">
            <v>80.8</v>
          </cell>
          <cell r="J58">
            <v>65.2</v>
          </cell>
          <cell r="K58">
            <v>62.5</v>
          </cell>
          <cell r="L58">
            <v>69.2</v>
          </cell>
          <cell r="M58" t="str">
            <v>x</v>
          </cell>
          <cell r="N58" t="str">
            <v>x</v>
          </cell>
          <cell r="O58">
            <v>100</v>
          </cell>
          <cell r="P58">
            <v>95.5</v>
          </cell>
          <cell r="Q58" t="str">
            <v>x</v>
          </cell>
          <cell r="R58" t="str">
            <v>x</v>
          </cell>
          <cell r="S58">
            <v>68.2</v>
          </cell>
          <cell r="T58">
            <v>67.5</v>
          </cell>
          <cell r="U58">
            <v>69.2</v>
          </cell>
          <cell r="V58">
            <v>37.9</v>
          </cell>
          <cell r="W58">
            <v>35</v>
          </cell>
          <cell r="X58">
            <v>42.3</v>
          </cell>
          <cell r="Y58">
            <v>18.2</v>
          </cell>
          <cell r="Z58">
            <v>15</v>
          </cell>
          <cell r="AA58">
            <v>23.1</v>
          </cell>
          <cell r="AB58" t="str">
            <v>x</v>
          </cell>
          <cell r="AC58" t="str">
            <v>x</v>
          </cell>
          <cell r="AD58">
            <v>15</v>
          </cell>
          <cell r="AE58" t="str">
            <v>x</v>
          </cell>
          <cell r="AF58" t="str">
            <v>x</v>
          </cell>
          <cell r="AG58" t="str">
            <v>x</v>
          </cell>
          <cell r="AH58" t="str">
            <v>x</v>
          </cell>
          <cell r="AI58" t="str">
            <v>x</v>
          </cell>
          <cell r="AJ58">
            <v>73.3</v>
          </cell>
          <cell r="AK58" t="str">
            <v>x</v>
          </cell>
          <cell r="AL58" t="str">
            <v>x</v>
          </cell>
          <cell r="AM58">
            <v>100</v>
          </cell>
          <cell r="AN58" t="str">
            <v>x</v>
          </cell>
          <cell r="AO58" t="str">
            <v>x</v>
          </cell>
          <cell r="AP58" t="str">
            <v>x</v>
          </cell>
          <cell r="AQ58" t="str">
            <v>x</v>
          </cell>
          <cell r="AR58" t="str">
            <v>x</v>
          </cell>
          <cell r="AS58">
            <v>73.3</v>
          </cell>
          <cell r="AT58" t="str">
            <v>x</v>
          </cell>
          <cell r="AU58" t="str">
            <v>x</v>
          </cell>
          <cell r="AV58" t="str">
            <v>x</v>
          </cell>
          <cell r="AW58" t="str">
            <v>x</v>
          </cell>
          <cell r="AX58" t="str">
            <v>x</v>
          </cell>
          <cell r="AY58">
            <v>60</v>
          </cell>
          <cell r="AZ58">
            <v>10</v>
          </cell>
          <cell r="BA58" t="str">
            <v>x</v>
          </cell>
          <cell r="BB58" t="str">
            <v>x</v>
          </cell>
          <cell r="BC58" t="str">
            <v>x</v>
          </cell>
          <cell r="BD58" t="str">
            <v>x</v>
          </cell>
          <cell r="BE58" t="str">
            <v>x</v>
          </cell>
          <cell r="BF58">
            <v>70</v>
          </cell>
          <cell r="BG58" t="str">
            <v>x</v>
          </cell>
          <cell r="BH58" t="str">
            <v>x</v>
          </cell>
          <cell r="BI58">
            <v>100</v>
          </cell>
          <cell r="BJ58" t="str">
            <v>x</v>
          </cell>
          <cell r="BK58" t="str">
            <v>x</v>
          </cell>
          <cell r="BL58">
            <v>100</v>
          </cell>
          <cell r="BM58" t="str">
            <v>x</v>
          </cell>
          <cell r="BN58" t="str">
            <v>x</v>
          </cell>
          <cell r="BO58">
            <v>70</v>
          </cell>
          <cell r="BP58" t="str">
            <v>x</v>
          </cell>
          <cell r="BQ58" t="str">
            <v>x</v>
          </cell>
          <cell r="BR58">
            <v>70</v>
          </cell>
          <cell r="BS58" t="str">
            <v>x</v>
          </cell>
          <cell r="BT58" t="str">
            <v>x</v>
          </cell>
          <cell r="BU58">
            <v>50</v>
          </cell>
          <cell r="BV58" t="str">
            <v>x</v>
          </cell>
          <cell r="BW58" t="str">
            <v>x</v>
          </cell>
          <cell r="BX58">
            <v>159</v>
          </cell>
          <cell r="BY58">
            <v>81</v>
          </cell>
          <cell r="BZ58">
            <v>78</v>
          </cell>
          <cell r="CA58">
            <v>74.2</v>
          </cell>
          <cell r="CB58">
            <v>72.8</v>
          </cell>
          <cell r="CC58">
            <v>75.599999999999994</v>
          </cell>
          <cell r="CD58">
            <v>67.3</v>
          </cell>
          <cell r="CE58">
            <v>65.400000000000006</v>
          </cell>
          <cell r="CF58">
            <v>69.2</v>
          </cell>
          <cell r="CG58">
            <v>94.3</v>
          </cell>
          <cell r="CH58">
            <v>93.8</v>
          </cell>
          <cell r="CI58">
            <v>94.9</v>
          </cell>
          <cell r="CJ58">
            <v>91.8</v>
          </cell>
          <cell r="CK58">
            <v>90.1</v>
          </cell>
          <cell r="CL58">
            <v>93.6</v>
          </cell>
          <cell r="CM58">
            <v>68.599999999999994</v>
          </cell>
          <cell r="CN58">
            <v>67.900000000000006</v>
          </cell>
          <cell r="CO58">
            <v>69.2</v>
          </cell>
          <cell r="CP58">
            <v>39</v>
          </cell>
          <cell r="CQ58">
            <v>35.799999999999997</v>
          </cell>
          <cell r="CR58">
            <v>42.3</v>
          </cell>
          <cell r="CS58">
            <v>21.4</v>
          </cell>
          <cell r="CT58">
            <v>18.5</v>
          </cell>
          <cell r="CU58">
            <v>24.4</v>
          </cell>
          <cell r="CV58">
            <v>7757</v>
          </cell>
          <cell r="CW58">
            <v>3909</v>
          </cell>
          <cell r="CX58">
            <v>3848</v>
          </cell>
          <cell r="CY58">
            <v>64.3</v>
          </cell>
          <cell r="CZ58">
            <v>58</v>
          </cell>
          <cell r="DA58">
            <v>70.599999999999994</v>
          </cell>
          <cell r="DB58">
            <v>55.5</v>
          </cell>
          <cell r="DC58">
            <v>49.5</v>
          </cell>
          <cell r="DD58">
            <v>61.7</v>
          </cell>
          <cell r="DE58">
            <v>94.9</v>
          </cell>
          <cell r="DF58">
            <v>93.9</v>
          </cell>
          <cell r="DG58">
            <v>95.9</v>
          </cell>
          <cell r="DH58">
            <v>91.9</v>
          </cell>
          <cell r="DI58">
            <v>90.8</v>
          </cell>
          <cell r="DJ58">
            <v>93</v>
          </cell>
          <cell r="DK58">
            <v>58.4</v>
          </cell>
          <cell r="DL58">
            <v>52.9</v>
          </cell>
          <cell r="DM58">
            <v>64.099999999999994</v>
          </cell>
          <cell r="DN58">
            <v>30.1</v>
          </cell>
          <cell r="DO58">
            <v>26.6</v>
          </cell>
          <cell r="DP58">
            <v>33.6</v>
          </cell>
          <cell r="DQ58">
            <v>19.100000000000001</v>
          </cell>
          <cell r="DR58">
            <v>15.2</v>
          </cell>
          <cell r="DS58">
            <v>23</v>
          </cell>
          <cell r="DT58">
            <v>8060</v>
          </cell>
          <cell r="DU58">
            <v>4066</v>
          </cell>
          <cell r="DV58">
            <v>3994</v>
          </cell>
          <cell r="DW58">
            <v>64.599999999999994</v>
          </cell>
          <cell r="DX58">
            <v>58.4</v>
          </cell>
          <cell r="DY58">
            <v>70.900000000000006</v>
          </cell>
          <cell r="DZ58">
            <v>55.9</v>
          </cell>
          <cell r="EA58">
            <v>49.9</v>
          </cell>
          <cell r="EB58">
            <v>62</v>
          </cell>
          <cell r="EC58">
            <v>94.9</v>
          </cell>
          <cell r="ED58">
            <v>93.9</v>
          </cell>
          <cell r="EE58">
            <v>95.9</v>
          </cell>
          <cell r="EF58">
            <v>91.9</v>
          </cell>
          <cell r="EG58">
            <v>90.8</v>
          </cell>
          <cell r="EH58">
            <v>93.1</v>
          </cell>
          <cell r="EI58">
            <v>58.7</v>
          </cell>
          <cell r="EJ58">
            <v>53.2</v>
          </cell>
          <cell r="EK58">
            <v>64.3</v>
          </cell>
          <cell r="EL58">
            <v>30.4</v>
          </cell>
          <cell r="EM58">
            <v>26.8</v>
          </cell>
          <cell r="EN58">
            <v>34.1</v>
          </cell>
          <cell r="EO58">
            <v>19.2</v>
          </cell>
          <cell r="EP58">
            <v>15.2</v>
          </cell>
          <cell r="EQ58">
            <v>23.3</v>
          </cell>
        </row>
        <row r="59">
          <cell r="A59" t="str">
            <v>E06000016</v>
          </cell>
          <cell r="B59" t="str">
            <v>Leicester</v>
          </cell>
          <cell r="C59" t="str">
            <v>East Midlands</v>
          </cell>
          <cell r="D59">
            <v>1474</v>
          </cell>
          <cell r="E59">
            <v>742</v>
          </cell>
          <cell r="F59">
            <v>732</v>
          </cell>
          <cell r="G59">
            <v>69.7</v>
          </cell>
          <cell r="H59">
            <v>62.5</v>
          </cell>
          <cell r="I59">
            <v>77</v>
          </cell>
          <cell r="J59">
            <v>60</v>
          </cell>
          <cell r="K59">
            <v>52.7</v>
          </cell>
          <cell r="L59">
            <v>67.3</v>
          </cell>
          <cell r="M59">
            <v>96.2</v>
          </cell>
          <cell r="N59">
            <v>94.3</v>
          </cell>
          <cell r="O59">
            <v>98.1</v>
          </cell>
          <cell r="P59">
            <v>94.3</v>
          </cell>
          <cell r="Q59">
            <v>93</v>
          </cell>
          <cell r="R59">
            <v>95.6</v>
          </cell>
          <cell r="S59">
            <v>62.2</v>
          </cell>
          <cell r="T59">
            <v>56.1</v>
          </cell>
          <cell r="U59">
            <v>68.400000000000006</v>
          </cell>
          <cell r="V59">
            <v>46.4</v>
          </cell>
          <cell r="W59">
            <v>41</v>
          </cell>
          <cell r="X59">
            <v>51.9</v>
          </cell>
          <cell r="Y59">
            <v>27.4</v>
          </cell>
          <cell r="Z59">
            <v>21</v>
          </cell>
          <cell r="AA59">
            <v>33.9</v>
          </cell>
          <cell r="AB59">
            <v>357</v>
          </cell>
          <cell r="AC59">
            <v>185</v>
          </cell>
          <cell r="AD59">
            <v>172</v>
          </cell>
          <cell r="AE59">
            <v>55.7</v>
          </cell>
          <cell r="AF59">
            <v>43.2</v>
          </cell>
          <cell r="AG59">
            <v>69.2</v>
          </cell>
          <cell r="AH59">
            <v>45.7</v>
          </cell>
          <cell r="AI59">
            <v>36.200000000000003</v>
          </cell>
          <cell r="AJ59">
            <v>55.8</v>
          </cell>
          <cell r="AK59">
            <v>95.2</v>
          </cell>
          <cell r="AL59" t="str">
            <v>x</v>
          </cell>
          <cell r="AM59" t="str">
            <v>x</v>
          </cell>
          <cell r="AN59">
            <v>91.9</v>
          </cell>
          <cell r="AO59">
            <v>88.6</v>
          </cell>
          <cell r="AP59">
            <v>95.3</v>
          </cell>
          <cell r="AQ59">
            <v>47.9</v>
          </cell>
          <cell r="AR59">
            <v>40.5</v>
          </cell>
          <cell r="AS59">
            <v>55.8</v>
          </cell>
          <cell r="AT59">
            <v>30.8</v>
          </cell>
          <cell r="AU59">
            <v>17.8</v>
          </cell>
          <cell r="AV59">
            <v>44.8</v>
          </cell>
          <cell r="AW59">
            <v>15.1</v>
          </cell>
          <cell r="AX59">
            <v>8.1</v>
          </cell>
          <cell r="AY59">
            <v>22.7</v>
          </cell>
          <cell r="AZ59" t="str">
            <v>x</v>
          </cell>
          <cell r="BA59" t="str">
            <v>x</v>
          </cell>
          <cell r="BB59">
            <v>0</v>
          </cell>
          <cell r="BC59" t="str">
            <v>x</v>
          </cell>
          <cell r="BD59" t="str">
            <v>x</v>
          </cell>
          <cell r="BE59" t="str">
            <v>.</v>
          </cell>
          <cell r="BF59" t="str">
            <v>x</v>
          </cell>
          <cell r="BG59" t="str">
            <v>x</v>
          </cell>
          <cell r="BH59" t="str">
            <v>.</v>
          </cell>
          <cell r="BI59" t="str">
            <v>x</v>
          </cell>
          <cell r="BJ59" t="str">
            <v>x</v>
          </cell>
          <cell r="BK59" t="str">
            <v>.</v>
          </cell>
          <cell r="BL59" t="str">
            <v>x</v>
          </cell>
          <cell r="BM59" t="str">
            <v>x</v>
          </cell>
          <cell r="BN59" t="str">
            <v>.</v>
          </cell>
          <cell r="BO59" t="str">
            <v>x</v>
          </cell>
          <cell r="BP59" t="str">
            <v>x</v>
          </cell>
          <cell r="BQ59" t="str">
            <v>.</v>
          </cell>
          <cell r="BR59" t="str">
            <v>x</v>
          </cell>
          <cell r="BS59" t="str">
            <v>x</v>
          </cell>
          <cell r="BT59" t="str">
            <v>.</v>
          </cell>
          <cell r="BU59" t="str">
            <v>x</v>
          </cell>
          <cell r="BV59" t="str">
            <v>x</v>
          </cell>
          <cell r="BW59" t="str">
            <v>.</v>
          </cell>
          <cell r="BX59">
            <v>198</v>
          </cell>
          <cell r="BY59">
            <v>92</v>
          </cell>
          <cell r="BZ59">
            <v>106</v>
          </cell>
          <cell r="CA59">
            <v>53.5</v>
          </cell>
          <cell r="CB59">
            <v>46.7</v>
          </cell>
          <cell r="CC59">
            <v>59.4</v>
          </cell>
          <cell r="CD59">
            <v>46.5</v>
          </cell>
          <cell r="CE59">
            <v>40.200000000000003</v>
          </cell>
          <cell r="CF59">
            <v>51.9</v>
          </cell>
          <cell r="CG59">
            <v>91.9</v>
          </cell>
          <cell r="CH59">
            <v>88</v>
          </cell>
          <cell r="CI59">
            <v>95.3</v>
          </cell>
          <cell r="CJ59">
            <v>89.4</v>
          </cell>
          <cell r="CK59">
            <v>85.9</v>
          </cell>
          <cell r="CL59">
            <v>92.5</v>
          </cell>
          <cell r="CM59">
            <v>48.5</v>
          </cell>
          <cell r="CN59">
            <v>42.4</v>
          </cell>
          <cell r="CO59">
            <v>53.8</v>
          </cell>
          <cell r="CP59">
            <v>33.299999999999997</v>
          </cell>
          <cell r="CQ59">
            <v>28.3</v>
          </cell>
          <cell r="CR59">
            <v>37.700000000000003</v>
          </cell>
          <cell r="CS59">
            <v>15.7</v>
          </cell>
          <cell r="CT59">
            <v>15.2</v>
          </cell>
          <cell r="CU59">
            <v>16</v>
          </cell>
          <cell r="CV59">
            <v>1243</v>
          </cell>
          <cell r="CW59">
            <v>654</v>
          </cell>
          <cell r="CX59">
            <v>589</v>
          </cell>
          <cell r="CY59">
            <v>48.2</v>
          </cell>
          <cell r="CZ59">
            <v>41.9</v>
          </cell>
          <cell r="DA59">
            <v>55.2</v>
          </cell>
          <cell r="DB59">
            <v>40.700000000000003</v>
          </cell>
          <cell r="DC59">
            <v>34.6</v>
          </cell>
          <cell r="DD59">
            <v>47.5</v>
          </cell>
          <cell r="DE59">
            <v>85</v>
          </cell>
          <cell r="DF59">
            <v>80</v>
          </cell>
          <cell r="DG59">
            <v>90.5</v>
          </cell>
          <cell r="DH59">
            <v>80.900000000000006</v>
          </cell>
          <cell r="DI59">
            <v>76.099999999999994</v>
          </cell>
          <cell r="DJ59">
            <v>86.1</v>
          </cell>
          <cell r="DK59">
            <v>43.9</v>
          </cell>
          <cell r="DL59">
            <v>38.200000000000003</v>
          </cell>
          <cell r="DM59">
            <v>50.3</v>
          </cell>
          <cell r="DN59">
            <v>19.600000000000001</v>
          </cell>
          <cell r="DO59">
            <v>17.3</v>
          </cell>
          <cell r="DP59">
            <v>22.2</v>
          </cell>
          <cell r="DQ59">
            <v>9.8000000000000007</v>
          </cell>
          <cell r="DR59">
            <v>9.3000000000000007</v>
          </cell>
          <cell r="DS59">
            <v>10.4</v>
          </cell>
          <cell r="DT59">
            <v>3348</v>
          </cell>
          <cell r="DU59">
            <v>1716</v>
          </cell>
          <cell r="DV59">
            <v>1632</v>
          </cell>
          <cell r="DW59">
            <v>59.1</v>
          </cell>
          <cell r="DX59">
            <v>51.6</v>
          </cell>
          <cell r="DY59">
            <v>67</v>
          </cell>
          <cell r="DZ59">
            <v>50.4</v>
          </cell>
          <cell r="EA59">
            <v>43.2</v>
          </cell>
          <cell r="EB59">
            <v>58</v>
          </cell>
          <cell r="EC59">
            <v>91.6</v>
          </cell>
          <cell r="ED59">
            <v>88.1</v>
          </cell>
          <cell r="EE59">
            <v>95.3</v>
          </cell>
          <cell r="EF59">
            <v>88.7</v>
          </cell>
          <cell r="EG59">
            <v>85.7</v>
          </cell>
          <cell r="EH59">
            <v>91.9</v>
          </cell>
          <cell r="EI59">
            <v>53</v>
          </cell>
          <cell r="EJ59">
            <v>46.7</v>
          </cell>
          <cell r="EK59">
            <v>59.6</v>
          </cell>
          <cell r="EL59">
            <v>33.799999999999997</v>
          </cell>
          <cell r="EM59">
            <v>28.5</v>
          </cell>
          <cell r="EN59">
            <v>39.299999999999997</v>
          </cell>
          <cell r="EO59">
            <v>18.8</v>
          </cell>
          <cell r="EP59">
            <v>14.8</v>
          </cell>
          <cell r="EQ59">
            <v>23</v>
          </cell>
        </row>
        <row r="60">
          <cell r="A60" t="str">
            <v>E10000018</v>
          </cell>
          <cell r="B60" t="str">
            <v>Leicestershire</v>
          </cell>
          <cell r="C60" t="str">
            <v>East Midlands</v>
          </cell>
          <cell r="D60">
            <v>460</v>
          </cell>
          <cell r="E60">
            <v>276</v>
          </cell>
          <cell r="F60">
            <v>184</v>
          </cell>
          <cell r="G60">
            <v>81.5</v>
          </cell>
          <cell r="H60">
            <v>77.5</v>
          </cell>
          <cell r="I60">
            <v>87.5</v>
          </cell>
          <cell r="J60">
            <v>69.8</v>
          </cell>
          <cell r="K60">
            <v>65.599999999999994</v>
          </cell>
          <cell r="L60">
            <v>76.099999999999994</v>
          </cell>
          <cell r="M60">
            <v>98.9</v>
          </cell>
          <cell r="N60" t="str">
            <v>x</v>
          </cell>
          <cell r="O60" t="str">
            <v>x</v>
          </cell>
          <cell r="P60">
            <v>98.3</v>
          </cell>
          <cell r="Q60" t="str">
            <v>x</v>
          </cell>
          <cell r="R60" t="str">
            <v>x</v>
          </cell>
          <cell r="S60">
            <v>71.5</v>
          </cell>
          <cell r="T60">
            <v>67.400000000000006</v>
          </cell>
          <cell r="U60">
            <v>77.7</v>
          </cell>
          <cell r="V60">
            <v>42.8</v>
          </cell>
          <cell r="W60">
            <v>39.1</v>
          </cell>
          <cell r="X60">
            <v>48.4</v>
          </cell>
          <cell r="Y60">
            <v>26.7</v>
          </cell>
          <cell r="Z60">
            <v>21</v>
          </cell>
          <cell r="AA60">
            <v>35.299999999999997</v>
          </cell>
          <cell r="AB60">
            <v>56</v>
          </cell>
          <cell r="AC60">
            <v>21</v>
          </cell>
          <cell r="AD60">
            <v>35</v>
          </cell>
          <cell r="AE60">
            <v>64.3</v>
          </cell>
          <cell r="AF60">
            <v>42.9</v>
          </cell>
          <cell r="AG60">
            <v>77.099999999999994</v>
          </cell>
          <cell r="AH60">
            <v>51.8</v>
          </cell>
          <cell r="AI60">
            <v>42.9</v>
          </cell>
          <cell r="AJ60">
            <v>57.1</v>
          </cell>
          <cell r="AK60">
            <v>100</v>
          </cell>
          <cell r="AL60">
            <v>100</v>
          </cell>
          <cell r="AM60">
            <v>100</v>
          </cell>
          <cell r="AN60" t="str">
            <v>x</v>
          </cell>
          <cell r="AO60" t="str">
            <v>x</v>
          </cell>
          <cell r="AP60" t="str">
            <v>x</v>
          </cell>
          <cell r="AQ60">
            <v>53.6</v>
          </cell>
          <cell r="AR60">
            <v>47.6</v>
          </cell>
          <cell r="AS60">
            <v>57.1</v>
          </cell>
          <cell r="AT60">
            <v>19.600000000000001</v>
          </cell>
          <cell r="AU60" t="str">
            <v>x</v>
          </cell>
          <cell r="AV60" t="str">
            <v>x</v>
          </cell>
          <cell r="AW60">
            <v>12.5</v>
          </cell>
          <cell r="AX60" t="str">
            <v>x</v>
          </cell>
          <cell r="AY60" t="str">
            <v>x</v>
          </cell>
          <cell r="AZ60">
            <v>24</v>
          </cell>
          <cell r="BA60">
            <v>12</v>
          </cell>
          <cell r="BB60">
            <v>12</v>
          </cell>
          <cell r="BC60">
            <v>100</v>
          </cell>
          <cell r="BD60">
            <v>100</v>
          </cell>
          <cell r="BE60">
            <v>100</v>
          </cell>
          <cell r="BF60">
            <v>70.8</v>
          </cell>
          <cell r="BG60">
            <v>66.7</v>
          </cell>
          <cell r="BH60">
            <v>75</v>
          </cell>
          <cell r="BI60">
            <v>100</v>
          </cell>
          <cell r="BJ60">
            <v>100</v>
          </cell>
          <cell r="BK60">
            <v>100</v>
          </cell>
          <cell r="BL60">
            <v>100</v>
          </cell>
          <cell r="BM60">
            <v>100</v>
          </cell>
          <cell r="BN60">
            <v>100</v>
          </cell>
          <cell r="BO60">
            <v>70.8</v>
          </cell>
          <cell r="BP60">
            <v>66.7</v>
          </cell>
          <cell r="BQ60">
            <v>75</v>
          </cell>
          <cell r="BR60">
            <v>58.3</v>
          </cell>
          <cell r="BS60">
            <v>50</v>
          </cell>
          <cell r="BT60">
            <v>66.7</v>
          </cell>
          <cell r="BU60">
            <v>50</v>
          </cell>
          <cell r="BV60">
            <v>41.7</v>
          </cell>
          <cell r="BW60">
            <v>58.3</v>
          </cell>
          <cell r="BX60">
            <v>249</v>
          </cell>
          <cell r="BY60">
            <v>132</v>
          </cell>
          <cell r="BZ60">
            <v>117</v>
          </cell>
          <cell r="CA60">
            <v>70.7</v>
          </cell>
          <cell r="CB60">
            <v>62.9</v>
          </cell>
          <cell r="CC60">
            <v>79.5</v>
          </cell>
          <cell r="CD60">
            <v>56.2</v>
          </cell>
          <cell r="CE60">
            <v>50.8</v>
          </cell>
          <cell r="CF60">
            <v>62.4</v>
          </cell>
          <cell r="CG60">
            <v>95.6</v>
          </cell>
          <cell r="CH60">
            <v>95.5</v>
          </cell>
          <cell r="CI60">
            <v>95.7</v>
          </cell>
          <cell r="CJ60">
            <v>94.8</v>
          </cell>
          <cell r="CK60">
            <v>95.5</v>
          </cell>
          <cell r="CL60">
            <v>94</v>
          </cell>
          <cell r="CM60">
            <v>58.6</v>
          </cell>
          <cell r="CN60">
            <v>54.5</v>
          </cell>
          <cell r="CO60">
            <v>63.2</v>
          </cell>
          <cell r="CP60">
            <v>32.5</v>
          </cell>
          <cell r="CQ60">
            <v>28.8</v>
          </cell>
          <cell r="CR60">
            <v>36.799999999999997</v>
          </cell>
          <cell r="CS60">
            <v>16.100000000000001</v>
          </cell>
          <cell r="CT60">
            <v>15.2</v>
          </cell>
          <cell r="CU60">
            <v>17.100000000000001</v>
          </cell>
          <cell r="CV60">
            <v>6386</v>
          </cell>
          <cell r="CW60">
            <v>3241</v>
          </cell>
          <cell r="CX60">
            <v>3145</v>
          </cell>
          <cell r="CY60">
            <v>65.7</v>
          </cell>
          <cell r="CZ60">
            <v>60</v>
          </cell>
          <cell r="DA60">
            <v>71.599999999999994</v>
          </cell>
          <cell r="DB60">
            <v>56</v>
          </cell>
          <cell r="DC60">
            <v>49.3</v>
          </cell>
          <cell r="DD60">
            <v>62.9</v>
          </cell>
          <cell r="DE60">
            <v>94.9</v>
          </cell>
          <cell r="DF60">
            <v>94.1</v>
          </cell>
          <cell r="DG60">
            <v>95.7</v>
          </cell>
          <cell r="DH60">
            <v>93.6</v>
          </cell>
          <cell r="DI60">
            <v>92.6</v>
          </cell>
          <cell r="DJ60">
            <v>94.5</v>
          </cell>
          <cell r="DK60">
            <v>58.3</v>
          </cell>
          <cell r="DL60">
            <v>51.9</v>
          </cell>
          <cell r="DM60">
            <v>64.900000000000006</v>
          </cell>
          <cell r="DN60">
            <v>28</v>
          </cell>
          <cell r="DO60">
            <v>24.2</v>
          </cell>
          <cell r="DP60">
            <v>31.9</v>
          </cell>
          <cell r="DQ60">
            <v>16.7</v>
          </cell>
          <cell r="DR60">
            <v>12.4</v>
          </cell>
          <cell r="DS60">
            <v>21.1</v>
          </cell>
          <cell r="DT60">
            <v>7246</v>
          </cell>
          <cell r="DU60">
            <v>3720</v>
          </cell>
          <cell r="DV60">
            <v>3526</v>
          </cell>
          <cell r="DW60">
            <v>66.900000000000006</v>
          </cell>
          <cell r="DX60">
            <v>61.4</v>
          </cell>
          <cell r="DY60">
            <v>72.7</v>
          </cell>
          <cell r="DZ60">
            <v>56.8</v>
          </cell>
          <cell r="EA60">
            <v>50.5</v>
          </cell>
          <cell r="EB60">
            <v>63.5</v>
          </cell>
          <cell r="EC60">
            <v>95.3</v>
          </cell>
          <cell r="ED60">
            <v>94.5</v>
          </cell>
          <cell r="EE60">
            <v>96</v>
          </cell>
          <cell r="EF60">
            <v>94</v>
          </cell>
          <cell r="EG60">
            <v>93.2</v>
          </cell>
          <cell r="EH60">
            <v>94.8</v>
          </cell>
          <cell r="EI60">
            <v>59.1</v>
          </cell>
          <cell r="EJ60">
            <v>53.2</v>
          </cell>
          <cell r="EK60">
            <v>65.400000000000006</v>
          </cell>
          <cell r="EL60">
            <v>29.1</v>
          </cell>
          <cell r="EM60">
            <v>25.5</v>
          </cell>
          <cell r="EN60">
            <v>32.9</v>
          </cell>
          <cell r="EO60">
            <v>17.3</v>
          </cell>
          <cell r="EP60">
            <v>13.2</v>
          </cell>
          <cell r="EQ60">
            <v>21.7</v>
          </cell>
        </row>
        <row r="61">
          <cell r="A61" t="str">
            <v>E10000019</v>
          </cell>
          <cell r="B61" t="str">
            <v>Lincolnshire</v>
          </cell>
          <cell r="C61" t="str">
            <v>East Midlands</v>
          </cell>
          <cell r="D61" t="str">
            <v>x</v>
          </cell>
          <cell r="E61">
            <v>31</v>
          </cell>
          <cell r="F61" t="str">
            <v>x</v>
          </cell>
          <cell r="G61" t="str">
            <v>x</v>
          </cell>
          <cell r="H61">
            <v>80.599999999999994</v>
          </cell>
          <cell r="I61" t="str">
            <v>x</v>
          </cell>
          <cell r="J61" t="str">
            <v>x</v>
          </cell>
          <cell r="K61">
            <v>74.2</v>
          </cell>
          <cell r="L61" t="str">
            <v>x</v>
          </cell>
          <cell r="M61" t="str">
            <v>x</v>
          </cell>
          <cell r="N61">
            <v>100</v>
          </cell>
          <cell r="O61" t="str">
            <v>x</v>
          </cell>
          <cell r="P61" t="str">
            <v>x</v>
          </cell>
          <cell r="Q61" t="str">
            <v>x</v>
          </cell>
          <cell r="R61" t="str">
            <v>x</v>
          </cell>
          <cell r="S61" t="str">
            <v>x</v>
          </cell>
          <cell r="T61">
            <v>74.2</v>
          </cell>
          <cell r="U61" t="str">
            <v>x</v>
          </cell>
          <cell r="V61" t="str">
            <v>x</v>
          </cell>
          <cell r="W61">
            <v>71</v>
          </cell>
          <cell r="X61" t="str">
            <v>x</v>
          </cell>
          <cell r="Y61" t="str">
            <v>x</v>
          </cell>
          <cell r="Z61">
            <v>58.1</v>
          </cell>
          <cell r="AA61" t="str">
            <v>x</v>
          </cell>
          <cell r="AB61">
            <v>33</v>
          </cell>
          <cell r="AC61">
            <v>12</v>
          </cell>
          <cell r="AD61">
            <v>21</v>
          </cell>
          <cell r="AE61">
            <v>84.8</v>
          </cell>
          <cell r="AF61" t="str">
            <v>x</v>
          </cell>
          <cell r="AG61" t="str">
            <v>x</v>
          </cell>
          <cell r="AH61">
            <v>63.6</v>
          </cell>
          <cell r="AI61">
            <v>58.3</v>
          </cell>
          <cell r="AJ61">
            <v>66.7</v>
          </cell>
          <cell r="AK61" t="str">
            <v>x</v>
          </cell>
          <cell r="AL61">
            <v>100</v>
          </cell>
          <cell r="AM61" t="str">
            <v>x</v>
          </cell>
          <cell r="AN61" t="str">
            <v>x</v>
          </cell>
          <cell r="AO61">
            <v>100</v>
          </cell>
          <cell r="AP61" t="str">
            <v>x</v>
          </cell>
          <cell r="AQ61">
            <v>63.6</v>
          </cell>
          <cell r="AR61">
            <v>58.3</v>
          </cell>
          <cell r="AS61">
            <v>66.7</v>
          </cell>
          <cell r="AT61">
            <v>60.6</v>
          </cell>
          <cell r="AU61">
            <v>66.7</v>
          </cell>
          <cell r="AV61">
            <v>57.1</v>
          </cell>
          <cell r="AW61">
            <v>36.4</v>
          </cell>
          <cell r="AX61">
            <v>33.299999999999997</v>
          </cell>
          <cell r="AY61">
            <v>38.1</v>
          </cell>
          <cell r="AZ61">
            <v>18</v>
          </cell>
          <cell r="BA61">
            <v>9</v>
          </cell>
          <cell r="BB61">
            <v>9</v>
          </cell>
          <cell r="BC61" t="str">
            <v>x</v>
          </cell>
          <cell r="BD61" t="str">
            <v>x</v>
          </cell>
          <cell r="BE61">
            <v>100</v>
          </cell>
          <cell r="BF61">
            <v>83.3</v>
          </cell>
          <cell r="BG61" t="str">
            <v>x</v>
          </cell>
          <cell r="BH61" t="str">
            <v>x</v>
          </cell>
          <cell r="BI61">
            <v>100</v>
          </cell>
          <cell r="BJ61">
            <v>100</v>
          </cell>
          <cell r="BK61">
            <v>100</v>
          </cell>
          <cell r="BL61">
            <v>100</v>
          </cell>
          <cell r="BM61">
            <v>100</v>
          </cell>
          <cell r="BN61">
            <v>100</v>
          </cell>
          <cell r="BO61" t="str">
            <v>x</v>
          </cell>
          <cell r="BP61">
            <v>100</v>
          </cell>
          <cell r="BQ61" t="str">
            <v>x</v>
          </cell>
          <cell r="BR61">
            <v>77.8</v>
          </cell>
          <cell r="BS61" t="str">
            <v>x</v>
          </cell>
          <cell r="BT61" t="str">
            <v>x</v>
          </cell>
          <cell r="BU61">
            <v>72.2</v>
          </cell>
          <cell r="BV61" t="str">
            <v>x</v>
          </cell>
          <cell r="BW61" t="str">
            <v>x</v>
          </cell>
          <cell r="BX61">
            <v>133</v>
          </cell>
          <cell r="BY61">
            <v>61</v>
          </cell>
          <cell r="BZ61">
            <v>72</v>
          </cell>
          <cell r="CA61" t="str">
            <v>x</v>
          </cell>
          <cell r="CB61" t="str">
            <v>x</v>
          </cell>
          <cell r="CC61" t="str">
            <v>x</v>
          </cell>
          <cell r="CD61" t="str">
            <v>x</v>
          </cell>
          <cell r="CE61" t="str">
            <v>x</v>
          </cell>
          <cell r="CF61" t="str">
            <v>x</v>
          </cell>
          <cell r="CG61" t="str">
            <v>x</v>
          </cell>
          <cell r="CH61" t="str">
            <v>x</v>
          </cell>
          <cell r="CI61" t="str">
            <v>x</v>
          </cell>
          <cell r="CJ61">
            <v>97.7</v>
          </cell>
          <cell r="CK61" t="str">
            <v>x</v>
          </cell>
          <cell r="CL61" t="str">
            <v>x</v>
          </cell>
          <cell r="CM61" t="str">
            <v>x</v>
          </cell>
          <cell r="CN61" t="str">
            <v>x</v>
          </cell>
          <cell r="CO61" t="str">
            <v>x</v>
          </cell>
          <cell r="CP61">
            <v>63.2</v>
          </cell>
          <cell r="CQ61" t="str">
            <v>x</v>
          </cell>
          <cell r="CR61" t="str">
            <v>x</v>
          </cell>
          <cell r="CS61">
            <v>43.6</v>
          </cell>
          <cell r="CT61" t="str">
            <v>x</v>
          </cell>
          <cell r="CU61" t="str">
            <v>x</v>
          </cell>
          <cell r="CV61">
            <v>7854</v>
          </cell>
          <cell r="CW61">
            <v>3956</v>
          </cell>
          <cell r="CX61">
            <v>3898</v>
          </cell>
          <cell r="CY61">
            <v>64.5</v>
          </cell>
          <cell r="CZ61">
            <v>58.9</v>
          </cell>
          <cell r="DA61">
            <v>70.099999999999994</v>
          </cell>
          <cell r="DB61">
            <v>55.4</v>
          </cell>
          <cell r="DC61">
            <v>50.2</v>
          </cell>
          <cell r="DD61">
            <v>60.7</v>
          </cell>
          <cell r="DE61">
            <v>94.3</v>
          </cell>
          <cell r="DF61">
            <v>92.7</v>
          </cell>
          <cell r="DG61">
            <v>95.9</v>
          </cell>
          <cell r="DH61">
            <v>92</v>
          </cell>
          <cell r="DI61">
            <v>90.7</v>
          </cell>
          <cell r="DJ61">
            <v>93.3</v>
          </cell>
          <cell r="DK61">
            <v>57.7</v>
          </cell>
          <cell r="DL61">
            <v>52.9</v>
          </cell>
          <cell r="DM61">
            <v>62.5</v>
          </cell>
          <cell r="DN61">
            <v>43.6</v>
          </cell>
          <cell r="DO61">
            <v>39.200000000000003</v>
          </cell>
          <cell r="DP61">
            <v>48.2</v>
          </cell>
          <cell r="DQ61">
            <v>26.5</v>
          </cell>
          <cell r="DR61">
            <v>22.9</v>
          </cell>
          <cell r="DS61">
            <v>30.1</v>
          </cell>
          <cell r="DT61">
            <v>8144</v>
          </cell>
          <cell r="DU61">
            <v>4095</v>
          </cell>
          <cell r="DV61">
            <v>4049</v>
          </cell>
          <cell r="DW61">
            <v>65.2</v>
          </cell>
          <cell r="DX61">
            <v>59.8</v>
          </cell>
          <cell r="DY61">
            <v>70.7</v>
          </cell>
          <cell r="DZ61">
            <v>56.1</v>
          </cell>
          <cell r="EA61">
            <v>51</v>
          </cell>
          <cell r="EB61">
            <v>61.1</v>
          </cell>
          <cell r="EC61">
            <v>94.5</v>
          </cell>
          <cell r="ED61">
            <v>92.9</v>
          </cell>
          <cell r="EE61">
            <v>96</v>
          </cell>
          <cell r="EF61">
            <v>92.1</v>
          </cell>
          <cell r="EG61">
            <v>90.9</v>
          </cell>
          <cell r="EH61">
            <v>93.4</v>
          </cell>
          <cell r="EI61">
            <v>58.3</v>
          </cell>
          <cell r="EJ61">
            <v>53.7</v>
          </cell>
          <cell r="EK61">
            <v>62.9</v>
          </cell>
          <cell r="EL61">
            <v>44.3</v>
          </cell>
          <cell r="EM61">
            <v>40</v>
          </cell>
          <cell r="EN61">
            <v>48.8</v>
          </cell>
          <cell r="EO61">
            <v>27.2</v>
          </cell>
          <cell r="EP61">
            <v>23.5</v>
          </cell>
          <cell r="EQ61">
            <v>30.9</v>
          </cell>
        </row>
        <row r="62">
          <cell r="A62" t="str">
            <v>E10000021</v>
          </cell>
          <cell r="B62" t="str">
            <v>Northamptonshire</v>
          </cell>
          <cell r="C62" t="str">
            <v>East Midlands</v>
          </cell>
          <cell r="D62">
            <v>280</v>
          </cell>
          <cell r="E62">
            <v>145</v>
          </cell>
          <cell r="F62">
            <v>135</v>
          </cell>
          <cell r="G62">
            <v>72.900000000000006</v>
          </cell>
          <cell r="H62">
            <v>68.3</v>
          </cell>
          <cell r="I62">
            <v>77.8</v>
          </cell>
          <cell r="J62">
            <v>59.6</v>
          </cell>
          <cell r="K62">
            <v>58.6</v>
          </cell>
          <cell r="L62">
            <v>60.7</v>
          </cell>
          <cell r="M62">
            <v>98.2</v>
          </cell>
          <cell r="N62" t="str">
            <v>x</v>
          </cell>
          <cell r="O62" t="str">
            <v>x</v>
          </cell>
          <cell r="P62">
            <v>95.7</v>
          </cell>
          <cell r="Q62">
            <v>95.9</v>
          </cell>
          <cell r="R62">
            <v>95.6</v>
          </cell>
          <cell r="S62">
            <v>61.1</v>
          </cell>
          <cell r="T62">
            <v>60.7</v>
          </cell>
          <cell r="U62">
            <v>61.5</v>
          </cell>
          <cell r="V62">
            <v>48.9</v>
          </cell>
          <cell r="W62">
            <v>46.9</v>
          </cell>
          <cell r="X62">
            <v>51.1</v>
          </cell>
          <cell r="Y62">
            <v>31.8</v>
          </cell>
          <cell r="Z62">
            <v>31</v>
          </cell>
          <cell r="AA62">
            <v>32.6</v>
          </cell>
          <cell r="AB62">
            <v>276</v>
          </cell>
          <cell r="AC62">
            <v>133</v>
          </cell>
          <cell r="AD62">
            <v>143</v>
          </cell>
          <cell r="AE62">
            <v>62.3</v>
          </cell>
          <cell r="AF62">
            <v>51.1</v>
          </cell>
          <cell r="AG62">
            <v>72.7</v>
          </cell>
          <cell r="AH62">
            <v>54</v>
          </cell>
          <cell r="AI62">
            <v>42.9</v>
          </cell>
          <cell r="AJ62">
            <v>64.3</v>
          </cell>
          <cell r="AK62">
            <v>96</v>
          </cell>
          <cell r="AL62">
            <v>94.7</v>
          </cell>
          <cell r="AM62">
            <v>97.2</v>
          </cell>
          <cell r="AN62">
            <v>92.8</v>
          </cell>
          <cell r="AO62">
            <v>90.2</v>
          </cell>
          <cell r="AP62">
            <v>95.1</v>
          </cell>
          <cell r="AQ62">
            <v>57.2</v>
          </cell>
          <cell r="AR62">
            <v>48.9</v>
          </cell>
          <cell r="AS62">
            <v>65</v>
          </cell>
          <cell r="AT62">
            <v>40.6</v>
          </cell>
          <cell r="AU62">
            <v>34.6</v>
          </cell>
          <cell r="AV62">
            <v>46.2</v>
          </cell>
          <cell r="AW62">
            <v>19.600000000000001</v>
          </cell>
          <cell r="AX62">
            <v>12</v>
          </cell>
          <cell r="AY62">
            <v>26.6</v>
          </cell>
          <cell r="AZ62">
            <v>24</v>
          </cell>
          <cell r="BA62">
            <v>13</v>
          </cell>
          <cell r="BB62">
            <v>11</v>
          </cell>
          <cell r="BC62">
            <v>66.7</v>
          </cell>
          <cell r="BD62" t="str">
            <v>x</v>
          </cell>
          <cell r="BE62" t="str">
            <v>x</v>
          </cell>
          <cell r="BF62">
            <v>58.3</v>
          </cell>
          <cell r="BG62" t="str">
            <v>x</v>
          </cell>
          <cell r="BH62" t="str">
            <v>x</v>
          </cell>
          <cell r="BI62" t="str">
            <v>x</v>
          </cell>
          <cell r="BJ62" t="str">
            <v>x</v>
          </cell>
          <cell r="BK62">
            <v>100</v>
          </cell>
          <cell r="BL62" t="str">
            <v>x</v>
          </cell>
          <cell r="BM62" t="str">
            <v>x</v>
          </cell>
          <cell r="BN62">
            <v>100</v>
          </cell>
          <cell r="BO62">
            <v>58.3</v>
          </cell>
          <cell r="BP62" t="str">
            <v>x</v>
          </cell>
          <cell r="BQ62" t="str">
            <v>x</v>
          </cell>
          <cell r="BR62">
            <v>33.299999999999997</v>
          </cell>
          <cell r="BS62">
            <v>30.8</v>
          </cell>
          <cell r="BT62">
            <v>36.4</v>
          </cell>
          <cell r="BU62">
            <v>29.2</v>
          </cell>
          <cell r="BV62">
            <v>23.1</v>
          </cell>
          <cell r="BW62">
            <v>36.4</v>
          </cell>
          <cell r="BX62">
            <v>323</v>
          </cell>
          <cell r="BY62">
            <v>169</v>
          </cell>
          <cell r="BZ62">
            <v>154</v>
          </cell>
          <cell r="CA62">
            <v>61.6</v>
          </cell>
          <cell r="CB62">
            <v>54.4</v>
          </cell>
          <cell r="CC62">
            <v>69.5</v>
          </cell>
          <cell r="CD62">
            <v>54.2</v>
          </cell>
          <cell r="CE62">
            <v>49.1</v>
          </cell>
          <cell r="CF62">
            <v>59.7</v>
          </cell>
          <cell r="CG62">
            <v>92</v>
          </cell>
          <cell r="CH62">
            <v>89.3</v>
          </cell>
          <cell r="CI62">
            <v>94.8</v>
          </cell>
          <cell r="CJ62">
            <v>89.8</v>
          </cell>
          <cell r="CK62">
            <v>87</v>
          </cell>
          <cell r="CL62">
            <v>92.9</v>
          </cell>
          <cell r="CM62">
            <v>56.3</v>
          </cell>
          <cell r="CN62">
            <v>50.9</v>
          </cell>
          <cell r="CO62">
            <v>62.3</v>
          </cell>
          <cell r="CP62">
            <v>41.5</v>
          </cell>
          <cell r="CQ62">
            <v>37.299999999999997</v>
          </cell>
          <cell r="CR62">
            <v>46.1</v>
          </cell>
          <cell r="CS62">
            <v>22.6</v>
          </cell>
          <cell r="CT62">
            <v>16.600000000000001</v>
          </cell>
          <cell r="CU62">
            <v>29.2</v>
          </cell>
          <cell r="CV62">
            <v>6742</v>
          </cell>
          <cell r="CW62">
            <v>3447</v>
          </cell>
          <cell r="CX62">
            <v>3295</v>
          </cell>
          <cell r="CY62">
            <v>60.4</v>
          </cell>
          <cell r="CZ62">
            <v>54.7</v>
          </cell>
          <cell r="DA62">
            <v>66.400000000000006</v>
          </cell>
          <cell r="DB62">
            <v>51.9</v>
          </cell>
          <cell r="DC62">
            <v>46.6</v>
          </cell>
          <cell r="DD62">
            <v>57.4</v>
          </cell>
          <cell r="DE62">
            <v>93.8</v>
          </cell>
          <cell r="DF62">
            <v>92.3</v>
          </cell>
          <cell r="DG62">
            <v>95.4</v>
          </cell>
          <cell r="DH62">
            <v>90.6</v>
          </cell>
          <cell r="DI62">
            <v>89.1</v>
          </cell>
          <cell r="DJ62">
            <v>92.2</v>
          </cell>
          <cell r="DK62">
            <v>54.5</v>
          </cell>
          <cell r="DL62">
            <v>50.2</v>
          </cell>
          <cell r="DM62">
            <v>59</v>
          </cell>
          <cell r="DN62">
            <v>41.2</v>
          </cell>
          <cell r="DO62">
            <v>36.4</v>
          </cell>
          <cell r="DP62">
            <v>46.2</v>
          </cell>
          <cell r="DQ62">
            <v>21.6</v>
          </cell>
          <cell r="DR62">
            <v>16.600000000000001</v>
          </cell>
          <cell r="DS62">
            <v>26.9</v>
          </cell>
          <cell r="DT62">
            <v>7764</v>
          </cell>
          <cell r="DU62">
            <v>3970</v>
          </cell>
          <cell r="DV62">
            <v>3794</v>
          </cell>
          <cell r="DW62">
            <v>60.9</v>
          </cell>
          <cell r="DX62">
            <v>54.8</v>
          </cell>
          <cell r="DY62">
            <v>67.3</v>
          </cell>
          <cell r="DZ62">
            <v>52.3</v>
          </cell>
          <cell r="EA62">
            <v>46.8</v>
          </cell>
          <cell r="EB62">
            <v>58</v>
          </cell>
          <cell r="EC62">
            <v>93.9</v>
          </cell>
          <cell r="ED62">
            <v>92.4</v>
          </cell>
          <cell r="EE62">
            <v>95.4</v>
          </cell>
          <cell r="EF62">
            <v>90.8</v>
          </cell>
          <cell r="EG62">
            <v>89.2</v>
          </cell>
          <cell r="EH62">
            <v>92.4</v>
          </cell>
          <cell r="EI62">
            <v>54.9</v>
          </cell>
          <cell r="EJ62">
            <v>50.4</v>
          </cell>
          <cell r="EK62">
            <v>59.6</v>
          </cell>
          <cell r="EL62">
            <v>41.3</v>
          </cell>
          <cell r="EM62">
            <v>36.6</v>
          </cell>
          <cell r="EN62">
            <v>46.3</v>
          </cell>
          <cell r="EO62">
            <v>22</v>
          </cell>
          <cell r="EP62">
            <v>17</v>
          </cell>
          <cell r="EQ62">
            <v>27.2</v>
          </cell>
        </row>
        <row r="63">
          <cell r="A63" t="str">
            <v>E06000018</v>
          </cell>
          <cell r="B63" t="str">
            <v>Nottingham</v>
          </cell>
          <cell r="C63" t="str">
            <v>East Midlands</v>
          </cell>
          <cell r="D63">
            <v>423</v>
          </cell>
          <cell r="E63">
            <v>227</v>
          </cell>
          <cell r="F63">
            <v>196</v>
          </cell>
          <cell r="G63">
            <v>63.6</v>
          </cell>
          <cell r="H63">
            <v>60.8</v>
          </cell>
          <cell r="I63">
            <v>66.8</v>
          </cell>
          <cell r="J63">
            <v>56.5</v>
          </cell>
          <cell r="K63">
            <v>54.2</v>
          </cell>
          <cell r="L63">
            <v>59.2</v>
          </cell>
          <cell r="M63">
            <v>95.3</v>
          </cell>
          <cell r="N63">
            <v>94.3</v>
          </cell>
          <cell r="O63">
            <v>96.4</v>
          </cell>
          <cell r="P63">
            <v>92.9</v>
          </cell>
          <cell r="Q63">
            <v>92.5</v>
          </cell>
          <cell r="R63">
            <v>93.4</v>
          </cell>
          <cell r="S63">
            <v>58.4</v>
          </cell>
          <cell r="T63">
            <v>57.7</v>
          </cell>
          <cell r="U63">
            <v>59.2</v>
          </cell>
          <cell r="V63">
            <v>40.200000000000003</v>
          </cell>
          <cell r="W63">
            <v>33</v>
          </cell>
          <cell r="X63">
            <v>48.5</v>
          </cell>
          <cell r="Y63">
            <v>19.399999999999999</v>
          </cell>
          <cell r="Z63">
            <v>12.8</v>
          </cell>
          <cell r="AA63">
            <v>27</v>
          </cell>
          <cell r="AB63">
            <v>261</v>
          </cell>
          <cell r="AC63">
            <v>145</v>
          </cell>
          <cell r="AD63">
            <v>116</v>
          </cell>
          <cell r="AE63">
            <v>53.6</v>
          </cell>
          <cell r="AF63">
            <v>44.8</v>
          </cell>
          <cell r="AG63">
            <v>64.7</v>
          </cell>
          <cell r="AH63">
            <v>44.4</v>
          </cell>
          <cell r="AI63">
            <v>35.9</v>
          </cell>
          <cell r="AJ63">
            <v>55.2</v>
          </cell>
          <cell r="AK63">
            <v>89.7</v>
          </cell>
          <cell r="AL63" t="str">
            <v>x</v>
          </cell>
          <cell r="AM63" t="str">
            <v>x</v>
          </cell>
          <cell r="AN63">
            <v>87</v>
          </cell>
          <cell r="AO63">
            <v>80</v>
          </cell>
          <cell r="AP63">
            <v>95.7</v>
          </cell>
          <cell r="AQ63">
            <v>47.5</v>
          </cell>
          <cell r="AR63">
            <v>39.299999999999997</v>
          </cell>
          <cell r="AS63">
            <v>57.8</v>
          </cell>
          <cell r="AT63">
            <v>33.299999999999997</v>
          </cell>
          <cell r="AU63">
            <v>26.9</v>
          </cell>
          <cell r="AV63">
            <v>41.4</v>
          </cell>
          <cell r="AW63">
            <v>13.4</v>
          </cell>
          <cell r="AX63">
            <v>6.9</v>
          </cell>
          <cell r="AY63">
            <v>21.6</v>
          </cell>
          <cell r="AZ63">
            <v>15</v>
          </cell>
          <cell r="BA63">
            <v>7</v>
          </cell>
          <cell r="BB63">
            <v>8</v>
          </cell>
          <cell r="BC63">
            <v>73.3</v>
          </cell>
          <cell r="BD63" t="str">
            <v>x</v>
          </cell>
          <cell r="BE63" t="str">
            <v>x</v>
          </cell>
          <cell r="BF63">
            <v>66.7</v>
          </cell>
          <cell r="BG63" t="str">
            <v>x</v>
          </cell>
          <cell r="BH63" t="str">
            <v>x</v>
          </cell>
          <cell r="BI63">
            <v>100</v>
          </cell>
          <cell r="BJ63">
            <v>100</v>
          </cell>
          <cell r="BK63">
            <v>100</v>
          </cell>
          <cell r="BL63">
            <v>100</v>
          </cell>
          <cell r="BM63">
            <v>100</v>
          </cell>
          <cell r="BN63">
            <v>100</v>
          </cell>
          <cell r="BO63">
            <v>66.7</v>
          </cell>
          <cell r="BP63" t="str">
            <v>x</v>
          </cell>
          <cell r="BQ63" t="str">
            <v>x</v>
          </cell>
          <cell r="BR63">
            <v>26.7</v>
          </cell>
          <cell r="BS63" t="str">
            <v>x</v>
          </cell>
          <cell r="BT63" t="str">
            <v>x</v>
          </cell>
          <cell r="BU63" t="str">
            <v>x</v>
          </cell>
          <cell r="BV63" t="str">
            <v>x</v>
          </cell>
          <cell r="BW63" t="str">
            <v>x</v>
          </cell>
          <cell r="BX63">
            <v>252</v>
          </cell>
          <cell r="BY63">
            <v>141</v>
          </cell>
          <cell r="BZ63">
            <v>111</v>
          </cell>
          <cell r="CA63">
            <v>44</v>
          </cell>
          <cell r="CB63">
            <v>39.700000000000003</v>
          </cell>
          <cell r="CC63">
            <v>49.5</v>
          </cell>
          <cell r="CD63">
            <v>37.299999999999997</v>
          </cell>
          <cell r="CE63">
            <v>34</v>
          </cell>
          <cell r="CF63">
            <v>41.4</v>
          </cell>
          <cell r="CG63">
            <v>89.7</v>
          </cell>
          <cell r="CH63">
            <v>90.1</v>
          </cell>
          <cell r="CI63">
            <v>89.2</v>
          </cell>
          <cell r="CJ63">
            <v>85.3</v>
          </cell>
          <cell r="CK63">
            <v>85.8</v>
          </cell>
          <cell r="CL63">
            <v>84.7</v>
          </cell>
          <cell r="CM63">
            <v>40.9</v>
          </cell>
          <cell r="CN63">
            <v>39.700000000000003</v>
          </cell>
          <cell r="CO63">
            <v>42.3</v>
          </cell>
          <cell r="CP63">
            <v>32.5</v>
          </cell>
          <cell r="CQ63">
            <v>31.2</v>
          </cell>
          <cell r="CR63">
            <v>34.200000000000003</v>
          </cell>
          <cell r="CS63">
            <v>9.9</v>
          </cell>
          <cell r="CT63">
            <v>6.4</v>
          </cell>
          <cell r="CU63">
            <v>14.4</v>
          </cell>
          <cell r="CV63">
            <v>1599</v>
          </cell>
          <cell r="CW63">
            <v>787</v>
          </cell>
          <cell r="CX63">
            <v>812</v>
          </cell>
          <cell r="CY63">
            <v>44.9</v>
          </cell>
          <cell r="CZ63">
            <v>38.1</v>
          </cell>
          <cell r="DA63">
            <v>51.5</v>
          </cell>
          <cell r="DB63">
            <v>38.299999999999997</v>
          </cell>
          <cell r="DC63">
            <v>32.5</v>
          </cell>
          <cell r="DD63">
            <v>44</v>
          </cell>
          <cell r="DE63">
            <v>86.6</v>
          </cell>
          <cell r="DF63">
            <v>82.1</v>
          </cell>
          <cell r="DG63">
            <v>91</v>
          </cell>
          <cell r="DH63">
            <v>83.4</v>
          </cell>
          <cell r="DI63">
            <v>78.7</v>
          </cell>
          <cell r="DJ63">
            <v>88.1</v>
          </cell>
          <cell r="DK63">
            <v>41.7</v>
          </cell>
          <cell r="DL63">
            <v>36.799999999999997</v>
          </cell>
          <cell r="DM63">
            <v>46.3</v>
          </cell>
          <cell r="DN63">
            <v>28.6</v>
          </cell>
          <cell r="DO63">
            <v>23.4</v>
          </cell>
          <cell r="DP63">
            <v>33.6</v>
          </cell>
          <cell r="DQ63">
            <v>14.4</v>
          </cell>
          <cell r="DR63">
            <v>9.1</v>
          </cell>
          <cell r="DS63">
            <v>19.600000000000001</v>
          </cell>
          <cell r="DT63">
            <v>2619</v>
          </cell>
          <cell r="DU63">
            <v>1341</v>
          </cell>
          <cell r="DV63">
            <v>1278</v>
          </cell>
          <cell r="DW63">
            <v>49.4</v>
          </cell>
          <cell r="DX63">
            <v>43.5</v>
          </cell>
          <cell r="DY63">
            <v>55.6</v>
          </cell>
          <cell r="DZ63">
            <v>42.4</v>
          </cell>
          <cell r="EA63">
            <v>37.200000000000003</v>
          </cell>
          <cell r="EB63">
            <v>47.8</v>
          </cell>
          <cell r="EC63">
            <v>88.7</v>
          </cell>
          <cell r="ED63">
            <v>85.3</v>
          </cell>
          <cell r="EE63">
            <v>92.3</v>
          </cell>
          <cell r="EF63">
            <v>85.6</v>
          </cell>
          <cell r="EG63">
            <v>82.3</v>
          </cell>
          <cell r="EH63">
            <v>89.2</v>
          </cell>
          <cell r="EI63">
            <v>45.5</v>
          </cell>
          <cell r="EJ63">
            <v>41.5</v>
          </cell>
          <cell r="EK63">
            <v>49.7</v>
          </cell>
          <cell r="EL63">
            <v>31.7</v>
          </cell>
          <cell r="EM63">
            <v>26.7</v>
          </cell>
          <cell r="EN63">
            <v>36.9</v>
          </cell>
          <cell r="EO63">
            <v>15</v>
          </cell>
          <cell r="EP63">
            <v>9.5</v>
          </cell>
          <cell r="EQ63">
            <v>20.8</v>
          </cell>
        </row>
        <row r="64">
          <cell r="A64" t="str">
            <v>E10000024</v>
          </cell>
          <cell r="B64" t="str">
            <v>Nottinghamshire</v>
          </cell>
          <cell r="C64" t="str">
            <v>East Midlands</v>
          </cell>
          <cell r="D64">
            <v>177</v>
          </cell>
          <cell r="E64">
            <v>91</v>
          </cell>
          <cell r="F64">
            <v>86</v>
          </cell>
          <cell r="G64">
            <v>80.2</v>
          </cell>
          <cell r="H64">
            <v>75.8</v>
          </cell>
          <cell r="I64">
            <v>84.9</v>
          </cell>
          <cell r="J64">
            <v>72.900000000000006</v>
          </cell>
          <cell r="K64">
            <v>73.599999999999994</v>
          </cell>
          <cell r="L64">
            <v>72.099999999999994</v>
          </cell>
          <cell r="M64">
            <v>97.2</v>
          </cell>
          <cell r="N64" t="str">
            <v>x</v>
          </cell>
          <cell r="O64" t="str">
            <v>x</v>
          </cell>
          <cell r="P64">
            <v>94.4</v>
          </cell>
          <cell r="Q64">
            <v>94.5</v>
          </cell>
          <cell r="R64">
            <v>94.2</v>
          </cell>
          <cell r="S64">
            <v>74.599999999999994</v>
          </cell>
          <cell r="T64">
            <v>75.8</v>
          </cell>
          <cell r="U64">
            <v>73.3</v>
          </cell>
          <cell r="V64">
            <v>55.9</v>
          </cell>
          <cell r="W64">
            <v>50.5</v>
          </cell>
          <cell r="X64">
            <v>61.6</v>
          </cell>
          <cell r="Y64">
            <v>39.5</v>
          </cell>
          <cell r="Z64">
            <v>31.9</v>
          </cell>
          <cell r="AA64">
            <v>47.7</v>
          </cell>
          <cell r="AB64">
            <v>82</v>
          </cell>
          <cell r="AC64">
            <v>47</v>
          </cell>
          <cell r="AD64">
            <v>35</v>
          </cell>
          <cell r="AE64">
            <v>63.4</v>
          </cell>
          <cell r="AF64">
            <v>51.1</v>
          </cell>
          <cell r="AG64">
            <v>80</v>
          </cell>
          <cell r="AH64">
            <v>46.3</v>
          </cell>
          <cell r="AI64">
            <v>36.200000000000003</v>
          </cell>
          <cell r="AJ64">
            <v>60</v>
          </cell>
          <cell r="AK64">
            <v>95.1</v>
          </cell>
          <cell r="AL64" t="str">
            <v>x</v>
          </cell>
          <cell r="AM64" t="str">
            <v>x</v>
          </cell>
          <cell r="AN64">
            <v>91.5</v>
          </cell>
          <cell r="AO64" t="str">
            <v>x</v>
          </cell>
          <cell r="AP64" t="str">
            <v>x</v>
          </cell>
          <cell r="AQ64">
            <v>48.8</v>
          </cell>
          <cell r="AR64">
            <v>40.4</v>
          </cell>
          <cell r="AS64">
            <v>60</v>
          </cell>
          <cell r="AT64">
            <v>41.5</v>
          </cell>
          <cell r="AU64">
            <v>36.200000000000003</v>
          </cell>
          <cell r="AV64">
            <v>48.6</v>
          </cell>
          <cell r="AW64">
            <v>15.9</v>
          </cell>
          <cell r="AX64">
            <v>17</v>
          </cell>
          <cell r="AY64">
            <v>14.3</v>
          </cell>
          <cell r="AZ64">
            <v>17</v>
          </cell>
          <cell r="BA64">
            <v>11</v>
          </cell>
          <cell r="BB64">
            <v>6</v>
          </cell>
          <cell r="BC64">
            <v>76.5</v>
          </cell>
          <cell r="BD64" t="str">
            <v>x</v>
          </cell>
          <cell r="BE64" t="str">
            <v>x</v>
          </cell>
          <cell r="BF64">
            <v>70.599999999999994</v>
          </cell>
          <cell r="BG64" t="str">
            <v>x</v>
          </cell>
          <cell r="BH64" t="str">
            <v>x</v>
          </cell>
          <cell r="BI64" t="str">
            <v>x</v>
          </cell>
          <cell r="BJ64" t="str">
            <v>x</v>
          </cell>
          <cell r="BK64">
            <v>100</v>
          </cell>
          <cell r="BL64" t="str">
            <v>x</v>
          </cell>
          <cell r="BM64" t="str">
            <v>x</v>
          </cell>
          <cell r="BN64">
            <v>100</v>
          </cell>
          <cell r="BO64">
            <v>76.5</v>
          </cell>
          <cell r="BP64" t="str">
            <v>x</v>
          </cell>
          <cell r="BQ64" t="str">
            <v>x</v>
          </cell>
          <cell r="BR64">
            <v>47.1</v>
          </cell>
          <cell r="BS64" t="str">
            <v>x</v>
          </cell>
          <cell r="BT64" t="str">
            <v>x</v>
          </cell>
          <cell r="BU64">
            <v>41.2</v>
          </cell>
          <cell r="BV64" t="str">
            <v>x</v>
          </cell>
          <cell r="BW64" t="str">
            <v>x</v>
          </cell>
          <cell r="BX64">
            <v>271</v>
          </cell>
          <cell r="BY64">
            <v>137</v>
          </cell>
          <cell r="BZ64">
            <v>134</v>
          </cell>
          <cell r="CA64">
            <v>64.2</v>
          </cell>
          <cell r="CB64">
            <v>54</v>
          </cell>
          <cell r="CC64">
            <v>74.599999999999994</v>
          </cell>
          <cell r="CD64">
            <v>56.1</v>
          </cell>
          <cell r="CE64">
            <v>48.9</v>
          </cell>
          <cell r="CF64">
            <v>63.4</v>
          </cell>
          <cell r="CG64">
            <v>94.1</v>
          </cell>
          <cell r="CH64">
            <v>93.4</v>
          </cell>
          <cell r="CI64">
            <v>94.8</v>
          </cell>
          <cell r="CJ64">
            <v>91.1</v>
          </cell>
          <cell r="CK64">
            <v>90.5</v>
          </cell>
          <cell r="CL64">
            <v>91.8</v>
          </cell>
          <cell r="CM64">
            <v>57.9</v>
          </cell>
          <cell r="CN64">
            <v>52.6</v>
          </cell>
          <cell r="CO64">
            <v>63.4</v>
          </cell>
          <cell r="CP64">
            <v>38</v>
          </cell>
          <cell r="CQ64">
            <v>30.7</v>
          </cell>
          <cell r="CR64">
            <v>45.5</v>
          </cell>
          <cell r="CS64">
            <v>25.1</v>
          </cell>
          <cell r="CT64">
            <v>20.399999999999999</v>
          </cell>
          <cell r="CU64">
            <v>29.9</v>
          </cell>
          <cell r="CV64">
            <v>7516</v>
          </cell>
          <cell r="CW64">
            <v>3813</v>
          </cell>
          <cell r="CX64">
            <v>3703</v>
          </cell>
          <cell r="CY64">
            <v>65.2</v>
          </cell>
          <cell r="CZ64">
            <v>59.5</v>
          </cell>
          <cell r="DA64">
            <v>71</v>
          </cell>
          <cell r="DB64">
            <v>56.9</v>
          </cell>
          <cell r="DC64">
            <v>50.6</v>
          </cell>
          <cell r="DD64">
            <v>63.4</v>
          </cell>
          <cell r="DE64">
            <v>95.1</v>
          </cell>
          <cell r="DF64">
            <v>94.3</v>
          </cell>
          <cell r="DG64">
            <v>96</v>
          </cell>
          <cell r="DH64">
            <v>92.3</v>
          </cell>
          <cell r="DI64">
            <v>91.3</v>
          </cell>
          <cell r="DJ64">
            <v>93.4</v>
          </cell>
          <cell r="DK64">
            <v>59.6</v>
          </cell>
          <cell r="DL64">
            <v>53.8</v>
          </cell>
          <cell r="DM64">
            <v>65.7</v>
          </cell>
          <cell r="DN64">
            <v>36.5</v>
          </cell>
          <cell r="DO64">
            <v>31.1</v>
          </cell>
          <cell r="DP64">
            <v>42.1</v>
          </cell>
          <cell r="DQ64">
            <v>22.3</v>
          </cell>
          <cell r="DR64">
            <v>16.7</v>
          </cell>
          <cell r="DS64">
            <v>28</v>
          </cell>
          <cell r="DT64">
            <v>8193</v>
          </cell>
          <cell r="DU64">
            <v>4174</v>
          </cell>
          <cell r="DV64">
            <v>4019</v>
          </cell>
          <cell r="DW64">
            <v>65.400000000000006</v>
          </cell>
          <cell r="DX64">
            <v>59.6</v>
          </cell>
          <cell r="DY64">
            <v>71.400000000000006</v>
          </cell>
          <cell r="DZ64">
            <v>57</v>
          </cell>
          <cell r="EA64">
            <v>50.9</v>
          </cell>
          <cell r="EB64">
            <v>63.4</v>
          </cell>
          <cell r="EC64">
            <v>95.1</v>
          </cell>
          <cell r="ED64">
            <v>94.3</v>
          </cell>
          <cell r="EE64">
            <v>96</v>
          </cell>
          <cell r="EF64">
            <v>92.3</v>
          </cell>
          <cell r="EG64">
            <v>91.4</v>
          </cell>
          <cell r="EH64">
            <v>93.3</v>
          </cell>
          <cell r="EI64">
            <v>59.7</v>
          </cell>
          <cell r="EJ64">
            <v>54</v>
          </cell>
          <cell r="EK64">
            <v>65.599999999999994</v>
          </cell>
          <cell r="EL64">
            <v>37</v>
          </cell>
          <cell r="EM64">
            <v>31.6</v>
          </cell>
          <cell r="EN64">
            <v>42.7</v>
          </cell>
          <cell r="EO64">
            <v>22.6</v>
          </cell>
          <cell r="EP64">
            <v>17.2</v>
          </cell>
          <cell r="EQ64">
            <v>28.3</v>
          </cell>
        </row>
        <row r="65">
          <cell r="A65" t="str">
            <v>E06000017</v>
          </cell>
          <cell r="B65" t="str">
            <v>Rutland</v>
          </cell>
          <cell r="C65" t="str">
            <v>East Midlands</v>
          </cell>
          <cell r="D65" t="str">
            <v>x</v>
          </cell>
          <cell r="E65">
            <v>0</v>
          </cell>
          <cell r="F65" t="str">
            <v>x</v>
          </cell>
          <cell r="G65" t="str">
            <v>x</v>
          </cell>
          <cell r="H65" t="str">
            <v>.</v>
          </cell>
          <cell r="I65" t="str">
            <v>x</v>
          </cell>
          <cell r="J65" t="str">
            <v>x</v>
          </cell>
          <cell r="K65" t="str">
            <v>.</v>
          </cell>
          <cell r="L65" t="str">
            <v>x</v>
          </cell>
          <cell r="M65" t="str">
            <v>x</v>
          </cell>
          <cell r="N65" t="str">
            <v>.</v>
          </cell>
          <cell r="O65" t="str">
            <v>x</v>
          </cell>
          <cell r="P65" t="str">
            <v>x</v>
          </cell>
          <cell r="Q65" t="str">
            <v>.</v>
          </cell>
          <cell r="R65" t="str">
            <v>x</v>
          </cell>
          <cell r="S65" t="str">
            <v>x</v>
          </cell>
          <cell r="T65" t="str">
            <v>.</v>
          </cell>
          <cell r="U65" t="str">
            <v>x</v>
          </cell>
          <cell r="V65" t="str">
            <v>x</v>
          </cell>
          <cell r="W65" t="str">
            <v>.</v>
          </cell>
          <cell r="X65" t="str">
            <v>x</v>
          </cell>
          <cell r="Y65" t="str">
            <v>x</v>
          </cell>
          <cell r="Z65" t="str">
            <v>.</v>
          </cell>
          <cell r="AA65" t="str">
            <v>x</v>
          </cell>
          <cell r="AB65" t="str">
            <v>x</v>
          </cell>
          <cell r="AC65" t="str">
            <v>x</v>
          </cell>
          <cell r="AD65">
            <v>0</v>
          </cell>
          <cell r="AE65" t="str">
            <v>x</v>
          </cell>
          <cell r="AF65" t="str">
            <v>x</v>
          </cell>
          <cell r="AG65" t="str">
            <v>.</v>
          </cell>
          <cell r="AH65" t="str">
            <v>x</v>
          </cell>
          <cell r="AI65" t="str">
            <v>x</v>
          </cell>
          <cell r="AJ65" t="str">
            <v>.</v>
          </cell>
          <cell r="AK65" t="str">
            <v>x</v>
          </cell>
          <cell r="AL65" t="str">
            <v>x</v>
          </cell>
          <cell r="AM65" t="str">
            <v>.</v>
          </cell>
          <cell r="AN65" t="str">
            <v>x</v>
          </cell>
          <cell r="AO65" t="str">
            <v>x</v>
          </cell>
          <cell r="AP65" t="str">
            <v>.</v>
          </cell>
          <cell r="AQ65" t="str">
            <v>x</v>
          </cell>
          <cell r="AR65" t="str">
            <v>x</v>
          </cell>
          <cell r="AS65" t="str">
            <v>.</v>
          </cell>
          <cell r="AT65" t="str">
            <v>x</v>
          </cell>
          <cell r="AU65" t="str">
            <v>x</v>
          </cell>
          <cell r="AV65" t="str">
            <v>.</v>
          </cell>
          <cell r="AW65" t="str">
            <v>x</v>
          </cell>
          <cell r="AX65" t="str">
            <v>x</v>
          </cell>
          <cell r="AY65" t="str">
            <v>.</v>
          </cell>
          <cell r="AZ65" t="str">
            <v>x</v>
          </cell>
          <cell r="BA65" t="str">
            <v>x</v>
          </cell>
          <cell r="BB65">
            <v>0</v>
          </cell>
          <cell r="BC65" t="str">
            <v>x</v>
          </cell>
          <cell r="BD65" t="str">
            <v>x</v>
          </cell>
          <cell r="BE65" t="str">
            <v>.</v>
          </cell>
          <cell r="BF65" t="str">
            <v>x</v>
          </cell>
          <cell r="BG65" t="str">
            <v>x</v>
          </cell>
          <cell r="BH65" t="str">
            <v>.</v>
          </cell>
          <cell r="BI65" t="str">
            <v>x</v>
          </cell>
          <cell r="BJ65" t="str">
            <v>x</v>
          </cell>
          <cell r="BK65" t="str">
            <v>.</v>
          </cell>
          <cell r="BL65" t="str">
            <v>x</v>
          </cell>
          <cell r="BM65" t="str">
            <v>x</v>
          </cell>
          <cell r="BN65" t="str">
            <v>.</v>
          </cell>
          <cell r="BO65" t="str">
            <v>x</v>
          </cell>
          <cell r="BP65" t="str">
            <v>x</v>
          </cell>
          <cell r="BQ65" t="str">
            <v>.</v>
          </cell>
          <cell r="BR65" t="str">
            <v>x</v>
          </cell>
          <cell r="BS65" t="str">
            <v>x</v>
          </cell>
          <cell r="BT65" t="str">
            <v>.</v>
          </cell>
          <cell r="BU65" t="str">
            <v>x</v>
          </cell>
          <cell r="BV65" t="str">
            <v>x</v>
          </cell>
          <cell r="BW65" t="str">
            <v>.</v>
          </cell>
          <cell r="BX65">
            <v>9</v>
          </cell>
          <cell r="BY65">
            <v>4</v>
          </cell>
          <cell r="BZ65">
            <v>5</v>
          </cell>
          <cell r="CA65" t="str">
            <v>x</v>
          </cell>
          <cell r="CB65" t="str">
            <v>x</v>
          </cell>
          <cell r="CC65" t="str">
            <v>x</v>
          </cell>
          <cell r="CD65" t="str">
            <v>x</v>
          </cell>
          <cell r="CE65" t="str">
            <v>x</v>
          </cell>
          <cell r="CF65" t="str">
            <v>x</v>
          </cell>
          <cell r="CG65" t="str">
            <v>x</v>
          </cell>
          <cell r="CH65" t="str">
            <v>x</v>
          </cell>
          <cell r="CI65" t="str">
            <v>x</v>
          </cell>
          <cell r="CJ65">
            <v>100</v>
          </cell>
          <cell r="CK65" t="str">
            <v>x</v>
          </cell>
          <cell r="CL65" t="str">
            <v>x</v>
          </cell>
          <cell r="CM65" t="str">
            <v>x</v>
          </cell>
          <cell r="CN65" t="str">
            <v>x</v>
          </cell>
          <cell r="CO65" t="str">
            <v>x</v>
          </cell>
          <cell r="CP65">
            <v>44.4</v>
          </cell>
          <cell r="CQ65" t="str">
            <v>x</v>
          </cell>
          <cell r="CR65" t="str">
            <v>x</v>
          </cell>
          <cell r="CS65">
            <v>44.4</v>
          </cell>
          <cell r="CT65" t="str">
            <v>x</v>
          </cell>
          <cell r="CU65" t="str">
            <v>x</v>
          </cell>
          <cell r="CV65">
            <v>483</v>
          </cell>
          <cell r="CW65">
            <v>240</v>
          </cell>
          <cell r="CX65">
            <v>243</v>
          </cell>
          <cell r="CY65">
            <v>75.599999999999994</v>
          </cell>
          <cell r="CZ65">
            <v>72.900000000000006</v>
          </cell>
          <cell r="DA65">
            <v>78.2</v>
          </cell>
          <cell r="DB65">
            <v>66.5</v>
          </cell>
          <cell r="DC65">
            <v>60.8</v>
          </cell>
          <cell r="DD65">
            <v>72</v>
          </cell>
          <cell r="DE65">
            <v>97.5</v>
          </cell>
          <cell r="DF65">
            <v>97.1</v>
          </cell>
          <cell r="DG65">
            <v>97.9</v>
          </cell>
          <cell r="DH65">
            <v>97.1</v>
          </cell>
          <cell r="DI65">
            <v>96.3</v>
          </cell>
          <cell r="DJ65">
            <v>97.9</v>
          </cell>
          <cell r="DK65">
            <v>68.099999999999994</v>
          </cell>
          <cell r="DL65">
            <v>62.9</v>
          </cell>
          <cell r="DM65">
            <v>73.3</v>
          </cell>
          <cell r="DN65">
            <v>38.1</v>
          </cell>
          <cell r="DO65">
            <v>29.2</v>
          </cell>
          <cell r="DP65">
            <v>46.9</v>
          </cell>
          <cell r="DQ65">
            <v>29</v>
          </cell>
          <cell r="DR65">
            <v>23.3</v>
          </cell>
          <cell r="DS65">
            <v>34.6</v>
          </cell>
          <cell r="DT65">
            <v>503</v>
          </cell>
          <cell r="DU65">
            <v>248</v>
          </cell>
          <cell r="DV65">
            <v>255</v>
          </cell>
          <cell r="DW65">
            <v>76.099999999999994</v>
          </cell>
          <cell r="DX65">
            <v>73.8</v>
          </cell>
          <cell r="DY65">
            <v>78.400000000000006</v>
          </cell>
          <cell r="DZ65">
            <v>67.2</v>
          </cell>
          <cell r="EA65">
            <v>62.1</v>
          </cell>
          <cell r="EB65">
            <v>72.2</v>
          </cell>
          <cell r="EC65">
            <v>97.6</v>
          </cell>
          <cell r="ED65">
            <v>97.2</v>
          </cell>
          <cell r="EE65">
            <v>98</v>
          </cell>
          <cell r="EF65">
            <v>97.2</v>
          </cell>
          <cell r="EG65">
            <v>96.4</v>
          </cell>
          <cell r="EH65">
            <v>98</v>
          </cell>
          <cell r="EI65">
            <v>68.8</v>
          </cell>
          <cell r="EJ65">
            <v>64.099999999999994</v>
          </cell>
          <cell r="EK65">
            <v>73.3</v>
          </cell>
          <cell r="EL65">
            <v>38.200000000000003</v>
          </cell>
          <cell r="EM65">
            <v>29.4</v>
          </cell>
          <cell r="EN65">
            <v>46.7</v>
          </cell>
          <cell r="EO65">
            <v>29.2</v>
          </cell>
          <cell r="EP65">
            <v>23.8</v>
          </cell>
          <cell r="EQ65">
            <v>34.5</v>
          </cell>
        </row>
        <row r="66">
          <cell r="A66" t="str">
            <v>E08000025</v>
          </cell>
          <cell r="B66" t="str">
            <v>Birmingham</v>
          </cell>
          <cell r="C66" t="str">
            <v>West Midlands</v>
          </cell>
          <cell r="D66">
            <v>4502</v>
          </cell>
          <cell r="E66">
            <v>2292</v>
          </cell>
          <cell r="F66">
            <v>2210</v>
          </cell>
          <cell r="G66">
            <v>67.8</v>
          </cell>
          <cell r="H66">
            <v>64</v>
          </cell>
          <cell r="I66">
            <v>71.599999999999994</v>
          </cell>
          <cell r="J66">
            <v>56.4</v>
          </cell>
          <cell r="K66">
            <v>54</v>
          </cell>
          <cell r="L66">
            <v>59</v>
          </cell>
          <cell r="M66">
            <v>95.7</v>
          </cell>
          <cell r="N66">
            <v>94.2</v>
          </cell>
          <cell r="O66">
            <v>97.2</v>
          </cell>
          <cell r="P66">
            <v>93.1</v>
          </cell>
          <cell r="Q66">
            <v>92.5</v>
          </cell>
          <cell r="R66">
            <v>93.7</v>
          </cell>
          <cell r="S66">
            <v>57.9</v>
          </cell>
          <cell r="T66">
            <v>56</v>
          </cell>
          <cell r="U66">
            <v>59.9</v>
          </cell>
          <cell r="V66">
            <v>41.5</v>
          </cell>
          <cell r="W66">
            <v>34.299999999999997</v>
          </cell>
          <cell r="X66">
            <v>49</v>
          </cell>
          <cell r="Y66">
            <v>24.7</v>
          </cell>
          <cell r="Z66">
            <v>17.7</v>
          </cell>
          <cell r="AA66">
            <v>32</v>
          </cell>
          <cell r="AB66">
            <v>1387</v>
          </cell>
          <cell r="AC66">
            <v>687</v>
          </cell>
          <cell r="AD66">
            <v>700</v>
          </cell>
          <cell r="AE66">
            <v>57.5</v>
          </cell>
          <cell r="AF66">
            <v>46.7</v>
          </cell>
          <cell r="AG66">
            <v>68</v>
          </cell>
          <cell r="AH66">
            <v>44.9</v>
          </cell>
          <cell r="AI66">
            <v>37.799999999999997</v>
          </cell>
          <cell r="AJ66">
            <v>51.9</v>
          </cell>
          <cell r="AK66">
            <v>94.3</v>
          </cell>
          <cell r="AL66">
            <v>92.1</v>
          </cell>
          <cell r="AM66">
            <v>96.4</v>
          </cell>
          <cell r="AN66">
            <v>90.8</v>
          </cell>
          <cell r="AO66">
            <v>87.6</v>
          </cell>
          <cell r="AP66">
            <v>93.9</v>
          </cell>
          <cell r="AQ66">
            <v>46.6</v>
          </cell>
          <cell r="AR66">
            <v>40.299999999999997</v>
          </cell>
          <cell r="AS66">
            <v>52.9</v>
          </cell>
          <cell r="AT66">
            <v>33.200000000000003</v>
          </cell>
          <cell r="AU66">
            <v>23.6</v>
          </cell>
          <cell r="AV66">
            <v>42.6</v>
          </cell>
          <cell r="AW66">
            <v>18.2</v>
          </cell>
          <cell r="AX66">
            <v>10.8</v>
          </cell>
          <cell r="AY66">
            <v>25.4</v>
          </cell>
          <cell r="AZ66">
            <v>35</v>
          </cell>
          <cell r="BA66">
            <v>11</v>
          </cell>
          <cell r="BB66">
            <v>24</v>
          </cell>
          <cell r="BC66">
            <v>85.7</v>
          </cell>
          <cell r="BD66" t="str">
            <v>x</v>
          </cell>
          <cell r="BE66" t="str">
            <v>x</v>
          </cell>
          <cell r="BF66">
            <v>85.7</v>
          </cell>
          <cell r="BG66" t="str">
            <v>x</v>
          </cell>
          <cell r="BH66" t="str">
            <v>x</v>
          </cell>
          <cell r="BI66" t="str">
            <v>x</v>
          </cell>
          <cell r="BJ66" t="str">
            <v>x</v>
          </cell>
          <cell r="BK66">
            <v>100</v>
          </cell>
          <cell r="BL66" t="str">
            <v>x</v>
          </cell>
          <cell r="BM66" t="str">
            <v>x</v>
          </cell>
          <cell r="BN66">
            <v>100</v>
          </cell>
          <cell r="BO66">
            <v>85.7</v>
          </cell>
          <cell r="BP66" t="str">
            <v>x</v>
          </cell>
          <cell r="BQ66" t="str">
            <v>x</v>
          </cell>
          <cell r="BR66">
            <v>60</v>
          </cell>
          <cell r="BS66">
            <v>36.4</v>
          </cell>
          <cell r="BT66">
            <v>70.8</v>
          </cell>
          <cell r="BU66">
            <v>60</v>
          </cell>
          <cell r="BV66">
            <v>36.4</v>
          </cell>
          <cell r="BW66">
            <v>70.8</v>
          </cell>
          <cell r="BX66">
            <v>857</v>
          </cell>
          <cell r="BY66">
            <v>433</v>
          </cell>
          <cell r="BZ66">
            <v>424</v>
          </cell>
          <cell r="CA66">
            <v>62.7</v>
          </cell>
          <cell r="CB66">
            <v>56.8</v>
          </cell>
          <cell r="CC66">
            <v>68.599999999999994</v>
          </cell>
          <cell r="CD66">
            <v>51.3</v>
          </cell>
          <cell r="CE66">
            <v>46.9</v>
          </cell>
          <cell r="CF66">
            <v>55.9</v>
          </cell>
          <cell r="CG66">
            <v>92.8</v>
          </cell>
          <cell r="CH66">
            <v>90.5</v>
          </cell>
          <cell r="CI66">
            <v>95</v>
          </cell>
          <cell r="CJ66">
            <v>89.5</v>
          </cell>
          <cell r="CK66">
            <v>87.3</v>
          </cell>
          <cell r="CL66">
            <v>91.7</v>
          </cell>
          <cell r="CM66">
            <v>53.3</v>
          </cell>
          <cell r="CN66">
            <v>50.1</v>
          </cell>
          <cell r="CO66">
            <v>56.6</v>
          </cell>
          <cell r="CP66">
            <v>33</v>
          </cell>
          <cell r="CQ66">
            <v>29.1</v>
          </cell>
          <cell r="CR66">
            <v>37</v>
          </cell>
          <cell r="CS66">
            <v>21</v>
          </cell>
          <cell r="CT66">
            <v>16.399999999999999</v>
          </cell>
          <cell r="CU66">
            <v>25.7</v>
          </cell>
          <cell r="CV66">
            <v>4815</v>
          </cell>
          <cell r="CW66">
            <v>2459</v>
          </cell>
          <cell r="CX66">
            <v>2356</v>
          </cell>
          <cell r="CY66">
            <v>64</v>
          </cell>
          <cell r="CZ66">
            <v>59.2</v>
          </cell>
          <cell r="DA66">
            <v>69.099999999999994</v>
          </cell>
          <cell r="DB66">
            <v>55.5</v>
          </cell>
          <cell r="DC66">
            <v>52.1</v>
          </cell>
          <cell r="DD66">
            <v>59</v>
          </cell>
          <cell r="DE66">
            <v>93.4</v>
          </cell>
          <cell r="DF66">
            <v>91.7</v>
          </cell>
          <cell r="DG66">
            <v>95.3</v>
          </cell>
          <cell r="DH66">
            <v>90</v>
          </cell>
          <cell r="DI66">
            <v>88.7</v>
          </cell>
          <cell r="DJ66">
            <v>91.4</v>
          </cell>
          <cell r="DK66">
            <v>57.8</v>
          </cell>
          <cell r="DL66">
            <v>55.3</v>
          </cell>
          <cell r="DM66">
            <v>60.4</v>
          </cell>
          <cell r="DN66">
            <v>36.5</v>
          </cell>
          <cell r="DO66">
            <v>31.9</v>
          </cell>
          <cell r="DP66">
            <v>41.3</v>
          </cell>
          <cell r="DQ66">
            <v>23.6</v>
          </cell>
          <cell r="DR66">
            <v>18.399999999999999</v>
          </cell>
          <cell r="DS66">
            <v>28.9</v>
          </cell>
          <cell r="DT66">
            <v>12263</v>
          </cell>
          <cell r="DU66">
            <v>6226</v>
          </cell>
          <cell r="DV66">
            <v>6037</v>
          </cell>
          <cell r="DW66">
            <v>64.599999999999994</v>
          </cell>
          <cell r="DX66">
            <v>59.4</v>
          </cell>
          <cell r="DY66">
            <v>70</v>
          </cell>
          <cell r="DZ66">
            <v>54.3</v>
          </cell>
          <cell r="EA66">
            <v>50.8</v>
          </cell>
          <cell r="EB66">
            <v>58</v>
          </cell>
          <cell r="EC66">
            <v>94.3</v>
          </cell>
          <cell r="ED66">
            <v>92.6</v>
          </cell>
          <cell r="EE66">
            <v>96.2</v>
          </cell>
          <cell r="EF66">
            <v>91.2</v>
          </cell>
          <cell r="EG66">
            <v>89.8</v>
          </cell>
          <cell r="EH66">
            <v>92.6</v>
          </cell>
          <cell r="EI66">
            <v>56.2</v>
          </cell>
          <cell r="EJ66">
            <v>53.4</v>
          </cell>
          <cell r="EK66">
            <v>59.1</v>
          </cell>
          <cell r="EL66">
            <v>37.9</v>
          </cell>
          <cell r="EM66">
            <v>31.9</v>
          </cell>
          <cell r="EN66">
            <v>44.1</v>
          </cell>
          <cell r="EO66">
            <v>23.3</v>
          </cell>
          <cell r="EP66">
            <v>17.2</v>
          </cell>
          <cell r="EQ66">
            <v>29.5</v>
          </cell>
        </row>
        <row r="67">
          <cell r="A67" t="str">
            <v>E08000026</v>
          </cell>
          <cell r="B67" t="str">
            <v>Coventry</v>
          </cell>
          <cell r="C67" t="str">
            <v>West Midlands</v>
          </cell>
          <cell r="D67">
            <v>636</v>
          </cell>
          <cell r="E67">
            <v>336</v>
          </cell>
          <cell r="F67">
            <v>300</v>
          </cell>
          <cell r="G67">
            <v>74.400000000000006</v>
          </cell>
          <cell r="H67">
            <v>71.7</v>
          </cell>
          <cell r="I67">
            <v>77.3</v>
          </cell>
          <cell r="J67">
            <v>65.3</v>
          </cell>
          <cell r="K67">
            <v>63.1</v>
          </cell>
          <cell r="L67">
            <v>67.7</v>
          </cell>
          <cell r="M67">
            <v>96.9</v>
          </cell>
          <cell r="N67">
            <v>96.7</v>
          </cell>
          <cell r="O67">
            <v>97</v>
          </cell>
          <cell r="P67">
            <v>94.5</v>
          </cell>
          <cell r="Q67">
            <v>94</v>
          </cell>
          <cell r="R67">
            <v>95</v>
          </cell>
          <cell r="S67">
            <v>68.599999999999994</v>
          </cell>
          <cell r="T67">
            <v>66.7</v>
          </cell>
          <cell r="U67">
            <v>70.7</v>
          </cell>
          <cell r="V67">
            <v>44.3</v>
          </cell>
          <cell r="W67">
            <v>41.7</v>
          </cell>
          <cell r="X67">
            <v>47.3</v>
          </cell>
          <cell r="Y67">
            <v>28.3</v>
          </cell>
          <cell r="Z67">
            <v>24.4</v>
          </cell>
          <cell r="AA67">
            <v>32.700000000000003</v>
          </cell>
          <cell r="AB67">
            <v>280</v>
          </cell>
          <cell r="AC67">
            <v>140</v>
          </cell>
          <cell r="AD67">
            <v>140</v>
          </cell>
          <cell r="AE67">
            <v>60</v>
          </cell>
          <cell r="AF67">
            <v>52.9</v>
          </cell>
          <cell r="AG67">
            <v>67.099999999999994</v>
          </cell>
          <cell r="AH67">
            <v>46.1</v>
          </cell>
          <cell r="AI67">
            <v>41.4</v>
          </cell>
          <cell r="AJ67">
            <v>50.7</v>
          </cell>
          <cell r="AK67">
            <v>95</v>
          </cell>
          <cell r="AL67">
            <v>92.1</v>
          </cell>
          <cell r="AM67">
            <v>97.9</v>
          </cell>
          <cell r="AN67">
            <v>91.4</v>
          </cell>
          <cell r="AO67">
            <v>87.9</v>
          </cell>
          <cell r="AP67">
            <v>95</v>
          </cell>
          <cell r="AQ67">
            <v>49.6</v>
          </cell>
          <cell r="AR67">
            <v>47.1</v>
          </cell>
          <cell r="AS67">
            <v>52.1</v>
          </cell>
          <cell r="AT67">
            <v>39.299999999999997</v>
          </cell>
          <cell r="AU67">
            <v>30</v>
          </cell>
          <cell r="AV67">
            <v>48.6</v>
          </cell>
          <cell r="AW67">
            <v>21.1</v>
          </cell>
          <cell r="AX67">
            <v>12.1</v>
          </cell>
          <cell r="AY67">
            <v>30</v>
          </cell>
          <cell r="AZ67">
            <v>5</v>
          </cell>
          <cell r="BA67" t="str">
            <v>x</v>
          </cell>
          <cell r="BB67" t="str">
            <v>x</v>
          </cell>
          <cell r="BC67" t="str">
            <v>x</v>
          </cell>
          <cell r="BD67" t="str">
            <v>x</v>
          </cell>
          <cell r="BE67" t="str">
            <v>x</v>
          </cell>
          <cell r="BF67" t="str">
            <v>x</v>
          </cell>
          <cell r="BG67" t="str">
            <v>x</v>
          </cell>
          <cell r="BH67" t="str">
            <v>x</v>
          </cell>
          <cell r="BI67" t="str">
            <v>x</v>
          </cell>
          <cell r="BJ67" t="str">
            <v>x</v>
          </cell>
          <cell r="BK67" t="str">
            <v>x</v>
          </cell>
          <cell r="BL67" t="str">
            <v>x</v>
          </cell>
          <cell r="BM67" t="str">
            <v>x</v>
          </cell>
          <cell r="BN67" t="str">
            <v>x</v>
          </cell>
          <cell r="BO67" t="str">
            <v>x</v>
          </cell>
          <cell r="BP67" t="str">
            <v>x</v>
          </cell>
          <cell r="BQ67" t="str">
            <v>x</v>
          </cell>
          <cell r="BR67" t="str">
            <v>x</v>
          </cell>
          <cell r="BS67" t="str">
            <v>x</v>
          </cell>
          <cell r="BT67" t="str">
            <v>x</v>
          </cell>
          <cell r="BU67" t="str">
            <v>x</v>
          </cell>
          <cell r="BV67" t="str">
            <v>x</v>
          </cell>
          <cell r="BW67" t="str">
            <v>x</v>
          </cell>
          <cell r="BX67">
            <v>182</v>
          </cell>
          <cell r="BY67">
            <v>97</v>
          </cell>
          <cell r="BZ67">
            <v>85</v>
          </cell>
          <cell r="CA67">
            <v>55.5</v>
          </cell>
          <cell r="CB67">
            <v>43.3</v>
          </cell>
          <cell r="CC67">
            <v>69.400000000000006</v>
          </cell>
          <cell r="CD67">
            <v>45.1</v>
          </cell>
          <cell r="CE67">
            <v>37.1</v>
          </cell>
          <cell r="CF67">
            <v>54.1</v>
          </cell>
          <cell r="CG67">
            <v>94</v>
          </cell>
          <cell r="CH67" t="str">
            <v>x</v>
          </cell>
          <cell r="CI67" t="str">
            <v>x</v>
          </cell>
          <cell r="CJ67">
            <v>86.8</v>
          </cell>
          <cell r="CK67">
            <v>80.400000000000006</v>
          </cell>
          <cell r="CL67">
            <v>94.1</v>
          </cell>
          <cell r="CM67">
            <v>48.4</v>
          </cell>
          <cell r="CN67">
            <v>41.2</v>
          </cell>
          <cell r="CO67">
            <v>56.5</v>
          </cell>
          <cell r="CP67">
            <v>31.3</v>
          </cell>
          <cell r="CQ67">
            <v>23.7</v>
          </cell>
          <cell r="CR67">
            <v>40</v>
          </cell>
          <cell r="CS67">
            <v>15.4</v>
          </cell>
          <cell r="CT67">
            <v>10.3</v>
          </cell>
          <cell r="CU67">
            <v>21.2</v>
          </cell>
          <cell r="CV67">
            <v>2253</v>
          </cell>
          <cell r="CW67">
            <v>1129</v>
          </cell>
          <cell r="CX67">
            <v>1124</v>
          </cell>
          <cell r="CY67">
            <v>58.2</v>
          </cell>
          <cell r="CZ67">
            <v>49.6</v>
          </cell>
          <cell r="DA67">
            <v>66.900000000000006</v>
          </cell>
          <cell r="DB67">
            <v>48</v>
          </cell>
          <cell r="DC67">
            <v>40.6</v>
          </cell>
          <cell r="DD67">
            <v>55.5</v>
          </cell>
          <cell r="DE67">
            <v>93</v>
          </cell>
          <cell r="DF67">
            <v>90.4</v>
          </cell>
          <cell r="DG67">
            <v>95.6</v>
          </cell>
          <cell r="DH67">
            <v>86.6</v>
          </cell>
          <cell r="DI67">
            <v>82.9</v>
          </cell>
          <cell r="DJ67">
            <v>90.2</v>
          </cell>
          <cell r="DK67">
            <v>51.5</v>
          </cell>
          <cell r="DL67">
            <v>45</v>
          </cell>
          <cell r="DM67">
            <v>58</v>
          </cell>
          <cell r="DN67">
            <v>28.5</v>
          </cell>
          <cell r="DO67">
            <v>22.6</v>
          </cell>
          <cell r="DP67">
            <v>34.299999999999997</v>
          </cell>
          <cell r="DQ67">
            <v>13.9</v>
          </cell>
          <cell r="DR67">
            <v>9.1999999999999993</v>
          </cell>
          <cell r="DS67">
            <v>18.600000000000001</v>
          </cell>
          <cell r="DT67">
            <v>3402</v>
          </cell>
          <cell r="DU67">
            <v>1733</v>
          </cell>
          <cell r="DV67">
            <v>1669</v>
          </cell>
          <cell r="DW67">
            <v>61.3</v>
          </cell>
          <cell r="DX67">
            <v>53.9</v>
          </cell>
          <cell r="DY67">
            <v>69.099999999999994</v>
          </cell>
          <cell r="DZ67">
            <v>51</v>
          </cell>
          <cell r="EA67">
            <v>44.8</v>
          </cell>
          <cell r="EB67">
            <v>57.3</v>
          </cell>
          <cell r="EC67">
            <v>93.9</v>
          </cell>
          <cell r="ED67">
            <v>91.7</v>
          </cell>
          <cell r="EE67">
            <v>96.2</v>
          </cell>
          <cell r="EF67">
            <v>88.5</v>
          </cell>
          <cell r="EG67">
            <v>85.4</v>
          </cell>
          <cell r="EH67">
            <v>91.7</v>
          </cell>
          <cell r="EI67">
            <v>54.4</v>
          </cell>
          <cell r="EJ67">
            <v>49.1</v>
          </cell>
          <cell r="EK67">
            <v>59.8</v>
          </cell>
          <cell r="EL67">
            <v>32.4</v>
          </cell>
          <cell r="EM67">
            <v>26.9</v>
          </cell>
          <cell r="EN67">
            <v>38.1</v>
          </cell>
          <cell r="EO67">
            <v>17.2</v>
          </cell>
          <cell r="EP67">
            <v>12.3</v>
          </cell>
          <cell r="EQ67">
            <v>22.2</v>
          </cell>
        </row>
        <row r="68">
          <cell r="A68" t="str">
            <v>E08000027</v>
          </cell>
          <cell r="B68" t="str">
            <v>Dudley</v>
          </cell>
          <cell r="C68" t="str">
            <v>West Midlands</v>
          </cell>
          <cell r="D68">
            <v>311</v>
          </cell>
          <cell r="E68">
            <v>164</v>
          </cell>
          <cell r="F68">
            <v>147</v>
          </cell>
          <cell r="G68">
            <v>64.599999999999994</v>
          </cell>
          <cell r="H68">
            <v>58.5</v>
          </cell>
          <cell r="I68">
            <v>71.400000000000006</v>
          </cell>
          <cell r="J68">
            <v>54.3</v>
          </cell>
          <cell r="K68">
            <v>51.2</v>
          </cell>
          <cell r="L68">
            <v>57.8</v>
          </cell>
          <cell r="M68">
            <v>97.1</v>
          </cell>
          <cell r="N68">
            <v>96.3</v>
          </cell>
          <cell r="O68">
            <v>98</v>
          </cell>
          <cell r="P68">
            <v>93.2</v>
          </cell>
          <cell r="Q68">
            <v>91.5</v>
          </cell>
          <cell r="R68">
            <v>95.2</v>
          </cell>
          <cell r="S68">
            <v>55.3</v>
          </cell>
          <cell r="T68">
            <v>51.2</v>
          </cell>
          <cell r="U68">
            <v>59.9</v>
          </cell>
          <cell r="V68">
            <v>35.4</v>
          </cell>
          <cell r="W68">
            <v>28</v>
          </cell>
          <cell r="X68">
            <v>43.5</v>
          </cell>
          <cell r="Y68">
            <v>22.2</v>
          </cell>
          <cell r="Z68">
            <v>16.5</v>
          </cell>
          <cell r="AA68">
            <v>28.6</v>
          </cell>
          <cell r="AB68">
            <v>65</v>
          </cell>
          <cell r="AC68">
            <v>37</v>
          </cell>
          <cell r="AD68">
            <v>28</v>
          </cell>
          <cell r="AE68">
            <v>61.5</v>
          </cell>
          <cell r="AF68">
            <v>48.6</v>
          </cell>
          <cell r="AG68">
            <v>78.599999999999994</v>
          </cell>
          <cell r="AH68">
            <v>49.2</v>
          </cell>
          <cell r="AI68">
            <v>40.5</v>
          </cell>
          <cell r="AJ68">
            <v>60.7</v>
          </cell>
          <cell r="AK68">
            <v>95.4</v>
          </cell>
          <cell r="AL68">
            <v>91.9</v>
          </cell>
          <cell r="AM68">
            <v>100</v>
          </cell>
          <cell r="AN68">
            <v>93.8</v>
          </cell>
          <cell r="AO68">
            <v>89.2</v>
          </cell>
          <cell r="AP68">
            <v>100</v>
          </cell>
          <cell r="AQ68">
            <v>53.8</v>
          </cell>
          <cell r="AR68">
            <v>48.6</v>
          </cell>
          <cell r="AS68">
            <v>60.7</v>
          </cell>
          <cell r="AT68">
            <v>32.299999999999997</v>
          </cell>
          <cell r="AU68">
            <v>18.899999999999999</v>
          </cell>
          <cell r="AV68">
            <v>50</v>
          </cell>
          <cell r="AW68">
            <v>16.899999999999999</v>
          </cell>
          <cell r="AX68" t="str">
            <v>x</v>
          </cell>
          <cell r="AY68" t="str">
            <v>x</v>
          </cell>
          <cell r="AZ68">
            <v>5</v>
          </cell>
          <cell r="BA68" t="str">
            <v>x</v>
          </cell>
          <cell r="BB68" t="str">
            <v>x</v>
          </cell>
          <cell r="BC68" t="str">
            <v>x</v>
          </cell>
          <cell r="BD68" t="str">
            <v>x</v>
          </cell>
          <cell r="BE68" t="str">
            <v>x</v>
          </cell>
          <cell r="BF68" t="str">
            <v>x</v>
          </cell>
          <cell r="BG68" t="str">
            <v>x</v>
          </cell>
          <cell r="BH68" t="str">
            <v>x</v>
          </cell>
          <cell r="BI68" t="str">
            <v>x</v>
          </cell>
          <cell r="BJ68" t="str">
            <v>x</v>
          </cell>
          <cell r="BK68" t="str">
            <v>x</v>
          </cell>
          <cell r="BL68" t="str">
            <v>x</v>
          </cell>
          <cell r="BM68" t="str">
            <v>x</v>
          </cell>
          <cell r="BN68" t="str">
            <v>x</v>
          </cell>
          <cell r="BO68" t="str">
            <v>x</v>
          </cell>
          <cell r="BP68" t="str">
            <v>x</v>
          </cell>
          <cell r="BQ68" t="str">
            <v>x</v>
          </cell>
          <cell r="BR68" t="str">
            <v>x</v>
          </cell>
          <cell r="BS68" t="str">
            <v>x</v>
          </cell>
          <cell r="BT68" t="str">
            <v>x</v>
          </cell>
          <cell r="BU68" t="str">
            <v>x</v>
          </cell>
          <cell r="BV68" t="str">
            <v>x</v>
          </cell>
          <cell r="BW68" t="str">
            <v>x</v>
          </cell>
          <cell r="BX68">
            <v>178</v>
          </cell>
          <cell r="BY68">
            <v>97</v>
          </cell>
          <cell r="BZ68">
            <v>81</v>
          </cell>
          <cell r="CA68">
            <v>68</v>
          </cell>
          <cell r="CB68">
            <v>55.7</v>
          </cell>
          <cell r="CC68">
            <v>82.7</v>
          </cell>
          <cell r="CD68">
            <v>59</v>
          </cell>
          <cell r="CE68">
            <v>52.6</v>
          </cell>
          <cell r="CF68">
            <v>66.7</v>
          </cell>
          <cell r="CG68">
            <v>97.8</v>
          </cell>
          <cell r="CH68" t="str">
            <v>x</v>
          </cell>
          <cell r="CI68" t="str">
            <v>x</v>
          </cell>
          <cell r="CJ68">
            <v>96.6</v>
          </cell>
          <cell r="CK68" t="str">
            <v>x</v>
          </cell>
          <cell r="CL68" t="str">
            <v>x</v>
          </cell>
          <cell r="CM68">
            <v>59</v>
          </cell>
          <cell r="CN68">
            <v>52.6</v>
          </cell>
          <cell r="CO68">
            <v>66.7</v>
          </cell>
          <cell r="CP68">
            <v>36.5</v>
          </cell>
          <cell r="CQ68">
            <v>37.1</v>
          </cell>
          <cell r="CR68">
            <v>35.799999999999997</v>
          </cell>
          <cell r="CS68">
            <v>19.7</v>
          </cell>
          <cell r="CT68">
            <v>17.5</v>
          </cell>
          <cell r="CU68">
            <v>22.2</v>
          </cell>
          <cell r="CV68">
            <v>3000</v>
          </cell>
          <cell r="CW68">
            <v>1598</v>
          </cell>
          <cell r="CX68">
            <v>1402</v>
          </cell>
          <cell r="CY68">
            <v>61.1</v>
          </cell>
          <cell r="CZ68">
            <v>54.4</v>
          </cell>
          <cell r="DA68">
            <v>68.8</v>
          </cell>
          <cell r="DB68">
            <v>52.8</v>
          </cell>
          <cell r="DC68">
            <v>48.2</v>
          </cell>
          <cell r="DD68">
            <v>58.1</v>
          </cell>
          <cell r="DE68">
            <v>95.2</v>
          </cell>
          <cell r="DF68">
            <v>93.7</v>
          </cell>
          <cell r="DG68">
            <v>96.9</v>
          </cell>
          <cell r="DH68">
            <v>92</v>
          </cell>
          <cell r="DI68">
            <v>90.5</v>
          </cell>
          <cell r="DJ68">
            <v>93.7</v>
          </cell>
          <cell r="DK68">
            <v>55.5</v>
          </cell>
          <cell r="DL68">
            <v>51.5</v>
          </cell>
          <cell r="DM68">
            <v>60</v>
          </cell>
          <cell r="DN68">
            <v>31.7</v>
          </cell>
          <cell r="DO68">
            <v>27.8</v>
          </cell>
          <cell r="DP68">
            <v>36.1</v>
          </cell>
          <cell r="DQ68">
            <v>16.899999999999999</v>
          </cell>
          <cell r="DR68">
            <v>13.1</v>
          </cell>
          <cell r="DS68">
            <v>21.2</v>
          </cell>
          <cell r="DT68">
            <v>3634</v>
          </cell>
          <cell r="DU68">
            <v>1931</v>
          </cell>
          <cell r="DV68">
            <v>1703</v>
          </cell>
          <cell r="DW68">
            <v>61.8</v>
          </cell>
          <cell r="DX68">
            <v>54.6</v>
          </cell>
          <cell r="DY68">
            <v>69.8</v>
          </cell>
          <cell r="DZ68">
            <v>53</v>
          </cell>
          <cell r="EA68">
            <v>48.3</v>
          </cell>
          <cell r="EB68">
            <v>58.3</v>
          </cell>
          <cell r="EC68">
            <v>95.5</v>
          </cell>
          <cell r="ED68">
            <v>94</v>
          </cell>
          <cell r="EE68">
            <v>97.1</v>
          </cell>
          <cell r="EF68">
            <v>92.3</v>
          </cell>
          <cell r="EG68">
            <v>90.8</v>
          </cell>
          <cell r="EH68">
            <v>94</v>
          </cell>
          <cell r="EI68">
            <v>55.3</v>
          </cell>
          <cell r="EJ68">
            <v>51.2</v>
          </cell>
          <cell r="EK68">
            <v>60.1</v>
          </cell>
          <cell r="EL68">
            <v>32.200000000000003</v>
          </cell>
          <cell r="EM68">
            <v>28.1</v>
          </cell>
          <cell r="EN68">
            <v>36.9</v>
          </cell>
          <cell r="EO68">
            <v>17.399999999999999</v>
          </cell>
          <cell r="EP68">
            <v>13.5</v>
          </cell>
          <cell r="EQ68">
            <v>22</v>
          </cell>
        </row>
        <row r="69">
          <cell r="A69" t="str">
            <v>E06000019</v>
          </cell>
          <cell r="B69" t="str">
            <v>Herefordshire, County of</v>
          </cell>
          <cell r="C69" t="str">
            <v>West Midlands</v>
          </cell>
          <cell r="D69">
            <v>7</v>
          </cell>
          <cell r="E69" t="str">
            <v>x</v>
          </cell>
          <cell r="F69" t="str">
            <v>x</v>
          </cell>
          <cell r="G69" t="str">
            <v>x</v>
          </cell>
          <cell r="H69" t="str">
            <v>x</v>
          </cell>
          <cell r="I69" t="str">
            <v>x</v>
          </cell>
          <cell r="J69" t="str">
            <v>x</v>
          </cell>
          <cell r="K69" t="str">
            <v>x</v>
          </cell>
          <cell r="L69" t="str">
            <v>x</v>
          </cell>
          <cell r="M69">
            <v>100</v>
          </cell>
          <cell r="N69" t="str">
            <v>x</v>
          </cell>
          <cell r="O69" t="str">
            <v>x</v>
          </cell>
          <cell r="P69" t="str">
            <v>x</v>
          </cell>
          <cell r="Q69" t="str">
            <v>x</v>
          </cell>
          <cell r="R69" t="str">
            <v>x</v>
          </cell>
          <cell r="S69" t="str">
            <v>x</v>
          </cell>
          <cell r="T69" t="str">
            <v>x</v>
          </cell>
          <cell r="U69" t="str">
            <v>x</v>
          </cell>
          <cell r="V69">
            <v>42.9</v>
          </cell>
          <cell r="W69" t="str">
            <v>x</v>
          </cell>
          <cell r="X69" t="str">
            <v>x</v>
          </cell>
          <cell r="Y69" t="str">
            <v>x</v>
          </cell>
          <cell r="Z69" t="str">
            <v>x</v>
          </cell>
          <cell r="AA69" t="str">
            <v>x</v>
          </cell>
          <cell r="AB69" t="str">
            <v>x</v>
          </cell>
          <cell r="AC69" t="str">
            <v>x</v>
          </cell>
          <cell r="AD69">
            <v>0</v>
          </cell>
          <cell r="AE69" t="str">
            <v>x</v>
          </cell>
          <cell r="AF69" t="str">
            <v>x</v>
          </cell>
          <cell r="AG69" t="str">
            <v>.</v>
          </cell>
          <cell r="AH69" t="str">
            <v>x</v>
          </cell>
          <cell r="AI69" t="str">
            <v>x</v>
          </cell>
          <cell r="AJ69" t="str">
            <v>.</v>
          </cell>
          <cell r="AK69" t="str">
            <v>x</v>
          </cell>
          <cell r="AL69" t="str">
            <v>x</v>
          </cell>
          <cell r="AM69" t="str">
            <v>.</v>
          </cell>
          <cell r="AN69" t="str">
            <v>x</v>
          </cell>
          <cell r="AO69" t="str">
            <v>x</v>
          </cell>
          <cell r="AP69" t="str">
            <v>.</v>
          </cell>
          <cell r="AQ69" t="str">
            <v>x</v>
          </cell>
          <cell r="AR69" t="str">
            <v>x</v>
          </cell>
          <cell r="AS69" t="str">
            <v>.</v>
          </cell>
          <cell r="AT69" t="str">
            <v>x</v>
          </cell>
          <cell r="AU69" t="str">
            <v>x</v>
          </cell>
          <cell r="AV69" t="str">
            <v>.</v>
          </cell>
          <cell r="AW69" t="str">
            <v>x</v>
          </cell>
          <cell r="AX69" t="str">
            <v>x</v>
          </cell>
          <cell r="AY69" t="str">
            <v>.</v>
          </cell>
          <cell r="AZ69">
            <v>0</v>
          </cell>
          <cell r="BA69">
            <v>0</v>
          </cell>
          <cell r="BB69">
            <v>0</v>
          </cell>
          <cell r="BC69" t="str">
            <v>.</v>
          </cell>
          <cell r="BD69" t="str">
            <v>.</v>
          </cell>
          <cell r="BE69" t="str">
            <v>.</v>
          </cell>
          <cell r="BF69" t="str">
            <v>.</v>
          </cell>
          <cell r="BG69" t="str">
            <v>.</v>
          </cell>
          <cell r="BH69" t="str">
            <v>.</v>
          </cell>
          <cell r="BI69" t="str">
            <v>.</v>
          </cell>
          <cell r="BJ69" t="str">
            <v>.</v>
          </cell>
          <cell r="BK69" t="str">
            <v>.</v>
          </cell>
          <cell r="BL69" t="str">
            <v>.</v>
          </cell>
          <cell r="BM69" t="str">
            <v>.</v>
          </cell>
          <cell r="BN69" t="str">
            <v>.</v>
          </cell>
          <cell r="BO69" t="str">
            <v>.</v>
          </cell>
          <cell r="BP69" t="str">
            <v>.</v>
          </cell>
          <cell r="BQ69" t="str">
            <v>.</v>
          </cell>
          <cell r="BR69" t="str">
            <v>.</v>
          </cell>
          <cell r="BS69" t="str">
            <v>.</v>
          </cell>
          <cell r="BT69" t="str">
            <v>.</v>
          </cell>
          <cell r="BU69" t="str">
            <v>.</v>
          </cell>
          <cell r="BV69" t="str">
            <v>.</v>
          </cell>
          <cell r="BW69" t="str">
            <v>.</v>
          </cell>
          <cell r="BX69">
            <v>25</v>
          </cell>
          <cell r="BY69">
            <v>10</v>
          </cell>
          <cell r="BZ69">
            <v>15</v>
          </cell>
          <cell r="CA69">
            <v>76</v>
          </cell>
          <cell r="CB69">
            <v>70</v>
          </cell>
          <cell r="CC69">
            <v>80</v>
          </cell>
          <cell r="CD69">
            <v>72</v>
          </cell>
          <cell r="CE69">
            <v>70</v>
          </cell>
          <cell r="CF69">
            <v>73.3</v>
          </cell>
          <cell r="CG69">
            <v>100</v>
          </cell>
          <cell r="CH69">
            <v>100</v>
          </cell>
          <cell r="CI69">
            <v>100</v>
          </cell>
          <cell r="CJ69">
            <v>100</v>
          </cell>
          <cell r="CK69">
            <v>100</v>
          </cell>
          <cell r="CL69">
            <v>100</v>
          </cell>
          <cell r="CM69">
            <v>76</v>
          </cell>
          <cell r="CN69">
            <v>70</v>
          </cell>
          <cell r="CO69">
            <v>80</v>
          </cell>
          <cell r="CP69">
            <v>36</v>
          </cell>
          <cell r="CQ69">
            <v>30</v>
          </cell>
          <cell r="CR69">
            <v>40</v>
          </cell>
          <cell r="CS69">
            <v>28</v>
          </cell>
          <cell r="CT69" t="str">
            <v>x</v>
          </cell>
          <cell r="CU69" t="str">
            <v>x</v>
          </cell>
          <cell r="CV69">
            <v>1804</v>
          </cell>
          <cell r="CW69">
            <v>963</v>
          </cell>
          <cell r="CX69">
            <v>841</v>
          </cell>
          <cell r="CY69">
            <v>64.7</v>
          </cell>
          <cell r="CZ69">
            <v>60.3</v>
          </cell>
          <cell r="DA69">
            <v>69.8</v>
          </cell>
          <cell r="DB69">
            <v>57.4</v>
          </cell>
          <cell r="DC69">
            <v>53.4</v>
          </cell>
          <cell r="DD69">
            <v>62</v>
          </cell>
          <cell r="DE69">
            <v>94.3</v>
          </cell>
          <cell r="DF69">
            <v>92.8</v>
          </cell>
          <cell r="DG69">
            <v>96.1</v>
          </cell>
          <cell r="DH69">
            <v>91.7</v>
          </cell>
          <cell r="DI69">
            <v>90.4</v>
          </cell>
          <cell r="DJ69">
            <v>93.2</v>
          </cell>
          <cell r="DK69">
            <v>60.3</v>
          </cell>
          <cell r="DL69">
            <v>57</v>
          </cell>
          <cell r="DM69">
            <v>64.099999999999994</v>
          </cell>
          <cell r="DN69">
            <v>41.8</v>
          </cell>
          <cell r="DO69">
            <v>37</v>
          </cell>
          <cell r="DP69">
            <v>47.3</v>
          </cell>
          <cell r="DQ69">
            <v>25.4</v>
          </cell>
          <cell r="DR69">
            <v>20.2</v>
          </cell>
          <cell r="DS69">
            <v>31.3</v>
          </cell>
          <cell r="DT69">
            <v>1861</v>
          </cell>
          <cell r="DU69">
            <v>994</v>
          </cell>
          <cell r="DV69">
            <v>867</v>
          </cell>
          <cell r="DW69">
            <v>64.900000000000006</v>
          </cell>
          <cell r="DX69">
            <v>60.3</v>
          </cell>
          <cell r="DY69">
            <v>70.2</v>
          </cell>
          <cell r="DZ69">
            <v>57.5</v>
          </cell>
          <cell r="EA69">
            <v>53.5</v>
          </cell>
          <cell r="EB69">
            <v>62.1</v>
          </cell>
          <cell r="EC69">
            <v>94.4</v>
          </cell>
          <cell r="ED69">
            <v>92.9</v>
          </cell>
          <cell r="EE69">
            <v>96.2</v>
          </cell>
          <cell r="EF69">
            <v>91.9</v>
          </cell>
          <cell r="EG69">
            <v>90.5</v>
          </cell>
          <cell r="EH69">
            <v>93.4</v>
          </cell>
          <cell r="EI69">
            <v>60.4</v>
          </cell>
          <cell r="EJ69">
            <v>57</v>
          </cell>
          <cell r="EK69">
            <v>64.2</v>
          </cell>
          <cell r="EL69">
            <v>41.5</v>
          </cell>
          <cell r="EM69">
            <v>36.6</v>
          </cell>
          <cell r="EN69">
            <v>47.2</v>
          </cell>
          <cell r="EO69">
            <v>25.2</v>
          </cell>
          <cell r="EP69">
            <v>19.899999999999999</v>
          </cell>
          <cell r="EQ69">
            <v>31.3</v>
          </cell>
        </row>
        <row r="70">
          <cell r="A70" t="str">
            <v>E08000028</v>
          </cell>
          <cell r="B70" t="str">
            <v>Sandwell</v>
          </cell>
          <cell r="C70" t="str">
            <v>West Midlands</v>
          </cell>
          <cell r="D70">
            <v>830</v>
          </cell>
          <cell r="E70">
            <v>477</v>
          </cell>
          <cell r="F70">
            <v>353</v>
          </cell>
          <cell r="G70">
            <v>65.3</v>
          </cell>
          <cell r="H70">
            <v>60</v>
          </cell>
          <cell r="I70">
            <v>72.5</v>
          </cell>
          <cell r="J70">
            <v>54.2</v>
          </cell>
          <cell r="K70">
            <v>48.6</v>
          </cell>
          <cell r="L70">
            <v>61.8</v>
          </cell>
          <cell r="M70">
            <v>97.2</v>
          </cell>
          <cell r="N70">
            <v>96.4</v>
          </cell>
          <cell r="O70">
            <v>98.3</v>
          </cell>
          <cell r="P70">
            <v>93.9</v>
          </cell>
          <cell r="Q70">
            <v>93.3</v>
          </cell>
          <cell r="R70">
            <v>94.6</v>
          </cell>
          <cell r="S70">
            <v>56.5</v>
          </cell>
          <cell r="T70">
            <v>51.8</v>
          </cell>
          <cell r="U70">
            <v>62.9</v>
          </cell>
          <cell r="V70">
            <v>35.5</v>
          </cell>
          <cell r="W70">
            <v>31.2</v>
          </cell>
          <cell r="X70">
            <v>41.4</v>
          </cell>
          <cell r="Y70">
            <v>21</v>
          </cell>
          <cell r="Z70">
            <v>16.100000000000001</v>
          </cell>
          <cell r="AA70">
            <v>27.5</v>
          </cell>
          <cell r="AB70">
            <v>271</v>
          </cell>
          <cell r="AC70">
            <v>133</v>
          </cell>
          <cell r="AD70">
            <v>138</v>
          </cell>
          <cell r="AE70">
            <v>60.5</v>
          </cell>
          <cell r="AF70">
            <v>50.4</v>
          </cell>
          <cell r="AG70">
            <v>70.3</v>
          </cell>
          <cell r="AH70">
            <v>52</v>
          </cell>
          <cell r="AI70">
            <v>41.4</v>
          </cell>
          <cell r="AJ70">
            <v>62.3</v>
          </cell>
          <cell r="AK70">
            <v>98.2</v>
          </cell>
          <cell r="AL70" t="str">
            <v>x</v>
          </cell>
          <cell r="AM70" t="str">
            <v>x</v>
          </cell>
          <cell r="AN70">
            <v>94.1</v>
          </cell>
          <cell r="AO70">
            <v>91</v>
          </cell>
          <cell r="AP70">
            <v>97.1</v>
          </cell>
          <cell r="AQ70">
            <v>55.4</v>
          </cell>
          <cell r="AR70">
            <v>45.1</v>
          </cell>
          <cell r="AS70">
            <v>65.2</v>
          </cell>
          <cell r="AT70">
            <v>31</v>
          </cell>
          <cell r="AU70">
            <v>21.1</v>
          </cell>
          <cell r="AV70">
            <v>40.6</v>
          </cell>
          <cell r="AW70">
            <v>15.1</v>
          </cell>
          <cell r="AX70">
            <v>7.5</v>
          </cell>
          <cell r="AY70">
            <v>22.5</v>
          </cell>
          <cell r="AZ70">
            <v>7</v>
          </cell>
          <cell r="BA70">
            <v>3</v>
          </cell>
          <cell r="BB70">
            <v>4</v>
          </cell>
          <cell r="BC70">
            <v>57.1</v>
          </cell>
          <cell r="BD70" t="str">
            <v>x</v>
          </cell>
          <cell r="BE70" t="str">
            <v>x</v>
          </cell>
          <cell r="BF70">
            <v>57.1</v>
          </cell>
          <cell r="BG70" t="str">
            <v>x</v>
          </cell>
          <cell r="BH70" t="str">
            <v>x</v>
          </cell>
          <cell r="BI70">
            <v>100</v>
          </cell>
          <cell r="BJ70" t="str">
            <v>x</v>
          </cell>
          <cell r="BK70" t="str">
            <v>x</v>
          </cell>
          <cell r="BL70" t="str">
            <v>x</v>
          </cell>
          <cell r="BM70" t="str">
            <v>x</v>
          </cell>
          <cell r="BN70" t="str">
            <v>x</v>
          </cell>
          <cell r="BO70">
            <v>57.1</v>
          </cell>
          <cell r="BP70" t="str">
            <v>x</v>
          </cell>
          <cell r="BQ70" t="str">
            <v>x</v>
          </cell>
          <cell r="BR70">
            <v>57.1</v>
          </cell>
          <cell r="BS70" t="str">
            <v>x</v>
          </cell>
          <cell r="BT70" t="str">
            <v>x</v>
          </cell>
          <cell r="BU70">
            <v>57.1</v>
          </cell>
          <cell r="BV70" t="str">
            <v>x</v>
          </cell>
          <cell r="BW70" t="str">
            <v>x</v>
          </cell>
          <cell r="BX70">
            <v>215</v>
          </cell>
          <cell r="BY70">
            <v>113</v>
          </cell>
          <cell r="BZ70">
            <v>102</v>
          </cell>
          <cell r="CA70">
            <v>56.3</v>
          </cell>
          <cell r="CB70">
            <v>55.8</v>
          </cell>
          <cell r="CC70">
            <v>56.9</v>
          </cell>
          <cell r="CD70">
            <v>44.7</v>
          </cell>
          <cell r="CE70">
            <v>44.2</v>
          </cell>
          <cell r="CF70">
            <v>45.1</v>
          </cell>
          <cell r="CG70">
            <v>91.2</v>
          </cell>
          <cell r="CH70">
            <v>92</v>
          </cell>
          <cell r="CI70">
            <v>90.2</v>
          </cell>
          <cell r="CJ70">
            <v>87.4</v>
          </cell>
          <cell r="CK70">
            <v>90.3</v>
          </cell>
          <cell r="CL70">
            <v>84.3</v>
          </cell>
          <cell r="CM70">
            <v>47.9</v>
          </cell>
          <cell r="CN70">
            <v>48.7</v>
          </cell>
          <cell r="CO70">
            <v>47.1</v>
          </cell>
          <cell r="CP70">
            <v>25.1</v>
          </cell>
          <cell r="CQ70">
            <v>23</v>
          </cell>
          <cell r="CR70">
            <v>27.5</v>
          </cell>
          <cell r="CS70">
            <v>12.6</v>
          </cell>
          <cell r="CT70">
            <v>8.8000000000000007</v>
          </cell>
          <cell r="CU70">
            <v>16.7</v>
          </cell>
          <cell r="CV70">
            <v>2108</v>
          </cell>
          <cell r="CW70">
            <v>1104</v>
          </cell>
          <cell r="CX70">
            <v>1004</v>
          </cell>
          <cell r="CY70">
            <v>52.6</v>
          </cell>
          <cell r="CZ70">
            <v>47.2</v>
          </cell>
          <cell r="DA70">
            <v>58.5</v>
          </cell>
          <cell r="DB70">
            <v>43.7</v>
          </cell>
          <cell r="DC70">
            <v>39.1</v>
          </cell>
          <cell r="DD70">
            <v>48.8</v>
          </cell>
          <cell r="DE70">
            <v>92.1</v>
          </cell>
          <cell r="DF70">
            <v>90.9</v>
          </cell>
          <cell r="DG70">
            <v>93.4</v>
          </cell>
          <cell r="DH70">
            <v>88.1</v>
          </cell>
          <cell r="DI70">
            <v>87</v>
          </cell>
          <cell r="DJ70">
            <v>89.2</v>
          </cell>
          <cell r="DK70">
            <v>47.2</v>
          </cell>
          <cell r="DL70">
            <v>43.8</v>
          </cell>
          <cell r="DM70">
            <v>50.9</v>
          </cell>
          <cell r="DN70">
            <v>24.7</v>
          </cell>
          <cell r="DO70">
            <v>21.7</v>
          </cell>
          <cell r="DP70">
            <v>27.9</v>
          </cell>
          <cell r="DQ70">
            <v>12.7</v>
          </cell>
          <cell r="DR70">
            <v>9.4</v>
          </cell>
          <cell r="DS70">
            <v>16.3</v>
          </cell>
          <cell r="DT70">
            <v>3487</v>
          </cell>
          <cell r="DU70">
            <v>1859</v>
          </cell>
          <cell r="DV70">
            <v>1628</v>
          </cell>
          <cell r="DW70">
            <v>56.5</v>
          </cell>
          <cell r="DX70">
            <v>51.1</v>
          </cell>
          <cell r="DY70">
            <v>62.7</v>
          </cell>
          <cell r="DZ70">
            <v>46.9</v>
          </cell>
          <cell r="EA70">
            <v>41.8</v>
          </cell>
          <cell r="EB70">
            <v>52.7</v>
          </cell>
          <cell r="EC70">
            <v>93.7</v>
          </cell>
          <cell r="ED70">
            <v>92.7</v>
          </cell>
          <cell r="EE70">
            <v>94.8</v>
          </cell>
          <cell r="EF70">
            <v>89.8</v>
          </cell>
          <cell r="EG70">
            <v>88.9</v>
          </cell>
          <cell r="EH70">
            <v>90.9</v>
          </cell>
          <cell r="EI70">
            <v>50</v>
          </cell>
          <cell r="EJ70">
            <v>46</v>
          </cell>
          <cell r="EK70">
            <v>54.6</v>
          </cell>
          <cell r="EL70">
            <v>27.8</v>
          </cell>
          <cell r="EM70">
            <v>24.2</v>
          </cell>
          <cell r="EN70">
            <v>32.1</v>
          </cell>
          <cell r="EO70">
            <v>14.9</v>
          </cell>
          <cell r="EP70">
            <v>10.9</v>
          </cell>
          <cell r="EQ70">
            <v>19.5</v>
          </cell>
        </row>
        <row r="71">
          <cell r="A71" t="str">
            <v>E06000051</v>
          </cell>
          <cell r="B71" t="str">
            <v>Shropshire</v>
          </cell>
          <cell r="C71" t="str">
            <v>West Midlands</v>
          </cell>
          <cell r="D71">
            <v>23</v>
          </cell>
          <cell r="E71" t="str">
            <v>x</v>
          </cell>
          <cell r="F71" t="str">
            <v>x</v>
          </cell>
          <cell r="G71" t="str">
            <v>x</v>
          </cell>
          <cell r="H71" t="str">
            <v>x</v>
          </cell>
          <cell r="I71" t="str">
            <v>x</v>
          </cell>
          <cell r="J71" t="str">
            <v>x</v>
          </cell>
          <cell r="K71" t="str">
            <v>x</v>
          </cell>
          <cell r="L71" t="str">
            <v>x</v>
          </cell>
          <cell r="M71" t="str">
            <v>x</v>
          </cell>
          <cell r="N71" t="str">
            <v>x</v>
          </cell>
          <cell r="O71" t="str">
            <v>x</v>
          </cell>
          <cell r="P71" t="str">
            <v>x</v>
          </cell>
          <cell r="Q71" t="str">
            <v>x</v>
          </cell>
          <cell r="R71" t="str">
            <v>x</v>
          </cell>
          <cell r="S71" t="str">
            <v>x</v>
          </cell>
          <cell r="T71" t="str">
            <v>x</v>
          </cell>
          <cell r="U71" t="str">
            <v>x</v>
          </cell>
          <cell r="V71">
            <v>30.4</v>
          </cell>
          <cell r="W71" t="str">
            <v>x</v>
          </cell>
          <cell r="X71" t="str">
            <v>x</v>
          </cell>
          <cell r="Y71" t="str">
            <v>x</v>
          </cell>
          <cell r="Z71" t="str">
            <v>x</v>
          </cell>
          <cell r="AA71" t="str">
            <v>x</v>
          </cell>
          <cell r="AB71" t="str">
            <v>x</v>
          </cell>
          <cell r="AC71" t="str">
            <v>x</v>
          </cell>
          <cell r="AD71">
            <v>7</v>
          </cell>
          <cell r="AE71" t="str">
            <v>x</v>
          </cell>
          <cell r="AF71" t="str">
            <v>x</v>
          </cell>
          <cell r="AG71" t="str">
            <v>x</v>
          </cell>
          <cell r="AH71" t="str">
            <v>x</v>
          </cell>
          <cell r="AI71" t="str">
            <v>x</v>
          </cell>
          <cell r="AJ71" t="str">
            <v>x</v>
          </cell>
          <cell r="AK71" t="str">
            <v>x</v>
          </cell>
          <cell r="AL71" t="str">
            <v>x</v>
          </cell>
          <cell r="AM71" t="str">
            <v>x</v>
          </cell>
          <cell r="AN71" t="str">
            <v>x</v>
          </cell>
          <cell r="AO71" t="str">
            <v>x</v>
          </cell>
          <cell r="AP71" t="str">
            <v>x</v>
          </cell>
          <cell r="AQ71" t="str">
            <v>x</v>
          </cell>
          <cell r="AR71" t="str">
            <v>x</v>
          </cell>
          <cell r="AS71" t="str">
            <v>x</v>
          </cell>
          <cell r="AT71" t="str">
            <v>x</v>
          </cell>
          <cell r="AU71" t="str">
            <v>x</v>
          </cell>
          <cell r="AV71" t="str">
            <v>x</v>
          </cell>
          <cell r="AW71" t="str">
            <v>x</v>
          </cell>
          <cell r="AX71" t="str">
            <v>x</v>
          </cell>
          <cell r="AY71" t="str">
            <v>x</v>
          </cell>
          <cell r="AZ71">
            <v>6</v>
          </cell>
          <cell r="BA71" t="str">
            <v>x</v>
          </cell>
          <cell r="BB71" t="str">
            <v>x</v>
          </cell>
          <cell r="BC71">
            <v>100</v>
          </cell>
          <cell r="BD71" t="str">
            <v>x</v>
          </cell>
          <cell r="BE71" t="str">
            <v>x</v>
          </cell>
          <cell r="BF71" t="str">
            <v>x</v>
          </cell>
          <cell r="BG71" t="str">
            <v>x</v>
          </cell>
          <cell r="BH71" t="str">
            <v>x</v>
          </cell>
          <cell r="BI71">
            <v>100</v>
          </cell>
          <cell r="BJ71" t="str">
            <v>x</v>
          </cell>
          <cell r="BK71" t="str">
            <v>x</v>
          </cell>
          <cell r="BL71">
            <v>100</v>
          </cell>
          <cell r="BM71" t="str">
            <v>x</v>
          </cell>
          <cell r="BN71" t="str">
            <v>x</v>
          </cell>
          <cell r="BO71" t="str">
            <v>x</v>
          </cell>
          <cell r="BP71" t="str">
            <v>x</v>
          </cell>
          <cell r="BQ71" t="str">
            <v>x</v>
          </cell>
          <cell r="BR71" t="str">
            <v>x</v>
          </cell>
          <cell r="BS71" t="str">
            <v>x</v>
          </cell>
          <cell r="BT71" t="str">
            <v>x</v>
          </cell>
          <cell r="BU71" t="str">
            <v>x</v>
          </cell>
          <cell r="BV71" t="str">
            <v>x</v>
          </cell>
          <cell r="BW71" t="str">
            <v>x</v>
          </cell>
          <cell r="BX71">
            <v>48</v>
          </cell>
          <cell r="BY71">
            <v>20</v>
          </cell>
          <cell r="BZ71">
            <v>28</v>
          </cell>
          <cell r="CA71">
            <v>72.900000000000006</v>
          </cell>
          <cell r="CB71">
            <v>60</v>
          </cell>
          <cell r="CC71">
            <v>82.1</v>
          </cell>
          <cell r="CD71">
            <v>60.4</v>
          </cell>
          <cell r="CE71">
            <v>55</v>
          </cell>
          <cell r="CF71">
            <v>64.3</v>
          </cell>
          <cell r="CG71">
            <v>93.8</v>
          </cell>
          <cell r="CH71">
            <v>85</v>
          </cell>
          <cell r="CI71">
            <v>100</v>
          </cell>
          <cell r="CJ71">
            <v>85.4</v>
          </cell>
          <cell r="CK71">
            <v>80</v>
          </cell>
          <cell r="CL71">
            <v>89.3</v>
          </cell>
          <cell r="CM71">
            <v>64.599999999999994</v>
          </cell>
          <cell r="CN71">
            <v>65</v>
          </cell>
          <cell r="CO71">
            <v>64.3</v>
          </cell>
          <cell r="CP71">
            <v>58.3</v>
          </cell>
          <cell r="CQ71">
            <v>40</v>
          </cell>
          <cell r="CR71">
            <v>71.400000000000006</v>
          </cell>
          <cell r="CS71">
            <v>31.3</v>
          </cell>
          <cell r="CT71" t="str">
            <v>x</v>
          </cell>
          <cell r="CU71" t="str">
            <v>x</v>
          </cell>
          <cell r="CV71">
            <v>2932</v>
          </cell>
          <cell r="CW71">
            <v>1496</v>
          </cell>
          <cell r="CX71">
            <v>1436</v>
          </cell>
          <cell r="CY71">
            <v>66.2</v>
          </cell>
          <cell r="CZ71">
            <v>61.4</v>
          </cell>
          <cell r="DA71">
            <v>71.2</v>
          </cell>
          <cell r="DB71">
            <v>56.3</v>
          </cell>
          <cell r="DC71">
            <v>50.7</v>
          </cell>
          <cell r="DD71">
            <v>62</v>
          </cell>
          <cell r="DE71">
            <v>96.4</v>
          </cell>
          <cell r="DF71">
            <v>96.6</v>
          </cell>
          <cell r="DG71">
            <v>96.2</v>
          </cell>
          <cell r="DH71">
            <v>94.6</v>
          </cell>
          <cell r="DI71">
            <v>95</v>
          </cell>
          <cell r="DJ71">
            <v>94.2</v>
          </cell>
          <cell r="DK71">
            <v>58.2</v>
          </cell>
          <cell r="DL71">
            <v>53.1</v>
          </cell>
          <cell r="DM71">
            <v>63.6</v>
          </cell>
          <cell r="DN71">
            <v>36.799999999999997</v>
          </cell>
          <cell r="DO71">
            <v>31.7</v>
          </cell>
          <cell r="DP71">
            <v>42.1</v>
          </cell>
          <cell r="DQ71">
            <v>23.6</v>
          </cell>
          <cell r="DR71">
            <v>17.7</v>
          </cell>
          <cell r="DS71">
            <v>29.7</v>
          </cell>
          <cell r="DT71">
            <v>3055</v>
          </cell>
          <cell r="DU71">
            <v>1548</v>
          </cell>
          <cell r="DV71">
            <v>1507</v>
          </cell>
          <cell r="DW71">
            <v>66.7</v>
          </cell>
          <cell r="DX71">
            <v>61.6</v>
          </cell>
          <cell r="DY71">
            <v>71.900000000000006</v>
          </cell>
          <cell r="DZ71">
            <v>56.5</v>
          </cell>
          <cell r="EA71">
            <v>50.8</v>
          </cell>
          <cell r="EB71">
            <v>62.4</v>
          </cell>
          <cell r="EC71">
            <v>96.3</v>
          </cell>
          <cell r="ED71">
            <v>96.3</v>
          </cell>
          <cell r="EE71">
            <v>96.4</v>
          </cell>
          <cell r="EF71">
            <v>94.4</v>
          </cell>
          <cell r="EG71">
            <v>94.7</v>
          </cell>
          <cell r="EH71">
            <v>94.2</v>
          </cell>
          <cell r="EI71">
            <v>58.5</v>
          </cell>
          <cell r="EJ71">
            <v>53.2</v>
          </cell>
          <cell r="EK71">
            <v>63.8</v>
          </cell>
          <cell r="EL71">
            <v>37.4</v>
          </cell>
          <cell r="EM71">
            <v>31.8</v>
          </cell>
          <cell r="EN71">
            <v>43.1</v>
          </cell>
          <cell r="EO71">
            <v>23.9</v>
          </cell>
          <cell r="EP71">
            <v>17.600000000000001</v>
          </cell>
          <cell r="EQ71">
            <v>30.4</v>
          </cell>
        </row>
        <row r="72">
          <cell r="A72" t="str">
            <v>E08000029</v>
          </cell>
          <cell r="B72" t="str">
            <v>Solihull</v>
          </cell>
          <cell r="C72" t="str">
            <v>West Midlands</v>
          </cell>
          <cell r="D72">
            <v>260</v>
          </cell>
          <cell r="E72">
            <v>150</v>
          </cell>
          <cell r="F72">
            <v>110</v>
          </cell>
          <cell r="G72">
            <v>79.599999999999994</v>
          </cell>
          <cell r="H72">
            <v>77.3</v>
          </cell>
          <cell r="I72">
            <v>82.7</v>
          </cell>
          <cell r="J72">
            <v>69.2</v>
          </cell>
          <cell r="K72">
            <v>66</v>
          </cell>
          <cell r="L72">
            <v>73.599999999999994</v>
          </cell>
          <cell r="M72" t="str">
            <v>x</v>
          </cell>
          <cell r="N72" t="str">
            <v>x</v>
          </cell>
          <cell r="O72" t="str">
            <v>x</v>
          </cell>
          <cell r="P72">
            <v>96.9</v>
          </cell>
          <cell r="Q72">
            <v>96.7</v>
          </cell>
          <cell r="R72">
            <v>97.3</v>
          </cell>
          <cell r="S72">
            <v>72.3</v>
          </cell>
          <cell r="T72">
            <v>70</v>
          </cell>
          <cell r="U72">
            <v>75.5</v>
          </cell>
          <cell r="V72">
            <v>53.1</v>
          </cell>
          <cell r="W72">
            <v>46</v>
          </cell>
          <cell r="X72">
            <v>62.7</v>
          </cell>
          <cell r="Y72">
            <v>34.6</v>
          </cell>
          <cell r="Z72">
            <v>30</v>
          </cell>
          <cell r="AA72">
            <v>40.9</v>
          </cell>
          <cell r="AB72">
            <v>87</v>
          </cell>
          <cell r="AC72">
            <v>47</v>
          </cell>
          <cell r="AD72">
            <v>40</v>
          </cell>
          <cell r="AE72">
            <v>54</v>
          </cell>
          <cell r="AF72">
            <v>42.6</v>
          </cell>
          <cell r="AG72">
            <v>67.5</v>
          </cell>
          <cell r="AH72">
            <v>44.8</v>
          </cell>
          <cell r="AI72">
            <v>38.299999999999997</v>
          </cell>
          <cell r="AJ72">
            <v>52.5</v>
          </cell>
          <cell r="AK72">
            <v>96.6</v>
          </cell>
          <cell r="AL72" t="str">
            <v>x</v>
          </cell>
          <cell r="AM72" t="str">
            <v>x</v>
          </cell>
          <cell r="AN72">
            <v>96.6</v>
          </cell>
          <cell r="AO72" t="str">
            <v>x</v>
          </cell>
          <cell r="AP72" t="str">
            <v>x</v>
          </cell>
          <cell r="AQ72">
            <v>46</v>
          </cell>
          <cell r="AR72">
            <v>40.4</v>
          </cell>
          <cell r="AS72">
            <v>52.5</v>
          </cell>
          <cell r="AT72">
            <v>32.200000000000003</v>
          </cell>
          <cell r="AU72">
            <v>27.7</v>
          </cell>
          <cell r="AV72">
            <v>37.5</v>
          </cell>
          <cell r="AW72">
            <v>19.5</v>
          </cell>
          <cell r="AX72">
            <v>17</v>
          </cell>
          <cell r="AY72">
            <v>22.5</v>
          </cell>
          <cell r="AZ72">
            <v>7</v>
          </cell>
          <cell r="BA72" t="str">
            <v>x</v>
          </cell>
          <cell r="BB72" t="str">
            <v>x</v>
          </cell>
          <cell r="BC72" t="str">
            <v>x</v>
          </cell>
          <cell r="BD72" t="str">
            <v>x</v>
          </cell>
          <cell r="BE72" t="str">
            <v>x</v>
          </cell>
          <cell r="BF72" t="str">
            <v>x</v>
          </cell>
          <cell r="BG72" t="str">
            <v>x</v>
          </cell>
          <cell r="BH72" t="str">
            <v>x</v>
          </cell>
          <cell r="BI72" t="str">
            <v>x</v>
          </cell>
          <cell r="BJ72" t="str">
            <v>x</v>
          </cell>
          <cell r="BK72" t="str">
            <v>x</v>
          </cell>
          <cell r="BL72" t="str">
            <v>x</v>
          </cell>
          <cell r="BM72" t="str">
            <v>x</v>
          </cell>
          <cell r="BN72" t="str">
            <v>x</v>
          </cell>
          <cell r="BO72" t="str">
            <v>x</v>
          </cell>
          <cell r="BP72" t="str">
            <v>x</v>
          </cell>
          <cell r="BQ72" t="str">
            <v>x</v>
          </cell>
          <cell r="BR72" t="str">
            <v>x</v>
          </cell>
          <cell r="BS72" t="str">
            <v>x</v>
          </cell>
          <cell r="BT72" t="str">
            <v>x</v>
          </cell>
          <cell r="BU72">
            <v>42.9</v>
          </cell>
          <cell r="BV72" t="str">
            <v>x</v>
          </cell>
          <cell r="BW72" t="str">
            <v>x</v>
          </cell>
          <cell r="BX72">
            <v>186</v>
          </cell>
          <cell r="BY72">
            <v>86</v>
          </cell>
          <cell r="BZ72">
            <v>100</v>
          </cell>
          <cell r="CA72">
            <v>60.2</v>
          </cell>
          <cell r="CB72">
            <v>53.5</v>
          </cell>
          <cell r="CC72">
            <v>66</v>
          </cell>
          <cell r="CD72">
            <v>53.2</v>
          </cell>
          <cell r="CE72">
            <v>46.5</v>
          </cell>
          <cell r="CF72">
            <v>59</v>
          </cell>
          <cell r="CG72">
            <v>96.2</v>
          </cell>
          <cell r="CH72" t="str">
            <v>x</v>
          </cell>
          <cell r="CI72" t="str">
            <v>x</v>
          </cell>
          <cell r="CJ72">
            <v>93</v>
          </cell>
          <cell r="CK72">
            <v>90.7</v>
          </cell>
          <cell r="CL72">
            <v>95</v>
          </cell>
          <cell r="CM72">
            <v>54.3</v>
          </cell>
          <cell r="CN72">
            <v>47.7</v>
          </cell>
          <cell r="CO72">
            <v>60</v>
          </cell>
          <cell r="CP72">
            <v>40.9</v>
          </cell>
          <cell r="CQ72">
            <v>37.200000000000003</v>
          </cell>
          <cell r="CR72">
            <v>44</v>
          </cell>
          <cell r="CS72">
            <v>29.6</v>
          </cell>
          <cell r="CT72">
            <v>22.1</v>
          </cell>
          <cell r="CU72">
            <v>36</v>
          </cell>
          <cell r="CV72">
            <v>2450</v>
          </cell>
          <cell r="CW72">
            <v>1248</v>
          </cell>
          <cell r="CX72">
            <v>1202</v>
          </cell>
          <cell r="CY72">
            <v>71.8</v>
          </cell>
          <cell r="CZ72">
            <v>66</v>
          </cell>
          <cell r="DA72">
            <v>77.900000000000006</v>
          </cell>
          <cell r="DB72">
            <v>61.6</v>
          </cell>
          <cell r="DC72">
            <v>57.1</v>
          </cell>
          <cell r="DD72">
            <v>66.099999999999994</v>
          </cell>
          <cell r="DE72">
            <v>96.4</v>
          </cell>
          <cell r="DF72">
            <v>95.7</v>
          </cell>
          <cell r="DG72">
            <v>97.1</v>
          </cell>
          <cell r="DH72">
            <v>94.6</v>
          </cell>
          <cell r="DI72">
            <v>94.2</v>
          </cell>
          <cell r="DJ72">
            <v>95</v>
          </cell>
          <cell r="DK72">
            <v>63.4</v>
          </cell>
          <cell r="DL72">
            <v>59.2</v>
          </cell>
          <cell r="DM72">
            <v>67.8</v>
          </cell>
          <cell r="DN72">
            <v>44.4</v>
          </cell>
          <cell r="DO72">
            <v>39.299999999999997</v>
          </cell>
          <cell r="DP72">
            <v>49.8</v>
          </cell>
          <cell r="DQ72">
            <v>29.2</v>
          </cell>
          <cell r="DR72">
            <v>24.1</v>
          </cell>
          <cell r="DS72">
            <v>34.5</v>
          </cell>
          <cell r="DT72">
            <v>3063</v>
          </cell>
          <cell r="DU72">
            <v>1584</v>
          </cell>
          <cell r="DV72">
            <v>1479</v>
          </cell>
          <cell r="DW72">
            <v>70.7</v>
          </cell>
          <cell r="DX72">
            <v>64.8</v>
          </cell>
          <cell r="DY72">
            <v>77</v>
          </cell>
          <cell r="DZ72">
            <v>60.8</v>
          </cell>
          <cell r="EA72">
            <v>56</v>
          </cell>
          <cell r="EB72">
            <v>65.900000000000006</v>
          </cell>
          <cell r="EC72">
            <v>96.6</v>
          </cell>
          <cell r="ED72">
            <v>96</v>
          </cell>
          <cell r="EE72">
            <v>97.2</v>
          </cell>
          <cell r="EF72">
            <v>94.7</v>
          </cell>
          <cell r="EG72">
            <v>94.3</v>
          </cell>
          <cell r="EH72">
            <v>95.2</v>
          </cell>
          <cell r="EI72">
            <v>62.8</v>
          </cell>
          <cell r="EJ72">
            <v>58.5</v>
          </cell>
          <cell r="EK72">
            <v>67.5</v>
          </cell>
          <cell r="EL72">
            <v>44.4</v>
          </cell>
          <cell r="EM72">
            <v>39</v>
          </cell>
          <cell r="EN72">
            <v>50.2</v>
          </cell>
          <cell r="EO72">
            <v>29.2</v>
          </cell>
          <cell r="EP72">
            <v>24.1</v>
          </cell>
          <cell r="EQ72">
            <v>34.700000000000003</v>
          </cell>
        </row>
        <row r="73">
          <cell r="A73" t="str">
            <v>E10000028</v>
          </cell>
          <cell r="B73" t="str">
            <v>Staffordshire</v>
          </cell>
          <cell r="C73" t="str">
            <v>West Midlands</v>
          </cell>
          <cell r="D73">
            <v>224</v>
          </cell>
          <cell r="E73">
            <v>115</v>
          </cell>
          <cell r="F73">
            <v>109</v>
          </cell>
          <cell r="G73">
            <v>62.5</v>
          </cell>
          <cell r="H73">
            <v>54.8</v>
          </cell>
          <cell r="I73">
            <v>70.599999999999994</v>
          </cell>
          <cell r="J73">
            <v>53.6</v>
          </cell>
          <cell r="K73">
            <v>47</v>
          </cell>
          <cell r="L73">
            <v>60.6</v>
          </cell>
          <cell r="M73">
            <v>96.4</v>
          </cell>
          <cell r="N73">
            <v>96.5</v>
          </cell>
          <cell r="O73">
            <v>96.3</v>
          </cell>
          <cell r="P73">
            <v>93.8</v>
          </cell>
          <cell r="Q73">
            <v>94.8</v>
          </cell>
          <cell r="R73">
            <v>92.7</v>
          </cell>
          <cell r="S73">
            <v>54.9</v>
          </cell>
          <cell r="T73">
            <v>48.7</v>
          </cell>
          <cell r="U73">
            <v>61.5</v>
          </cell>
          <cell r="V73">
            <v>37.1</v>
          </cell>
          <cell r="W73">
            <v>27</v>
          </cell>
          <cell r="X73">
            <v>47.7</v>
          </cell>
          <cell r="Y73">
            <v>25</v>
          </cell>
          <cell r="Z73">
            <v>14.8</v>
          </cell>
          <cell r="AA73">
            <v>35.799999999999997</v>
          </cell>
          <cell r="AB73">
            <v>57</v>
          </cell>
          <cell r="AC73">
            <v>29</v>
          </cell>
          <cell r="AD73">
            <v>28</v>
          </cell>
          <cell r="AE73">
            <v>66.7</v>
          </cell>
          <cell r="AF73">
            <v>65.5</v>
          </cell>
          <cell r="AG73">
            <v>67.900000000000006</v>
          </cell>
          <cell r="AH73">
            <v>49.1</v>
          </cell>
          <cell r="AI73">
            <v>51.7</v>
          </cell>
          <cell r="AJ73">
            <v>46.4</v>
          </cell>
          <cell r="AK73" t="str">
            <v>x</v>
          </cell>
          <cell r="AL73" t="str">
            <v>x</v>
          </cell>
          <cell r="AM73">
            <v>100</v>
          </cell>
          <cell r="AN73">
            <v>93</v>
          </cell>
          <cell r="AO73" t="str">
            <v>x</v>
          </cell>
          <cell r="AP73" t="str">
            <v>x</v>
          </cell>
          <cell r="AQ73">
            <v>50.9</v>
          </cell>
          <cell r="AR73">
            <v>51.7</v>
          </cell>
          <cell r="AS73">
            <v>50</v>
          </cell>
          <cell r="AT73">
            <v>36.799999999999997</v>
          </cell>
          <cell r="AU73">
            <v>31</v>
          </cell>
          <cell r="AV73">
            <v>42.9</v>
          </cell>
          <cell r="AW73">
            <v>22.8</v>
          </cell>
          <cell r="AX73">
            <v>17.2</v>
          </cell>
          <cell r="AY73">
            <v>28.6</v>
          </cell>
          <cell r="AZ73">
            <v>16</v>
          </cell>
          <cell r="BA73">
            <v>8</v>
          </cell>
          <cell r="BB73">
            <v>8</v>
          </cell>
          <cell r="BC73">
            <v>81.3</v>
          </cell>
          <cell r="BD73" t="str">
            <v>x</v>
          </cell>
          <cell r="BE73" t="str">
            <v>x</v>
          </cell>
          <cell r="BF73">
            <v>75</v>
          </cell>
          <cell r="BG73" t="str">
            <v>x</v>
          </cell>
          <cell r="BH73" t="str">
            <v>x</v>
          </cell>
          <cell r="BI73" t="str">
            <v>x</v>
          </cell>
          <cell r="BJ73" t="str">
            <v>x</v>
          </cell>
          <cell r="BK73">
            <v>100</v>
          </cell>
          <cell r="BL73" t="str">
            <v>x</v>
          </cell>
          <cell r="BM73" t="str">
            <v>x</v>
          </cell>
          <cell r="BN73">
            <v>100</v>
          </cell>
          <cell r="BO73">
            <v>75</v>
          </cell>
          <cell r="BP73" t="str">
            <v>x</v>
          </cell>
          <cell r="BQ73" t="str">
            <v>x</v>
          </cell>
          <cell r="BR73">
            <v>75</v>
          </cell>
          <cell r="BS73" t="str">
            <v>x</v>
          </cell>
          <cell r="BT73" t="str">
            <v>x</v>
          </cell>
          <cell r="BU73">
            <v>50</v>
          </cell>
          <cell r="BV73">
            <v>62.5</v>
          </cell>
          <cell r="BW73">
            <v>37.5</v>
          </cell>
          <cell r="BX73">
            <v>200</v>
          </cell>
          <cell r="BY73">
            <v>106</v>
          </cell>
          <cell r="BZ73">
            <v>94</v>
          </cell>
          <cell r="CA73">
            <v>69</v>
          </cell>
          <cell r="CB73">
            <v>64.2</v>
          </cell>
          <cell r="CC73">
            <v>74.5</v>
          </cell>
          <cell r="CD73">
            <v>61</v>
          </cell>
          <cell r="CE73">
            <v>58.5</v>
          </cell>
          <cell r="CF73">
            <v>63.8</v>
          </cell>
          <cell r="CG73">
            <v>93.5</v>
          </cell>
          <cell r="CH73">
            <v>93.4</v>
          </cell>
          <cell r="CI73">
            <v>93.6</v>
          </cell>
          <cell r="CJ73">
            <v>92.5</v>
          </cell>
          <cell r="CK73">
            <v>92.5</v>
          </cell>
          <cell r="CL73">
            <v>92.6</v>
          </cell>
          <cell r="CM73">
            <v>64.5</v>
          </cell>
          <cell r="CN73">
            <v>64.2</v>
          </cell>
          <cell r="CO73">
            <v>64.900000000000006</v>
          </cell>
          <cell r="CP73">
            <v>36.5</v>
          </cell>
          <cell r="CQ73">
            <v>29.2</v>
          </cell>
          <cell r="CR73">
            <v>44.7</v>
          </cell>
          <cell r="CS73">
            <v>20.5</v>
          </cell>
          <cell r="CT73">
            <v>14.2</v>
          </cell>
          <cell r="CU73">
            <v>27.7</v>
          </cell>
          <cell r="CV73">
            <v>8423</v>
          </cell>
          <cell r="CW73">
            <v>4390</v>
          </cell>
          <cell r="CX73">
            <v>4033</v>
          </cell>
          <cell r="CY73">
            <v>65.599999999999994</v>
          </cell>
          <cell r="CZ73">
            <v>59.7</v>
          </cell>
          <cell r="DA73">
            <v>72</v>
          </cell>
          <cell r="DB73">
            <v>56.2</v>
          </cell>
          <cell r="DC73">
            <v>51.1</v>
          </cell>
          <cell r="DD73">
            <v>61.7</v>
          </cell>
          <cell r="DE73">
            <v>94.7</v>
          </cell>
          <cell r="DF73">
            <v>93.1</v>
          </cell>
          <cell r="DG73">
            <v>96.5</v>
          </cell>
          <cell r="DH73">
            <v>92.9</v>
          </cell>
          <cell r="DI73">
            <v>91.4</v>
          </cell>
          <cell r="DJ73">
            <v>94.5</v>
          </cell>
          <cell r="DK73">
            <v>58.2</v>
          </cell>
          <cell r="DL73">
            <v>53.6</v>
          </cell>
          <cell r="DM73">
            <v>63.1</v>
          </cell>
          <cell r="DN73">
            <v>37</v>
          </cell>
          <cell r="DO73">
            <v>32.700000000000003</v>
          </cell>
          <cell r="DP73">
            <v>41.7</v>
          </cell>
          <cell r="DQ73">
            <v>21.6</v>
          </cell>
          <cell r="DR73">
            <v>16.600000000000001</v>
          </cell>
          <cell r="DS73">
            <v>27</v>
          </cell>
          <cell r="DT73">
            <v>8967</v>
          </cell>
          <cell r="DU73">
            <v>4672</v>
          </cell>
          <cell r="DV73">
            <v>4295</v>
          </cell>
          <cell r="DW73">
            <v>65.5</v>
          </cell>
          <cell r="DX73">
            <v>59.6</v>
          </cell>
          <cell r="DY73">
            <v>71.900000000000006</v>
          </cell>
          <cell r="DZ73">
            <v>56.1</v>
          </cell>
          <cell r="EA73">
            <v>51.1</v>
          </cell>
          <cell r="EB73">
            <v>61.5</v>
          </cell>
          <cell r="EC73">
            <v>94.8</v>
          </cell>
          <cell r="ED73">
            <v>93.3</v>
          </cell>
          <cell r="EE73">
            <v>96.4</v>
          </cell>
          <cell r="EF73">
            <v>92.9</v>
          </cell>
          <cell r="EG73">
            <v>91.5</v>
          </cell>
          <cell r="EH73">
            <v>94.4</v>
          </cell>
          <cell r="EI73">
            <v>58.1</v>
          </cell>
          <cell r="EJ73">
            <v>53.7</v>
          </cell>
          <cell r="EK73">
            <v>63</v>
          </cell>
          <cell r="EL73">
            <v>37</v>
          </cell>
          <cell r="EM73">
            <v>32.5</v>
          </cell>
          <cell r="EN73">
            <v>41.9</v>
          </cell>
          <cell r="EO73">
            <v>21.6</v>
          </cell>
          <cell r="EP73">
            <v>16.5</v>
          </cell>
          <cell r="EQ73">
            <v>27.2</v>
          </cell>
        </row>
        <row r="74">
          <cell r="A74" t="str">
            <v>E06000021</v>
          </cell>
          <cell r="B74" t="str">
            <v>Stoke-on-Trent</v>
          </cell>
          <cell r="C74" t="str">
            <v>West Midlands</v>
          </cell>
          <cell r="D74">
            <v>268</v>
          </cell>
          <cell r="E74">
            <v>131</v>
          </cell>
          <cell r="F74">
            <v>137</v>
          </cell>
          <cell r="G74">
            <v>60.1</v>
          </cell>
          <cell r="H74">
            <v>56.5</v>
          </cell>
          <cell r="I74">
            <v>63.5</v>
          </cell>
          <cell r="J74">
            <v>48.9</v>
          </cell>
          <cell r="K74">
            <v>47.3</v>
          </cell>
          <cell r="L74">
            <v>50.4</v>
          </cell>
          <cell r="M74">
            <v>96.6</v>
          </cell>
          <cell r="N74">
            <v>95.4</v>
          </cell>
          <cell r="O74">
            <v>97.8</v>
          </cell>
          <cell r="P74">
            <v>92.2</v>
          </cell>
          <cell r="Q74">
            <v>92.4</v>
          </cell>
          <cell r="R74">
            <v>92</v>
          </cell>
          <cell r="S74">
            <v>51.9</v>
          </cell>
          <cell r="T74">
            <v>51.1</v>
          </cell>
          <cell r="U74">
            <v>52.6</v>
          </cell>
          <cell r="V74">
            <v>25</v>
          </cell>
          <cell r="W74">
            <v>19.8</v>
          </cell>
          <cell r="X74">
            <v>29.9</v>
          </cell>
          <cell r="Y74">
            <v>15.3</v>
          </cell>
          <cell r="Z74">
            <v>12.2</v>
          </cell>
          <cell r="AA74">
            <v>18.2</v>
          </cell>
          <cell r="AB74">
            <v>40</v>
          </cell>
          <cell r="AC74">
            <v>23</v>
          </cell>
          <cell r="AD74">
            <v>17</v>
          </cell>
          <cell r="AE74">
            <v>55</v>
          </cell>
          <cell r="AF74">
            <v>52.2</v>
          </cell>
          <cell r="AG74">
            <v>58.8</v>
          </cell>
          <cell r="AH74">
            <v>47.5</v>
          </cell>
          <cell r="AI74">
            <v>47.8</v>
          </cell>
          <cell r="AJ74">
            <v>47.1</v>
          </cell>
          <cell r="AK74" t="str">
            <v>x</v>
          </cell>
          <cell r="AL74" t="str">
            <v>x</v>
          </cell>
          <cell r="AM74" t="str">
            <v>x</v>
          </cell>
          <cell r="AN74" t="str">
            <v>x</v>
          </cell>
          <cell r="AO74" t="str">
            <v>x</v>
          </cell>
          <cell r="AP74" t="str">
            <v>x</v>
          </cell>
          <cell r="AQ74">
            <v>47.5</v>
          </cell>
          <cell r="AR74">
            <v>47.8</v>
          </cell>
          <cell r="AS74">
            <v>47.1</v>
          </cell>
          <cell r="AT74">
            <v>32.5</v>
          </cell>
          <cell r="AU74">
            <v>26.1</v>
          </cell>
          <cell r="AV74">
            <v>41.2</v>
          </cell>
          <cell r="AW74">
            <v>20</v>
          </cell>
          <cell r="AX74">
            <v>17.399999999999999</v>
          </cell>
          <cell r="AY74">
            <v>23.5</v>
          </cell>
          <cell r="AZ74">
            <v>4</v>
          </cell>
          <cell r="BA74" t="str">
            <v>x</v>
          </cell>
          <cell r="BB74" t="str">
            <v>x</v>
          </cell>
          <cell r="BC74" t="str">
            <v>x</v>
          </cell>
          <cell r="BD74" t="str">
            <v>x</v>
          </cell>
          <cell r="BE74" t="str">
            <v>x</v>
          </cell>
          <cell r="BF74" t="str">
            <v>x</v>
          </cell>
          <cell r="BG74" t="str">
            <v>x</v>
          </cell>
          <cell r="BH74" t="str">
            <v>x</v>
          </cell>
          <cell r="BI74" t="str">
            <v>x</v>
          </cell>
          <cell r="BJ74" t="str">
            <v>x</v>
          </cell>
          <cell r="BK74" t="str">
            <v>x</v>
          </cell>
          <cell r="BL74" t="str">
            <v>x</v>
          </cell>
          <cell r="BM74" t="str">
            <v>x</v>
          </cell>
          <cell r="BN74" t="str">
            <v>x</v>
          </cell>
          <cell r="BO74" t="str">
            <v>x</v>
          </cell>
          <cell r="BP74" t="str">
            <v>x</v>
          </cell>
          <cell r="BQ74" t="str">
            <v>x</v>
          </cell>
          <cell r="BR74" t="str">
            <v>x</v>
          </cell>
          <cell r="BS74" t="str">
            <v>x</v>
          </cell>
          <cell r="BT74" t="str">
            <v>x</v>
          </cell>
          <cell r="BU74" t="str">
            <v>x</v>
          </cell>
          <cell r="BV74" t="str">
            <v>x</v>
          </cell>
          <cell r="BW74" t="str">
            <v>x</v>
          </cell>
          <cell r="BX74">
            <v>55</v>
          </cell>
          <cell r="BY74">
            <v>21</v>
          </cell>
          <cell r="BZ74">
            <v>34</v>
          </cell>
          <cell r="CA74">
            <v>61.8</v>
          </cell>
          <cell r="CB74">
            <v>42.9</v>
          </cell>
          <cell r="CC74">
            <v>73.5</v>
          </cell>
          <cell r="CD74">
            <v>49.1</v>
          </cell>
          <cell r="CE74">
            <v>38.1</v>
          </cell>
          <cell r="CF74">
            <v>55.9</v>
          </cell>
          <cell r="CG74">
            <v>89.1</v>
          </cell>
          <cell r="CH74" t="str">
            <v>x</v>
          </cell>
          <cell r="CI74" t="str">
            <v>x</v>
          </cell>
          <cell r="CJ74">
            <v>85.5</v>
          </cell>
          <cell r="CK74">
            <v>76.2</v>
          </cell>
          <cell r="CL74">
            <v>91.2</v>
          </cell>
          <cell r="CM74">
            <v>49.1</v>
          </cell>
          <cell r="CN74">
            <v>38.1</v>
          </cell>
          <cell r="CO74">
            <v>55.9</v>
          </cell>
          <cell r="CP74">
            <v>27.3</v>
          </cell>
          <cell r="CQ74">
            <v>14.3</v>
          </cell>
          <cell r="CR74">
            <v>35.299999999999997</v>
          </cell>
          <cell r="CS74">
            <v>5.5</v>
          </cell>
          <cell r="CT74" t="str">
            <v>x</v>
          </cell>
          <cell r="CU74" t="str">
            <v>x</v>
          </cell>
          <cell r="CV74">
            <v>1993</v>
          </cell>
          <cell r="CW74">
            <v>985</v>
          </cell>
          <cell r="CX74">
            <v>1008</v>
          </cell>
          <cell r="CY74">
            <v>55.9</v>
          </cell>
          <cell r="CZ74">
            <v>50.3</v>
          </cell>
          <cell r="DA74">
            <v>61.4</v>
          </cell>
          <cell r="DB74">
            <v>48.2</v>
          </cell>
          <cell r="DC74">
            <v>43</v>
          </cell>
          <cell r="DD74">
            <v>53.3</v>
          </cell>
          <cell r="DE74">
            <v>91</v>
          </cell>
          <cell r="DF74">
            <v>88.8</v>
          </cell>
          <cell r="DG74">
            <v>93.2</v>
          </cell>
          <cell r="DH74">
            <v>88.5</v>
          </cell>
          <cell r="DI74">
            <v>86.4</v>
          </cell>
          <cell r="DJ74">
            <v>90.6</v>
          </cell>
          <cell r="DK74">
            <v>50.4</v>
          </cell>
          <cell r="DL74">
            <v>46.2</v>
          </cell>
          <cell r="DM74">
            <v>54.6</v>
          </cell>
          <cell r="DN74">
            <v>25</v>
          </cell>
          <cell r="DO74">
            <v>21.3</v>
          </cell>
          <cell r="DP74">
            <v>28.6</v>
          </cell>
          <cell r="DQ74">
            <v>13.9</v>
          </cell>
          <cell r="DR74">
            <v>11.2</v>
          </cell>
          <cell r="DS74">
            <v>16.7</v>
          </cell>
          <cell r="DT74">
            <v>2389</v>
          </cell>
          <cell r="DU74">
            <v>1184</v>
          </cell>
          <cell r="DV74">
            <v>1205</v>
          </cell>
          <cell r="DW74">
            <v>56.3</v>
          </cell>
          <cell r="DX74">
            <v>50.6</v>
          </cell>
          <cell r="DY74">
            <v>62</v>
          </cell>
          <cell r="DZ74">
            <v>48.2</v>
          </cell>
          <cell r="EA74">
            <v>43.2</v>
          </cell>
          <cell r="EB74">
            <v>53</v>
          </cell>
          <cell r="EC74">
            <v>91.6</v>
          </cell>
          <cell r="ED74">
            <v>89.4</v>
          </cell>
          <cell r="EE74">
            <v>93.7</v>
          </cell>
          <cell r="EF74">
            <v>88.8</v>
          </cell>
          <cell r="EG74">
            <v>86.7</v>
          </cell>
          <cell r="EH74">
            <v>90.8</v>
          </cell>
          <cell r="EI74">
            <v>50.4</v>
          </cell>
          <cell r="EJ74">
            <v>46.3</v>
          </cell>
          <cell r="EK74">
            <v>54.4</v>
          </cell>
          <cell r="EL74">
            <v>25.3</v>
          </cell>
          <cell r="EM74">
            <v>21.2</v>
          </cell>
          <cell r="EN74">
            <v>29.3</v>
          </cell>
          <cell r="EO74">
            <v>14.2</v>
          </cell>
          <cell r="EP74">
            <v>11.3</v>
          </cell>
          <cell r="EQ74">
            <v>17</v>
          </cell>
        </row>
        <row r="75">
          <cell r="A75" t="str">
            <v>E06000020</v>
          </cell>
          <cell r="B75" t="str">
            <v>Telford and Wrekin</v>
          </cell>
          <cell r="C75" t="str">
            <v>West Midlands</v>
          </cell>
          <cell r="D75">
            <v>121</v>
          </cell>
          <cell r="E75">
            <v>74</v>
          </cell>
          <cell r="F75">
            <v>47</v>
          </cell>
          <cell r="G75">
            <v>65.3</v>
          </cell>
          <cell r="H75">
            <v>68.900000000000006</v>
          </cell>
          <cell r="I75">
            <v>59.6</v>
          </cell>
          <cell r="J75">
            <v>56.2</v>
          </cell>
          <cell r="K75">
            <v>62.2</v>
          </cell>
          <cell r="L75">
            <v>46.8</v>
          </cell>
          <cell r="M75">
            <v>94.2</v>
          </cell>
          <cell r="N75" t="str">
            <v>x</v>
          </cell>
          <cell r="O75" t="str">
            <v>x</v>
          </cell>
          <cell r="P75">
            <v>93.4</v>
          </cell>
          <cell r="Q75" t="str">
            <v>x</v>
          </cell>
          <cell r="R75" t="str">
            <v>x</v>
          </cell>
          <cell r="S75">
            <v>59.5</v>
          </cell>
          <cell r="T75">
            <v>64.900000000000006</v>
          </cell>
          <cell r="U75">
            <v>51.1</v>
          </cell>
          <cell r="V75">
            <v>49.6</v>
          </cell>
          <cell r="W75">
            <v>51.4</v>
          </cell>
          <cell r="X75">
            <v>46.8</v>
          </cell>
          <cell r="Y75">
            <v>28.9</v>
          </cell>
          <cell r="Z75">
            <v>33.799999999999997</v>
          </cell>
          <cell r="AA75">
            <v>21.3</v>
          </cell>
          <cell r="AB75">
            <v>32</v>
          </cell>
          <cell r="AC75">
            <v>22</v>
          </cell>
          <cell r="AD75">
            <v>10</v>
          </cell>
          <cell r="AE75">
            <v>65.599999999999994</v>
          </cell>
          <cell r="AF75" t="str">
            <v>x</v>
          </cell>
          <cell r="AG75" t="str">
            <v>x</v>
          </cell>
          <cell r="AH75">
            <v>59.4</v>
          </cell>
          <cell r="AI75" t="str">
            <v>x</v>
          </cell>
          <cell r="AJ75" t="str">
            <v>x</v>
          </cell>
          <cell r="AK75" t="str">
            <v>x</v>
          </cell>
          <cell r="AL75" t="str">
            <v>x</v>
          </cell>
          <cell r="AM75">
            <v>100</v>
          </cell>
          <cell r="AN75">
            <v>90.6</v>
          </cell>
          <cell r="AO75">
            <v>86.4</v>
          </cell>
          <cell r="AP75">
            <v>100</v>
          </cell>
          <cell r="AQ75">
            <v>62.5</v>
          </cell>
          <cell r="AR75" t="str">
            <v>x</v>
          </cell>
          <cell r="AS75" t="str">
            <v>x</v>
          </cell>
          <cell r="AT75">
            <v>34.4</v>
          </cell>
          <cell r="AU75" t="str">
            <v>x</v>
          </cell>
          <cell r="AV75" t="str">
            <v>x</v>
          </cell>
          <cell r="AW75">
            <v>18.8</v>
          </cell>
          <cell r="AX75" t="str">
            <v>x</v>
          </cell>
          <cell r="AY75" t="str">
            <v>x</v>
          </cell>
          <cell r="AZ75">
            <v>9</v>
          </cell>
          <cell r="BA75">
            <v>6</v>
          </cell>
          <cell r="BB75">
            <v>3</v>
          </cell>
          <cell r="BC75">
            <v>100</v>
          </cell>
          <cell r="BD75" t="str">
            <v>x</v>
          </cell>
          <cell r="BE75" t="str">
            <v>x</v>
          </cell>
          <cell r="BF75">
            <v>100</v>
          </cell>
          <cell r="BG75" t="str">
            <v>x</v>
          </cell>
          <cell r="BH75" t="str">
            <v>x</v>
          </cell>
          <cell r="BI75">
            <v>100</v>
          </cell>
          <cell r="BJ75" t="str">
            <v>x</v>
          </cell>
          <cell r="BK75" t="str">
            <v>x</v>
          </cell>
          <cell r="BL75">
            <v>100</v>
          </cell>
          <cell r="BM75" t="str">
            <v>x</v>
          </cell>
          <cell r="BN75" t="str">
            <v>x</v>
          </cell>
          <cell r="BO75">
            <v>100</v>
          </cell>
          <cell r="BP75" t="str">
            <v>x</v>
          </cell>
          <cell r="BQ75" t="str">
            <v>x</v>
          </cell>
          <cell r="BR75">
            <v>100</v>
          </cell>
          <cell r="BS75" t="str">
            <v>x</v>
          </cell>
          <cell r="BT75" t="str">
            <v>x</v>
          </cell>
          <cell r="BU75">
            <v>100</v>
          </cell>
          <cell r="BV75" t="str">
            <v>x</v>
          </cell>
          <cell r="BW75" t="str">
            <v>x</v>
          </cell>
          <cell r="BX75">
            <v>65</v>
          </cell>
          <cell r="BY75">
            <v>32</v>
          </cell>
          <cell r="BZ75">
            <v>33</v>
          </cell>
          <cell r="CA75">
            <v>67.7</v>
          </cell>
          <cell r="CB75">
            <v>62.5</v>
          </cell>
          <cell r="CC75">
            <v>72.7</v>
          </cell>
          <cell r="CD75">
            <v>56.9</v>
          </cell>
          <cell r="CE75">
            <v>59.4</v>
          </cell>
          <cell r="CF75">
            <v>54.5</v>
          </cell>
          <cell r="CG75">
            <v>95.4</v>
          </cell>
          <cell r="CH75" t="str">
            <v>x</v>
          </cell>
          <cell r="CI75" t="str">
            <v>x</v>
          </cell>
          <cell r="CJ75">
            <v>95.4</v>
          </cell>
          <cell r="CK75" t="str">
            <v>x</v>
          </cell>
          <cell r="CL75" t="str">
            <v>x</v>
          </cell>
          <cell r="CM75">
            <v>61.5</v>
          </cell>
          <cell r="CN75">
            <v>62.5</v>
          </cell>
          <cell r="CO75">
            <v>60.6</v>
          </cell>
          <cell r="CP75">
            <v>44.6</v>
          </cell>
          <cell r="CQ75">
            <v>37.5</v>
          </cell>
          <cell r="CR75">
            <v>51.5</v>
          </cell>
          <cell r="CS75">
            <v>18.5</v>
          </cell>
          <cell r="CT75">
            <v>9.4</v>
          </cell>
          <cell r="CU75">
            <v>27.3</v>
          </cell>
          <cell r="CV75">
            <v>1765</v>
          </cell>
          <cell r="CW75">
            <v>902</v>
          </cell>
          <cell r="CX75">
            <v>863</v>
          </cell>
          <cell r="CY75">
            <v>62</v>
          </cell>
          <cell r="CZ75">
            <v>55.5</v>
          </cell>
          <cell r="DA75">
            <v>68.8</v>
          </cell>
          <cell r="DB75">
            <v>53.1</v>
          </cell>
          <cell r="DC75">
            <v>46.2</v>
          </cell>
          <cell r="DD75">
            <v>60.3</v>
          </cell>
          <cell r="DE75">
            <v>93.9</v>
          </cell>
          <cell r="DF75">
            <v>92.4</v>
          </cell>
          <cell r="DG75">
            <v>95.6</v>
          </cell>
          <cell r="DH75">
            <v>92</v>
          </cell>
          <cell r="DI75">
            <v>90.8</v>
          </cell>
          <cell r="DJ75">
            <v>93.3</v>
          </cell>
          <cell r="DK75">
            <v>55</v>
          </cell>
          <cell r="DL75">
            <v>48.7</v>
          </cell>
          <cell r="DM75">
            <v>61.5</v>
          </cell>
          <cell r="DN75">
            <v>41.2</v>
          </cell>
          <cell r="DO75">
            <v>34.700000000000003</v>
          </cell>
          <cell r="DP75">
            <v>48.1</v>
          </cell>
          <cell r="DQ75">
            <v>25</v>
          </cell>
          <cell r="DR75">
            <v>19.8</v>
          </cell>
          <cell r="DS75">
            <v>30.4</v>
          </cell>
          <cell r="DT75">
            <v>1997</v>
          </cell>
          <cell r="DU75">
            <v>1040</v>
          </cell>
          <cell r="DV75">
            <v>957</v>
          </cell>
          <cell r="DW75">
            <v>62.6</v>
          </cell>
          <cell r="DX75">
            <v>57</v>
          </cell>
          <cell r="DY75">
            <v>68.8</v>
          </cell>
          <cell r="DZ75">
            <v>53.7</v>
          </cell>
          <cell r="EA75">
            <v>48.2</v>
          </cell>
          <cell r="EB75">
            <v>59.8</v>
          </cell>
          <cell r="EC75">
            <v>94.1</v>
          </cell>
          <cell r="ED75">
            <v>92.6</v>
          </cell>
          <cell r="EE75">
            <v>95.7</v>
          </cell>
          <cell r="EF75">
            <v>92.2</v>
          </cell>
          <cell r="EG75">
            <v>91</v>
          </cell>
          <cell r="EH75">
            <v>93.6</v>
          </cell>
          <cell r="EI75">
            <v>55.8</v>
          </cell>
          <cell r="EJ75">
            <v>50.7</v>
          </cell>
          <cell r="EK75">
            <v>61.3</v>
          </cell>
          <cell r="EL75">
            <v>42.1</v>
          </cell>
          <cell r="EM75">
            <v>36.299999999999997</v>
          </cell>
          <cell r="EN75">
            <v>48.4</v>
          </cell>
          <cell r="EO75">
            <v>25.3</v>
          </cell>
          <cell r="EP75">
            <v>20.9</v>
          </cell>
          <cell r="EQ75">
            <v>30.2</v>
          </cell>
        </row>
        <row r="76">
          <cell r="A76" t="str">
            <v>E08000030</v>
          </cell>
          <cell r="B76" t="str">
            <v>Walsall</v>
          </cell>
          <cell r="C76" t="str">
            <v>West Midlands</v>
          </cell>
          <cell r="D76">
            <v>574</v>
          </cell>
          <cell r="E76">
            <v>320</v>
          </cell>
          <cell r="F76">
            <v>254</v>
          </cell>
          <cell r="G76">
            <v>68.099999999999994</v>
          </cell>
          <cell r="H76">
            <v>64.099999999999994</v>
          </cell>
          <cell r="I76">
            <v>73.2</v>
          </cell>
          <cell r="J76">
            <v>61.5</v>
          </cell>
          <cell r="K76">
            <v>58.8</v>
          </cell>
          <cell r="L76">
            <v>65</v>
          </cell>
          <cell r="M76">
            <v>97</v>
          </cell>
          <cell r="N76">
            <v>96.6</v>
          </cell>
          <cell r="O76">
            <v>97.6</v>
          </cell>
          <cell r="P76">
            <v>95.5</v>
          </cell>
          <cell r="Q76">
            <v>95.6</v>
          </cell>
          <cell r="R76">
            <v>95.3</v>
          </cell>
          <cell r="S76">
            <v>63.8</v>
          </cell>
          <cell r="T76">
            <v>61.9</v>
          </cell>
          <cell r="U76">
            <v>66.099999999999994</v>
          </cell>
          <cell r="V76">
            <v>44.8</v>
          </cell>
          <cell r="W76">
            <v>39.4</v>
          </cell>
          <cell r="X76">
            <v>51.6</v>
          </cell>
          <cell r="Y76">
            <v>29.8</v>
          </cell>
          <cell r="Z76">
            <v>23.8</v>
          </cell>
          <cell r="AA76">
            <v>37.4</v>
          </cell>
          <cell r="AB76">
            <v>119</v>
          </cell>
          <cell r="AC76">
            <v>70</v>
          </cell>
          <cell r="AD76">
            <v>49</v>
          </cell>
          <cell r="AE76">
            <v>58</v>
          </cell>
          <cell r="AF76">
            <v>42.9</v>
          </cell>
          <cell r="AG76">
            <v>79.599999999999994</v>
          </cell>
          <cell r="AH76">
            <v>51.3</v>
          </cell>
          <cell r="AI76">
            <v>40</v>
          </cell>
          <cell r="AJ76">
            <v>67.3</v>
          </cell>
          <cell r="AK76">
            <v>95</v>
          </cell>
          <cell r="AL76" t="str">
            <v>x</v>
          </cell>
          <cell r="AM76" t="str">
            <v>x</v>
          </cell>
          <cell r="AN76">
            <v>88.2</v>
          </cell>
          <cell r="AO76">
            <v>87.1</v>
          </cell>
          <cell r="AP76">
            <v>89.8</v>
          </cell>
          <cell r="AQ76">
            <v>52.1</v>
          </cell>
          <cell r="AR76">
            <v>41.4</v>
          </cell>
          <cell r="AS76">
            <v>67.3</v>
          </cell>
          <cell r="AT76">
            <v>36.1</v>
          </cell>
          <cell r="AU76">
            <v>25.7</v>
          </cell>
          <cell r="AV76">
            <v>51</v>
          </cell>
          <cell r="AW76">
            <v>22.7</v>
          </cell>
          <cell r="AX76">
            <v>20</v>
          </cell>
          <cell r="AY76">
            <v>26.5</v>
          </cell>
          <cell r="AZ76">
            <v>8</v>
          </cell>
          <cell r="BA76">
            <v>4</v>
          </cell>
          <cell r="BB76">
            <v>4</v>
          </cell>
          <cell r="BC76" t="str">
            <v>x</v>
          </cell>
          <cell r="BD76" t="str">
            <v>x</v>
          </cell>
          <cell r="BE76" t="str">
            <v>x</v>
          </cell>
          <cell r="BF76" t="str">
            <v>x</v>
          </cell>
          <cell r="BG76" t="str">
            <v>x</v>
          </cell>
          <cell r="BH76" t="str">
            <v>x</v>
          </cell>
          <cell r="BI76">
            <v>100</v>
          </cell>
          <cell r="BJ76" t="str">
            <v>x</v>
          </cell>
          <cell r="BK76" t="str">
            <v>x</v>
          </cell>
          <cell r="BL76">
            <v>100</v>
          </cell>
          <cell r="BM76" t="str">
            <v>x</v>
          </cell>
          <cell r="BN76" t="str">
            <v>x</v>
          </cell>
          <cell r="BO76" t="str">
            <v>x</v>
          </cell>
          <cell r="BP76" t="str">
            <v>x</v>
          </cell>
          <cell r="BQ76" t="str">
            <v>x</v>
          </cell>
          <cell r="BR76" t="str">
            <v>x</v>
          </cell>
          <cell r="BS76" t="str">
            <v>x</v>
          </cell>
          <cell r="BT76" t="str">
            <v>x</v>
          </cell>
          <cell r="BU76">
            <v>62.5</v>
          </cell>
          <cell r="BV76" t="str">
            <v>x</v>
          </cell>
          <cell r="BW76" t="str">
            <v>x</v>
          </cell>
          <cell r="BX76">
            <v>148</v>
          </cell>
          <cell r="BY76">
            <v>68</v>
          </cell>
          <cell r="BZ76">
            <v>80</v>
          </cell>
          <cell r="CA76">
            <v>58.1</v>
          </cell>
          <cell r="CB76">
            <v>51.5</v>
          </cell>
          <cell r="CC76">
            <v>63.8</v>
          </cell>
          <cell r="CD76">
            <v>48.6</v>
          </cell>
          <cell r="CE76">
            <v>44.1</v>
          </cell>
          <cell r="CF76">
            <v>52.5</v>
          </cell>
          <cell r="CG76">
            <v>91.9</v>
          </cell>
          <cell r="CH76">
            <v>92.6</v>
          </cell>
          <cell r="CI76">
            <v>91.3</v>
          </cell>
          <cell r="CJ76">
            <v>90.5</v>
          </cell>
          <cell r="CK76">
            <v>89.7</v>
          </cell>
          <cell r="CL76">
            <v>91.3</v>
          </cell>
          <cell r="CM76">
            <v>50</v>
          </cell>
          <cell r="CN76">
            <v>44.1</v>
          </cell>
          <cell r="CO76">
            <v>55</v>
          </cell>
          <cell r="CP76">
            <v>34.5</v>
          </cell>
          <cell r="CQ76">
            <v>29.4</v>
          </cell>
          <cell r="CR76">
            <v>38.799999999999997</v>
          </cell>
          <cell r="CS76">
            <v>21.6</v>
          </cell>
          <cell r="CT76">
            <v>17.600000000000001</v>
          </cell>
          <cell r="CU76">
            <v>25</v>
          </cell>
          <cell r="CV76">
            <v>2397</v>
          </cell>
          <cell r="CW76">
            <v>1237</v>
          </cell>
          <cell r="CX76">
            <v>1160</v>
          </cell>
          <cell r="CY76">
            <v>57.1</v>
          </cell>
          <cell r="CZ76">
            <v>52.5</v>
          </cell>
          <cell r="DA76">
            <v>61.9</v>
          </cell>
          <cell r="DB76">
            <v>48.4</v>
          </cell>
          <cell r="DC76">
            <v>44.1</v>
          </cell>
          <cell r="DD76">
            <v>53</v>
          </cell>
          <cell r="DE76">
            <v>91.7</v>
          </cell>
          <cell r="DF76">
            <v>89.6</v>
          </cell>
          <cell r="DG76">
            <v>94.1</v>
          </cell>
          <cell r="DH76">
            <v>88.1</v>
          </cell>
          <cell r="DI76">
            <v>85.9</v>
          </cell>
          <cell r="DJ76">
            <v>90.4</v>
          </cell>
          <cell r="DK76">
            <v>50.3</v>
          </cell>
          <cell r="DL76">
            <v>46.1</v>
          </cell>
          <cell r="DM76">
            <v>54.8</v>
          </cell>
          <cell r="DN76">
            <v>29.5</v>
          </cell>
          <cell r="DO76">
            <v>25.9</v>
          </cell>
          <cell r="DP76">
            <v>33.200000000000003</v>
          </cell>
          <cell r="DQ76">
            <v>18.600000000000001</v>
          </cell>
          <cell r="DR76">
            <v>15.4</v>
          </cell>
          <cell r="DS76">
            <v>21.9</v>
          </cell>
          <cell r="DT76">
            <v>3272</v>
          </cell>
          <cell r="DU76">
            <v>1717</v>
          </cell>
          <cell r="DV76">
            <v>1555</v>
          </cell>
          <cell r="DW76">
            <v>59.1</v>
          </cell>
          <cell r="DX76">
            <v>54.3</v>
          </cell>
          <cell r="DY76">
            <v>64.400000000000006</v>
          </cell>
          <cell r="DZ76">
            <v>50.8</v>
          </cell>
          <cell r="EA76">
            <v>46.7</v>
          </cell>
          <cell r="EB76">
            <v>55.4</v>
          </cell>
          <cell r="EC76">
            <v>92.8</v>
          </cell>
          <cell r="ED76">
            <v>91.3</v>
          </cell>
          <cell r="EE76">
            <v>94.6</v>
          </cell>
          <cell r="EF76">
            <v>89.6</v>
          </cell>
          <cell r="EG76">
            <v>88.1</v>
          </cell>
          <cell r="EH76">
            <v>91.3</v>
          </cell>
          <cell r="EI76">
            <v>52.7</v>
          </cell>
          <cell r="EJ76">
            <v>48.7</v>
          </cell>
          <cell r="EK76">
            <v>57</v>
          </cell>
          <cell r="EL76">
            <v>32.700000000000003</v>
          </cell>
          <cell r="EM76">
            <v>28.7</v>
          </cell>
          <cell r="EN76">
            <v>37.1</v>
          </cell>
          <cell r="EO76">
            <v>20.9</v>
          </cell>
          <cell r="EP76">
            <v>17.399999999999999</v>
          </cell>
          <cell r="EQ76">
            <v>24.9</v>
          </cell>
        </row>
        <row r="77">
          <cell r="A77" t="str">
            <v>E10000031</v>
          </cell>
          <cell r="B77" t="str">
            <v>Warwickshire</v>
          </cell>
          <cell r="C77" t="str">
            <v>West Midlands</v>
          </cell>
          <cell r="D77">
            <v>282</v>
          </cell>
          <cell r="E77">
            <v>133</v>
          </cell>
          <cell r="F77">
            <v>149</v>
          </cell>
          <cell r="G77">
            <v>83.3</v>
          </cell>
          <cell r="H77">
            <v>78.900000000000006</v>
          </cell>
          <cell r="I77">
            <v>87.2</v>
          </cell>
          <cell r="J77">
            <v>70.900000000000006</v>
          </cell>
          <cell r="K77">
            <v>68.400000000000006</v>
          </cell>
          <cell r="L77">
            <v>73.2</v>
          </cell>
          <cell r="M77">
            <v>98.9</v>
          </cell>
          <cell r="N77">
            <v>97.7</v>
          </cell>
          <cell r="O77">
            <v>100</v>
          </cell>
          <cell r="P77">
            <v>98.2</v>
          </cell>
          <cell r="Q77" t="str">
            <v>x</v>
          </cell>
          <cell r="R77" t="str">
            <v>x</v>
          </cell>
          <cell r="S77">
            <v>71.3</v>
          </cell>
          <cell r="T77">
            <v>69.2</v>
          </cell>
          <cell r="U77">
            <v>73.2</v>
          </cell>
          <cell r="V77">
            <v>55.7</v>
          </cell>
          <cell r="W77">
            <v>51.1</v>
          </cell>
          <cell r="X77">
            <v>59.7</v>
          </cell>
          <cell r="Y77">
            <v>42.9</v>
          </cell>
          <cell r="Z77">
            <v>39.799999999999997</v>
          </cell>
          <cell r="AA77">
            <v>45.6</v>
          </cell>
          <cell r="AB77">
            <v>42</v>
          </cell>
          <cell r="AC77">
            <v>26</v>
          </cell>
          <cell r="AD77">
            <v>16</v>
          </cell>
          <cell r="AE77">
            <v>50</v>
          </cell>
          <cell r="AF77">
            <v>42.3</v>
          </cell>
          <cell r="AG77">
            <v>62.5</v>
          </cell>
          <cell r="AH77">
            <v>40.5</v>
          </cell>
          <cell r="AI77">
            <v>34.6</v>
          </cell>
          <cell r="AJ77">
            <v>50</v>
          </cell>
          <cell r="AK77" t="str">
            <v>x</v>
          </cell>
          <cell r="AL77" t="str">
            <v>x</v>
          </cell>
          <cell r="AM77">
            <v>100</v>
          </cell>
          <cell r="AN77">
            <v>88.1</v>
          </cell>
          <cell r="AO77" t="str">
            <v>x</v>
          </cell>
          <cell r="AP77" t="str">
            <v>x</v>
          </cell>
          <cell r="AQ77">
            <v>40.5</v>
          </cell>
          <cell r="AR77">
            <v>34.6</v>
          </cell>
          <cell r="AS77">
            <v>50</v>
          </cell>
          <cell r="AT77">
            <v>26.2</v>
          </cell>
          <cell r="AU77">
            <v>11.5</v>
          </cell>
          <cell r="AV77">
            <v>50</v>
          </cell>
          <cell r="AW77">
            <v>14.3</v>
          </cell>
          <cell r="AX77" t="str">
            <v>x</v>
          </cell>
          <cell r="AY77" t="str">
            <v>x</v>
          </cell>
          <cell r="AZ77">
            <v>13</v>
          </cell>
          <cell r="BA77">
            <v>5</v>
          </cell>
          <cell r="BB77">
            <v>8</v>
          </cell>
          <cell r="BC77" t="str">
            <v>x</v>
          </cell>
          <cell r="BD77" t="str">
            <v>x</v>
          </cell>
          <cell r="BE77">
            <v>100</v>
          </cell>
          <cell r="BF77">
            <v>76.900000000000006</v>
          </cell>
          <cell r="BG77" t="str">
            <v>x</v>
          </cell>
          <cell r="BH77" t="str">
            <v>x</v>
          </cell>
          <cell r="BI77">
            <v>100</v>
          </cell>
          <cell r="BJ77" t="str">
            <v>x</v>
          </cell>
          <cell r="BK77" t="str">
            <v>x</v>
          </cell>
          <cell r="BL77" t="str">
            <v>x</v>
          </cell>
          <cell r="BM77" t="str">
            <v>x</v>
          </cell>
          <cell r="BN77">
            <v>100</v>
          </cell>
          <cell r="BO77">
            <v>76.900000000000006</v>
          </cell>
          <cell r="BP77" t="str">
            <v>x</v>
          </cell>
          <cell r="BQ77" t="str">
            <v>x</v>
          </cell>
          <cell r="BR77">
            <v>46.2</v>
          </cell>
          <cell r="BS77" t="str">
            <v>x</v>
          </cell>
          <cell r="BT77" t="str">
            <v>x</v>
          </cell>
          <cell r="BU77">
            <v>38.5</v>
          </cell>
          <cell r="BV77" t="str">
            <v>x</v>
          </cell>
          <cell r="BW77" t="str">
            <v>x</v>
          </cell>
          <cell r="BX77">
            <v>193</v>
          </cell>
          <cell r="BY77">
            <v>100</v>
          </cell>
          <cell r="BZ77">
            <v>93</v>
          </cell>
          <cell r="CA77">
            <v>70.5</v>
          </cell>
          <cell r="CB77">
            <v>66</v>
          </cell>
          <cell r="CC77">
            <v>75.3</v>
          </cell>
          <cell r="CD77">
            <v>62.2</v>
          </cell>
          <cell r="CE77">
            <v>57</v>
          </cell>
          <cell r="CF77">
            <v>67.7</v>
          </cell>
          <cell r="CG77">
            <v>94.3</v>
          </cell>
          <cell r="CH77">
            <v>96</v>
          </cell>
          <cell r="CI77">
            <v>92.5</v>
          </cell>
          <cell r="CJ77">
            <v>94.3</v>
          </cell>
          <cell r="CK77">
            <v>96</v>
          </cell>
          <cell r="CL77">
            <v>92.5</v>
          </cell>
          <cell r="CM77">
            <v>63.2</v>
          </cell>
          <cell r="CN77">
            <v>59</v>
          </cell>
          <cell r="CO77">
            <v>67.7</v>
          </cell>
          <cell r="CP77">
            <v>41.5</v>
          </cell>
          <cell r="CQ77">
            <v>38</v>
          </cell>
          <cell r="CR77">
            <v>45.2</v>
          </cell>
          <cell r="CS77">
            <v>31.1</v>
          </cell>
          <cell r="CT77">
            <v>28</v>
          </cell>
          <cell r="CU77">
            <v>34.4</v>
          </cell>
          <cell r="CV77">
            <v>5193</v>
          </cell>
          <cell r="CW77">
            <v>2629</v>
          </cell>
          <cell r="CX77">
            <v>2564</v>
          </cell>
          <cell r="CY77">
            <v>68.5</v>
          </cell>
          <cell r="CZ77">
            <v>63.6</v>
          </cell>
          <cell r="DA77">
            <v>73.599999999999994</v>
          </cell>
          <cell r="DB77">
            <v>60.5</v>
          </cell>
          <cell r="DC77">
            <v>56.2</v>
          </cell>
          <cell r="DD77">
            <v>64.8</v>
          </cell>
          <cell r="DE77">
            <v>95.3</v>
          </cell>
          <cell r="DF77">
            <v>94.2</v>
          </cell>
          <cell r="DG77">
            <v>96.4</v>
          </cell>
          <cell r="DH77">
            <v>92.5</v>
          </cell>
          <cell r="DI77">
            <v>91.2</v>
          </cell>
          <cell r="DJ77">
            <v>93.8</v>
          </cell>
          <cell r="DK77">
            <v>62.3</v>
          </cell>
          <cell r="DL77">
            <v>58.6</v>
          </cell>
          <cell r="DM77">
            <v>66.099999999999994</v>
          </cell>
          <cell r="DN77">
            <v>37.6</v>
          </cell>
          <cell r="DO77">
            <v>34.299999999999997</v>
          </cell>
          <cell r="DP77">
            <v>41</v>
          </cell>
          <cell r="DQ77">
            <v>26.1</v>
          </cell>
          <cell r="DR77">
            <v>22.7</v>
          </cell>
          <cell r="DS77">
            <v>29.6</v>
          </cell>
          <cell r="DT77">
            <v>5806</v>
          </cell>
          <cell r="DU77">
            <v>2941</v>
          </cell>
          <cell r="DV77">
            <v>2865</v>
          </cell>
          <cell r="DW77">
            <v>69.2</v>
          </cell>
          <cell r="DX77">
            <v>64.099999999999994</v>
          </cell>
          <cell r="DY77">
            <v>74.5</v>
          </cell>
          <cell r="DZ77">
            <v>60.9</v>
          </cell>
          <cell r="EA77">
            <v>56.5</v>
          </cell>
          <cell r="EB77">
            <v>65.5</v>
          </cell>
          <cell r="EC77">
            <v>95.3</v>
          </cell>
          <cell r="ED77">
            <v>94.2</v>
          </cell>
          <cell r="EE77">
            <v>96.5</v>
          </cell>
          <cell r="EF77">
            <v>92.7</v>
          </cell>
          <cell r="EG77">
            <v>91.4</v>
          </cell>
          <cell r="EH77">
            <v>94.1</v>
          </cell>
          <cell r="EI77">
            <v>62.6</v>
          </cell>
          <cell r="EJ77">
            <v>58.8</v>
          </cell>
          <cell r="EK77">
            <v>66.599999999999994</v>
          </cell>
          <cell r="EL77">
            <v>38.6</v>
          </cell>
          <cell r="EM77">
            <v>35.1</v>
          </cell>
          <cell r="EN77">
            <v>42.3</v>
          </cell>
          <cell r="EO77">
            <v>27</v>
          </cell>
          <cell r="EP77">
            <v>23.5</v>
          </cell>
          <cell r="EQ77">
            <v>30.7</v>
          </cell>
        </row>
        <row r="78">
          <cell r="A78" t="str">
            <v>E08000031</v>
          </cell>
          <cell r="B78" t="str">
            <v>Wolverhampton</v>
          </cell>
          <cell r="C78" t="str">
            <v>West Midlands</v>
          </cell>
          <cell r="D78">
            <v>521</v>
          </cell>
          <cell r="E78">
            <v>267</v>
          </cell>
          <cell r="F78">
            <v>254</v>
          </cell>
          <cell r="G78">
            <v>76.400000000000006</v>
          </cell>
          <cell r="H78">
            <v>69.3</v>
          </cell>
          <cell r="I78">
            <v>83.9</v>
          </cell>
          <cell r="J78">
            <v>65.599999999999994</v>
          </cell>
          <cell r="K78">
            <v>59.6</v>
          </cell>
          <cell r="L78">
            <v>72</v>
          </cell>
          <cell r="M78">
            <v>96.2</v>
          </cell>
          <cell r="N78">
            <v>93.6</v>
          </cell>
          <cell r="O78">
            <v>98.8</v>
          </cell>
          <cell r="P78">
            <v>92.3</v>
          </cell>
          <cell r="Q78">
            <v>89.9</v>
          </cell>
          <cell r="R78">
            <v>94.9</v>
          </cell>
          <cell r="S78">
            <v>66.599999999999994</v>
          </cell>
          <cell r="T78">
            <v>60.7</v>
          </cell>
          <cell r="U78">
            <v>72.8</v>
          </cell>
          <cell r="V78">
            <v>44.3</v>
          </cell>
          <cell r="W78">
            <v>35.6</v>
          </cell>
          <cell r="X78">
            <v>53.5</v>
          </cell>
          <cell r="Y78">
            <v>27.8</v>
          </cell>
          <cell r="Z78">
            <v>17.600000000000001</v>
          </cell>
          <cell r="AA78">
            <v>38.6</v>
          </cell>
          <cell r="AB78">
            <v>209</v>
          </cell>
          <cell r="AC78">
            <v>101</v>
          </cell>
          <cell r="AD78">
            <v>108</v>
          </cell>
          <cell r="AE78">
            <v>64.599999999999994</v>
          </cell>
          <cell r="AF78">
            <v>53.5</v>
          </cell>
          <cell r="AG78">
            <v>75</v>
          </cell>
          <cell r="AH78">
            <v>51.7</v>
          </cell>
          <cell r="AI78">
            <v>45.5</v>
          </cell>
          <cell r="AJ78">
            <v>57.4</v>
          </cell>
          <cell r="AK78">
            <v>95.7</v>
          </cell>
          <cell r="AL78" t="str">
            <v>x</v>
          </cell>
          <cell r="AM78" t="str">
            <v>x</v>
          </cell>
          <cell r="AN78">
            <v>92.8</v>
          </cell>
          <cell r="AO78">
            <v>90.1</v>
          </cell>
          <cell r="AP78">
            <v>95.4</v>
          </cell>
          <cell r="AQ78">
            <v>53.1</v>
          </cell>
          <cell r="AR78">
            <v>47.5</v>
          </cell>
          <cell r="AS78">
            <v>58.3</v>
          </cell>
          <cell r="AT78">
            <v>28.2</v>
          </cell>
          <cell r="AU78">
            <v>19.8</v>
          </cell>
          <cell r="AV78">
            <v>36.1</v>
          </cell>
          <cell r="AW78">
            <v>12.4</v>
          </cell>
          <cell r="AX78">
            <v>6.9</v>
          </cell>
          <cell r="AY78">
            <v>17.600000000000001</v>
          </cell>
          <cell r="AZ78">
            <v>14</v>
          </cell>
          <cell r="BA78">
            <v>3</v>
          </cell>
          <cell r="BB78">
            <v>11</v>
          </cell>
          <cell r="BC78" t="str">
            <v>x</v>
          </cell>
          <cell r="BD78" t="str">
            <v>x</v>
          </cell>
          <cell r="BE78" t="str">
            <v>x</v>
          </cell>
          <cell r="BF78">
            <v>71.400000000000006</v>
          </cell>
          <cell r="BG78" t="str">
            <v>x</v>
          </cell>
          <cell r="BH78" t="str">
            <v>x</v>
          </cell>
          <cell r="BI78" t="str">
            <v>x</v>
          </cell>
          <cell r="BJ78" t="str">
            <v>x</v>
          </cell>
          <cell r="BK78">
            <v>100</v>
          </cell>
          <cell r="BL78" t="str">
            <v>x</v>
          </cell>
          <cell r="BM78" t="str">
            <v>x</v>
          </cell>
          <cell r="BN78">
            <v>100</v>
          </cell>
          <cell r="BO78">
            <v>71.400000000000006</v>
          </cell>
          <cell r="BP78" t="str">
            <v>x</v>
          </cell>
          <cell r="BQ78" t="str">
            <v>x</v>
          </cell>
          <cell r="BR78">
            <v>71.400000000000006</v>
          </cell>
          <cell r="BS78" t="str">
            <v>x</v>
          </cell>
          <cell r="BT78" t="str">
            <v>x</v>
          </cell>
          <cell r="BU78">
            <v>57.1</v>
          </cell>
          <cell r="BV78" t="str">
            <v>x</v>
          </cell>
          <cell r="BW78" t="str">
            <v>x</v>
          </cell>
          <cell r="BX78">
            <v>248</v>
          </cell>
          <cell r="BY78">
            <v>113</v>
          </cell>
          <cell r="BZ78">
            <v>135</v>
          </cell>
          <cell r="CA78">
            <v>54.4</v>
          </cell>
          <cell r="CB78">
            <v>45.1</v>
          </cell>
          <cell r="CC78">
            <v>62.2</v>
          </cell>
          <cell r="CD78">
            <v>41.5</v>
          </cell>
          <cell r="CE78">
            <v>34.5</v>
          </cell>
          <cell r="CF78">
            <v>47.4</v>
          </cell>
          <cell r="CG78">
            <v>85.5</v>
          </cell>
          <cell r="CH78">
            <v>81.400000000000006</v>
          </cell>
          <cell r="CI78">
            <v>88.9</v>
          </cell>
          <cell r="CJ78">
            <v>81.900000000000006</v>
          </cell>
          <cell r="CK78">
            <v>79.599999999999994</v>
          </cell>
          <cell r="CL78">
            <v>83.7</v>
          </cell>
          <cell r="CM78">
            <v>43.1</v>
          </cell>
          <cell r="CN78">
            <v>37.200000000000003</v>
          </cell>
          <cell r="CO78">
            <v>48.1</v>
          </cell>
          <cell r="CP78">
            <v>23</v>
          </cell>
          <cell r="CQ78">
            <v>15</v>
          </cell>
          <cell r="CR78">
            <v>29.6</v>
          </cell>
          <cell r="CS78">
            <v>10.5</v>
          </cell>
          <cell r="CT78">
            <v>5.3</v>
          </cell>
          <cell r="CU78">
            <v>14.8</v>
          </cell>
          <cell r="CV78">
            <v>1531</v>
          </cell>
          <cell r="CW78">
            <v>780</v>
          </cell>
          <cell r="CX78">
            <v>751</v>
          </cell>
          <cell r="CY78">
            <v>56.4</v>
          </cell>
          <cell r="CZ78">
            <v>47.8</v>
          </cell>
          <cell r="DA78">
            <v>65.2</v>
          </cell>
          <cell r="DB78">
            <v>48.6</v>
          </cell>
          <cell r="DC78">
            <v>40.6</v>
          </cell>
          <cell r="DD78">
            <v>56.9</v>
          </cell>
          <cell r="DE78">
            <v>88.4</v>
          </cell>
          <cell r="DF78">
            <v>85.6</v>
          </cell>
          <cell r="DG78">
            <v>91.2</v>
          </cell>
          <cell r="DH78">
            <v>85</v>
          </cell>
          <cell r="DI78">
            <v>81.5</v>
          </cell>
          <cell r="DJ78">
            <v>88.5</v>
          </cell>
          <cell r="DK78">
            <v>51.4</v>
          </cell>
          <cell r="DL78">
            <v>44.4</v>
          </cell>
          <cell r="DM78">
            <v>58.7</v>
          </cell>
          <cell r="DN78">
            <v>24.8</v>
          </cell>
          <cell r="DO78">
            <v>17.3</v>
          </cell>
          <cell r="DP78">
            <v>32.5</v>
          </cell>
          <cell r="DQ78">
            <v>14.5</v>
          </cell>
          <cell r="DR78">
            <v>8.5</v>
          </cell>
          <cell r="DS78">
            <v>20.8</v>
          </cell>
          <cell r="DT78">
            <v>2559</v>
          </cell>
          <cell r="DU78">
            <v>1277</v>
          </cell>
          <cell r="DV78">
            <v>1282</v>
          </cell>
          <cell r="DW78">
            <v>61</v>
          </cell>
          <cell r="DX78">
            <v>52.6</v>
          </cell>
          <cell r="DY78">
            <v>69.3</v>
          </cell>
          <cell r="DZ78">
            <v>51.6</v>
          </cell>
          <cell r="EA78">
            <v>44.2</v>
          </cell>
          <cell r="EB78">
            <v>59</v>
          </cell>
          <cell r="EC78">
            <v>90.3</v>
          </cell>
          <cell r="ED78">
            <v>87.5</v>
          </cell>
          <cell r="EE78">
            <v>93.1</v>
          </cell>
          <cell r="EF78">
            <v>86.8</v>
          </cell>
          <cell r="EG78">
            <v>83.7</v>
          </cell>
          <cell r="EH78">
            <v>89.9</v>
          </cell>
          <cell r="EI78">
            <v>53.8</v>
          </cell>
          <cell r="EJ78">
            <v>47.1</v>
          </cell>
          <cell r="EK78">
            <v>60.4</v>
          </cell>
          <cell r="EL78">
            <v>29.2</v>
          </cell>
          <cell r="EM78">
            <v>21.1</v>
          </cell>
          <cell r="EN78">
            <v>37.299999999999997</v>
          </cell>
          <cell r="EO78">
            <v>17</v>
          </cell>
          <cell r="EP78">
            <v>9.9</v>
          </cell>
          <cell r="EQ78">
            <v>24.1</v>
          </cell>
        </row>
        <row r="79">
          <cell r="A79" t="str">
            <v>E10000034</v>
          </cell>
          <cell r="B79" t="str">
            <v>Worcestershire</v>
          </cell>
          <cell r="C79" t="str">
            <v>West Midlands</v>
          </cell>
          <cell r="D79">
            <v>145</v>
          </cell>
          <cell r="E79">
            <v>82</v>
          </cell>
          <cell r="F79">
            <v>63</v>
          </cell>
          <cell r="G79">
            <v>69</v>
          </cell>
          <cell r="H79">
            <v>63.4</v>
          </cell>
          <cell r="I79">
            <v>76.2</v>
          </cell>
          <cell r="J79">
            <v>57.9</v>
          </cell>
          <cell r="K79">
            <v>54.9</v>
          </cell>
          <cell r="L79">
            <v>61.9</v>
          </cell>
          <cell r="M79">
            <v>95.9</v>
          </cell>
          <cell r="N79" t="str">
            <v>x</v>
          </cell>
          <cell r="O79" t="str">
            <v>x</v>
          </cell>
          <cell r="P79">
            <v>91.7</v>
          </cell>
          <cell r="Q79">
            <v>90.2</v>
          </cell>
          <cell r="R79">
            <v>93.7</v>
          </cell>
          <cell r="S79">
            <v>60</v>
          </cell>
          <cell r="T79">
            <v>58.5</v>
          </cell>
          <cell r="U79">
            <v>61.9</v>
          </cell>
          <cell r="V79">
            <v>31.7</v>
          </cell>
          <cell r="W79">
            <v>34.1</v>
          </cell>
          <cell r="X79">
            <v>28.6</v>
          </cell>
          <cell r="Y79">
            <v>19.3</v>
          </cell>
          <cell r="Z79">
            <v>15.9</v>
          </cell>
          <cell r="AA79">
            <v>23.8</v>
          </cell>
          <cell r="AB79">
            <v>28</v>
          </cell>
          <cell r="AC79">
            <v>14</v>
          </cell>
          <cell r="AD79">
            <v>14</v>
          </cell>
          <cell r="AE79">
            <v>67.900000000000006</v>
          </cell>
          <cell r="AF79" t="str">
            <v>x</v>
          </cell>
          <cell r="AG79" t="str">
            <v>x</v>
          </cell>
          <cell r="AH79">
            <v>60.7</v>
          </cell>
          <cell r="AI79">
            <v>50</v>
          </cell>
          <cell r="AJ79">
            <v>71.400000000000006</v>
          </cell>
          <cell r="AK79" t="str">
            <v>x</v>
          </cell>
          <cell r="AL79" t="str">
            <v>x</v>
          </cell>
          <cell r="AM79">
            <v>100</v>
          </cell>
          <cell r="AN79" t="str">
            <v>x</v>
          </cell>
          <cell r="AO79" t="str">
            <v>x</v>
          </cell>
          <cell r="AP79">
            <v>100</v>
          </cell>
          <cell r="AQ79">
            <v>67.900000000000006</v>
          </cell>
          <cell r="AR79">
            <v>64.3</v>
          </cell>
          <cell r="AS79">
            <v>71.400000000000006</v>
          </cell>
          <cell r="AT79">
            <v>35.700000000000003</v>
          </cell>
          <cell r="AU79">
            <v>28.6</v>
          </cell>
          <cell r="AV79">
            <v>42.9</v>
          </cell>
          <cell r="AW79">
            <v>21.4</v>
          </cell>
          <cell r="AX79">
            <v>21.4</v>
          </cell>
          <cell r="AY79">
            <v>21.4</v>
          </cell>
          <cell r="AZ79">
            <v>12</v>
          </cell>
          <cell r="BA79">
            <v>5</v>
          </cell>
          <cell r="BB79">
            <v>7</v>
          </cell>
          <cell r="BC79" t="str">
            <v>x</v>
          </cell>
          <cell r="BD79" t="str">
            <v>x</v>
          </cell>
          <cell r="BE79" t="str">
            <v>x</v>
          </cell>
          <cell r="BF79" t="str">
            <v>x</v>
          </cell>
          <cell r="BG79" t="str">
            <v>x</v>
          </cell>
          <cell r="BH79" t="str">
            <v>x</v>
          </cell>
          <cell r="BI79">
            <v>100</v>
          </cell>
          <cell r="BJ79" t="str">
            <v>x</v>
          </cell>
          <cell r="BK79" t="str">
            <v>x</v>
          </cell>
          <cell r="BL79">
            <v>100</v>
          </cell>
          <cell r="BM79" t="str">
            <v>x</v>
          </cell>
          <cell r="BN79" t="str">
            <v>x</v>
          </cell>
          <cell r="BO79" t="str">
            <v>x</v>
          </cell>
          <cell r="BP79" t="str">
            <v>x</v>
          </cell>
          <cell r="BQ79" t="str">
            <v>x</v>
          </cell>
          <cell r="BR79">
            <v>66.7</v>
          </cell>
          <cell r="BS79" t="str">
            <v>x</v>
          </cell>
          <cell r="BT79" t="str">
            <v>x</v>
          </cell>
          <cell r="BU79">
            <v>58.3</v>
          </cell>
          <cell r="BV79" t="str">
            <v>x</v>
          </cell>
          <cell r="BW79" t="str">
            <v>x</v>
          </cell>
          <cell r="BX79">
            <v>141</v>
          </cell>
          <cell r="BY79">
            <v>69</v>
          </cell>
          <cell r="BZ79">
            <v>72</v>
          </cell>
          <cell r="CA79">
            <v>68.099999999999994</v>
          </cell>
          <cell r="CB79">
            <v>60.9</v>
          </cell>
          <cell r="CC79">
            <v>75</v>
          </cell>
          <cell r="CD79">
            <v>58.2</v>
          </cell>
          <cell r="CE79">
            <v>49.3</v>
          </cell>
          <cell r="CF79">
            <v>66.7</v>
          </cell>
          <cell r="CG79">
            <v>91.5</v>
          </cell>
          <cell r="CH79">
            <v>87</v>
          </cell>
          <cell r="CI79">
            <v>95.8</v>
          </cell>
          <cell r="CJ79">
            <v>88.7</v>
          </cell>
          <cell r="CK79">
            <v>84.1</v>
          </cell>
          <cell r="CL79">
            <v>93.1</v>
          </cell>
          <cell r="CM79">
            <v>59.6</v>
          </cell>
          <cell r="CN79">
            <v>50.7</v>
          </cell>
          <cell r="CO79">
            <v>68.099999999999994</v>
          </cell>
          <cell r="CP79">
            <v>34.799999999999997</v>
          </cell>
          <cell r="CQ79">
            <v>36.200000000000003</v>
          </cell>
          <cell r="CR79">
            <v>33.299999999999997</v>
          </cell>
          <cell r="CS79">
            <v>22.7</v>
          </cell>
          <cell r="CT79">
            <v>18.8</v>
          </cell>
          <cell r="CU79">
            <v>26.4</v>
          </cell>
          <cell r="CV79">
            <v>5331</v>
          </cell>
          <cell r="CW79">
            <v>2700</v>
          </cell>
          <cell r="CX79">
            <v>2631</v>
          </cell>
          <cell r="CY79">
            <v>69.900000000000006</v>
          </cell>
          <cell r="CZ79">
            <v>63.3</v>
          </cell>
          <cell r="DA79">
            <v>76.7</v>
          </cell>
          <cell r="DB79">
            <v>61</v>
          </cell>
          <cell r="DC79">
            <v>55</v>
          </cell>
          <cell r="DD79">
            <v>67.2</v>
          </cell>
          <cell r="DE79">
            <v>95</v>
          </cell>
          <cell r="DF79">
            <v>93.7</v>
          </cell>
          <cell r="DG79">
            <v>96.4</v>
          </cell>
          <cell r="DH79">
            <v>93</v>
          </cell>
          <cell r="DI79">
            <v>91.9</v>
          </cell>
          <cell r="DJ79">
            <v>94.2</v>
          </cell>
          <cell r="DK79">
            <v>62.6</v>
          </cell>
          <cell r="DL79">
            <v>57.3</v>
          </cell>
          <cell r="DM79">
            <v>68</v>
          </cell>
          <cell r="DN79">
            <v>37.700000000000003</v>
          </cell>
          <cell r="DO79">
            <v>33.299999999999997</v>
          </cell>
          <cell r="DP79">
            <v>42.3</v>
          </cell>
          <cell r="DQ79">
            <v>25.8</v>
          </cell>
          <cell r="DR79">
            <v>20.399999999999999</v>
          </cell>
          <cell r="DS79">
            <v>31.4</v>
          </cell>
          <cell r="DT79">
            <v>5706</v>
          </cell>
          <cell r="DU79">
            <v>2897</v>
          </cell>
          <cell r="DV79">
            <v>2809</v>
          </cell>
          <cell r="DW79">
            <v>69.7</v>
          </cell>
          <cell r="DX79">
            <v>63</v>
          </cell>
          <cell r="DY79">
            <v>76.599999999999994</v>
          </cell>
          <cell r="DZ79">
            <v>60.7</v>
          </cell>
          <cell r="EA79">
            <v>54.7</v>
          </cell>
          <cell r="EB79">
            <v>66.900000000000006</v>
          </cell>
          <cell r="EC79">
            <v>94.8</v>
          </cell>
          <cell r="ED79">
            <v>93.4</v>
          </cell>
          <cell r="EE79">
            <v>96.3</v>
          </cell>
          <cell r="EF79">
            <v>92.8</v>
          </cell>
          <cell r="EG79">
            <v>91.5</v>
          </cell>
          <cell r="EH79">
            <v>94.1</v>
          </cell>
          <cell r="EI79">
            <v>62.3</v>
          </cell>
          <cell r="EJ79">
            <v>57</v>
          </cell>
          <cell r="EK79">
            <v>67.8</v>
          </cell>
          <cell r="EL79">
            <v>37.5</v>
          </cell>
          <cell r="EM79">
            <v>33.4</v>
          </cell>
          <cell r="EN79">
            <v>41.7</v>
          </cell>
          <cell r="EO79">
            <v>25.6</v>
          </cell>
          <cell r="EP79">
            <v>20.3</v>
          </cell>
          <cell r="EQ79">
            <v>31</v>
          </cell>
        </row>
        <row r="80">
          <cell r="A80" t="str">
            <v>E06000055</v>
          </cell>
          <cell r="B80" t="str">
            <v>Bedford</v>
          </cell>
          <cell r="C80" t="str">
            <v>East</v>
          </cell>
          <cell r="D80">
            <v>262</v>
          </cell>
          <cell r="E80">
            <v>127</v>
          </cell>
          <cell r="F80">
            <v>135</v>
          </cell>
          <cell r="G80">
            <v>58</v>
          </cell>
          <cell r="H80">
            <v>56.7</v>
          </cell>
          <cell r="I80">
            <v>59.3</v>
          </cell>
          <cell r="J80">
            <v>45.8</v>
          </cell>
          <cell r="K80">
            <v>48</v>
          </cell>
          <cell r="L80">
            <v>43.7</v>
          </cell>
          <cell r="M80">
            <v>98.9</v>
          </cell>
          <cell r="N80">
            <v>97.6</v>
          </cell>
          <cell r="O80">
            <v>100</v>
          </cell>
          <cell r="P80">
            <v>98.5</v>
          </cell>
          <cell r="Q80" t="str">
            <v>x</v>
          </cell>
          <cell r="R80" t="str">
            <v>x</v>
          </cell>
          <cell r="S80">
            <v>48.9</v>
          </cell>
          <cell r="T80">
            <v>51.2</v>
          </cell>
          <cell r="U80">
            <v>46.7</v>
          </cell>
          <cell r="V80">
            <v>29</v>
          </cell>
          <cell r="W80">
            <v>29.9</v>
          </cell>
          <cell r="X80">
            <v>28.1</v>
          </cell>
          <cell r="Y80">
            <v>12.2</v>
          </cell>
          <cell r="Z80">
            <v>9.4</v>
          </cell>
          <cell r="AA80">
            <v>14.8</v>
          </cell>
          <cell r="AB80">
            <v>88</v>
          </cell>
          <cell r="AC80">
            <v>46</v>
          </cell>
          <cell r="AD80">
            <v>42</v>
          </cell>
          <cell r="AE80">
            <v>61.4</v>
          </cell>
          <cell r="AF80">
            <v>52.2</v>
          </cell>
          <cell r="AG80">
            <v>71.400000000000006</v>
          </cell>
          <cell r="AH80">
            <v>47.7</v>
          </cell>
          <cell r="AI80">
            <v>47.8</v>
          </cell>
          <cell r="AJ80">
            <v>47.6</v>
          </cell>
          <cell r="AK80">
            <v>96.6</v>
          </cell>
          <cell r="AL80">
            <v>93.5</v>
          </cell>
          <cell r="AM80">
            <v>100</v>
          </cell>
          <cell r="AN80">
            <v>95.5</v>
          </cell>
          <cell r="AO80">
            <v>91.3</v>
          </cell>
          <cell r="AP80">
            <v>100</v>
          </cell>
          <cell r="AQ80">
            <v>48.9</v>
          </cell>
          <cell r="AR80">
            <v>47.8</v>
          </cell>
          <cell r="AS80">
            <v>50</v>
          </cell>
          <cell r="AT80">
            <v>27.3</v>
          </cell>
          <cell r="AU80">
            <v>26.1</v>
          </cell>
          <cell r="AV80">
            <v>28.6</v>
          </cell>
          <cell r="AW80">
            <v>11.4</v>
          </cell>
          <cell r="AX80">
            <v>13</v>
          </cell>
          <cell r="AY80">
            <v>9.5</v>
          </cell>
          <cell r="AZ80">
            <v>5</v>
          </cell>
          <cell r="BA80" t="str">
            <v>x</v>
          </cell>
          <cell r="BB80" t="str">
            <v>x</v>
          </cell>
          <cell r="BC80" t="str">
            <v>x</v>
          </cell>
          <cell r="BD80" t="str">
            <v>x</v>
          </cell>
          <cell r="BE80" t="str">
            <v>x</v>
          </cell>
          <cell r="BF80" t="str">
            <v>x</v>
          </cell>
          <cell r="BG80" t="str">
            <v>x</v>
          </cell>
          <cell r="BH80" t="str">
            <v>x</v>
          </cell>
          <cell r="BI80" t="str">
            <v>x</v>
          </cell>
          <cell r="BJ80" t="str">
            <v>x</v>
          </cell>
          <cell r="BK80" t="str">
            <v>x</v>
          </cell>
          <cell r="BL80" t="str">
            <v>x</v>
          </cell>
          <cell r="BM80" t="str">
            <v>x</v>
          </cell>
          <cell r="BN80" t="str">
            <v>x</v>
          </cell>
          <cell r="BO80" t="str">
            <v>x</v>
          </cell>
          <cell r="BP80" t="str">
            <v>x</v>
          </cell>
          <cell r="BQ80" t="str">
            <v>x</v>
          </cell>
          <cell r="BR80" t="str">
            <v>x</v>
          </cell>
          <cell r="BS80" t="str">
            <v>x</v>
          </cell>
          <cell r="BT80" t="str">
            <v>x</v>
          </cell>
          <cell r="BU80" t="str">
            <v>x</v>
          </cell>
          <cell r="BV80" t="str">
            <v>x</v>
          </cell>
          <cell r="BW80" t="str">
            <v>x</v>
          </cell>
          <cell r="BX80">
            <v>123</v>
          </cell>
          <cell r="BY80">
            <v>65</v>
          </cell>
          <cell r="BZ80">
            <v>58</v>
          </cell>
          <cell r="CA80">
            <v>61</v>
          </cell>
          <cell r="CB80">
            <v>50.8</v>
          </cell>
          <cell r="CC80">
            <v>72.400000000000006</v>
          </cell>
          <cell r="CD80">
            <v>45.5</v>
          </cell>
          <cell r="CE80">
            <v>36.9</v>
          </cell>
          <cell r="CF80">
            <v>55.2</v>
          </cell>
          <cell r="CG80">
            <v>95.1</v>
          </cell>
          <cell r="CH80" t="str">
            <v>x</v>
          </cell>
          <cell r="CI80" t="str">
            <v>x</v>
          </cell>
          <cell r="CJ80">
            <v>95.1</v>
          </cell>
          <cell r="CK80" t="str">
            <v>x</v>
          </cell>
          <cell r="CL80" t="str">
            <v>x</v>
          </cell>
          <cell r="CM80">
            <v>49.6</v>
          </cell>
          <cell r="CN80">
            <v>41.5</v>
          </cell>
          <cell r="CO80">
            <v>58.6</v>
          </cell>
          <cell r="CP80">
            <v>30.9</v>
          </cell>
          <cell r="CQ80">
            <v>32.299999999999997</v>
          </cell>
          <cell r="CR80">
            <v>29.3</v>
          </cell>
          <cell r="CS80">
            <v>21.1</v>
          </cell>
          <cell r="CT80">
            <v>18.5</v>
          </cell>
          <cell r="CU80">
            <v>24.1</v>
          </cell>
          <cell r="CV80">
            <v>1377</v>
          </cell>
          <cell r="CW80">
            <v>741</v>
          </cell>
          <cell r="CX80">
            <v>636</v>
          </cell>
          <cell r="CY80">
            <v>66.8</v>
          </cell>
          <cell r="CZ80">
            <v>62.6</v>
          </cell>
          <cell r="DA80">
            <v>71.7</v>
          </cell>
          <cell r="DB80">
            <v>54</v>
          </cell>
          <cell r="DC80">
            <v>52</v>
          </cell>
          <cell r="DD80">
            <v>56.3</v>
          </cell>
          <cell r="DE80">
            <v>95.4</v>
          </cell>
          <cell r="DF80">
            <v>95.8</v>
          </cell>
          <cell r="DG80">
            <v>94.8</v>
          </cell>
          <cell r="DH80">
            <v>94.6</v>
          </cell>
          <cell r="DI80">
            <v>94.6</v>
          </cell>
          <cell r="DJ80">
            <v>94.5</v>
          </cell>
          <cell r="DK80">
            <v>55.3</v>
          </cell>
          <cell r="DL80">
            <v>53.3</v>
          </cell>
          <cell r="DM80">
            <v>57.7</v>
          </cell>
          <cell r="DN80">
            <v>32.5</v>
          </cell>
          <cell r="DO80">
            <v>28.9</v>
          </cell>
          <cell r="DP80">
            <v>36.799999999999997</v>
          </cell>
          <cell r="DQ80">
            <v>19</v>
          </cell>
          <cell r="DR80">
            <v>15.9</v>
          </cell>
          <cell r="DS80">
            <v>22.5</v>
          </cell>
          <cell r="DT80">
            <v>1893</v>
          </cell>
          <cell r="DU80">
            <v>1001</v>
          </cell>
          <cell r="DV80">
            <v>892</v>
          </cell>
          <cell r="DW80">
            <v>65.3</v>
          </cell>
          <cell r="DX80">
            <v>61.1</v>
          </cell>
          <cell r="DY80">
            <v>70</v>
          </cell>
          <cell r="DZ80">
            <v>52.4</v>
          </cell>
          <cell r="EA80">
            <v>50.7</v>
          </cell>
          <cell r="EB80">
            <v>54.1</v>
          </cell>
          <cell r="EC80">
            <v>96</v>
          </cell>
          <cell r="ED80">
            <v>95.8</v>
          </cell>
          <cell r="EE80">
            <v>96.2</v>
          </cell>
          <cell r="EF80">
            <v>95.2</v>
          </cell>
          <cell r="EG80">
            <v>94.7</v>
          </cell>
          <cell r="EH80">
            <v>95.9</v>
          </cell>
          <cell r="EI80">
            <v>54.1</v>
          </cell>
          <cell r="EJ80">
            <v>52.5</v>
          </cell>
          <cell r="EK80">
            <v>55.9</v>
          </cell>
          <cell r="EL80">
            <v>32.200000000000003</v>
          </cell>
          <cell r="EM80">
            <v>29.6</v>
          </cell>
          <cell r="EN80">
            <v>35.1</v>
          </cell>
          <cell r="EO80">
            <v>18.2</v>
          </cell>
          <cell r="EP80">
            <v>15.6</v>
          </cell>
          <cell r="EQ80">
            <v>21.2</v>
          </cell>
        </row>
        <row r="81">
          <cell r="A81" t="str">
            <v>E10000003</v>
          </cell>
          <cell r="B81" t="str">
            <v>Cambridgeshire</v>
          </cell>
          <cell r="C81" t="str">
            <v>East</v>
          </cell>
          <cell r="D81">
            <v>165</v>
          </cell>
          <cell r="E81">
            <v>78</v>
          </cell>
          <cell r="F81">
            <v>87</v>
          </cell>
          <cell r="G81">
            <v>72.7</v>
          </cell>
          <cell r="H81">
            <v>69.2</v>
          </cell>
          <cell r="I81">
            <v>75.900000000000006</v>
          </cell>
          <cell r="J81">
            <v>63</v>
          </cell>
          <cell r="K81">
            <v>62.8</v>
          </cell>
          <cell r="L81">
            <v>63.2</v>
          </cell>
          <cell r="M81">
            <v>96.4</v>
          </cell>
          <cell r="N81" t="str">
            <v>x</v>
          </cell>
          <cell r="O81" t="str">
            <v>x</v>
          </cell>
          <cell r="P81">
            <v>95.2</v>
          </cell>
          <cell r="Q81">
            <v>93.6</v>
          </cell>
          <cell r="R81">
            <v>96.6</v>
          </cell>
          <cell r="S81">
            <v>65.5</v>
          </cell>
          <cell r="T81">
            <v>65.400000000000006</v>
          </cell>
          <cell r="U81">
            <v>65.5</v>
          </cell>
          <cell r="V81">
            <v>48.5</v>
          </cell>
          <cell r="W81">
            <v>42.3</v>
          </cell>
          <cell r="X81">
            <v>54</v>
          </cell>
          <cell r="Y81">
            <v>37</v>
          </cell>
          <cell r="Z81">
            <v>29.5</v>
          </cell>
          <cell r="AA81">
            <v>43.7</v>
          </cell>
          <cell r="AB81">
            <v>57</v>
          </cell>
          <cell r="AC81">
            <v>34</v>
          </cell>
          <cell r="AD81">
            <v>23</v>
          </cell>
          <cell r="AE81">
            <v>50.9</v>
          </cell>
          <cell r="AF81">
            <v>44.1</v>
          </cell>
          <cell r="AG81">
            <v>60.9</v>
          </cell>
          <cell r="AH81">
            <v>40.4</v>
          </cell>
          <cell r="AI81">
            <v>35.299999999999997</v>
          </cell>
          <cell r="AJ81">
            <v>47.8</v>
          </cell>
          <cell r="AK81" t="str">
            <v>x</v>
          </cell>
          <cell r="AL81" t="str">
            <v>x</v>
          </cell>
          <cell r="AM81">
            <v>100</v>
          </cell>
          <cell r="AN81">
            <v>87.7</v>
          </cell>
          <cell r="AO81" t="str">
            <v>x</v>
          </cell>
          <cell r="AP81" t="str">
            <v>x</v>
          </cell>
          <cell r="AQ81">
            <v>43.9</v>
          </cell>
          <cell r="AR81">
            <v>41.2</v>
          </cell>
          <cell r="AS81">
            <v>47.8</v>
          </cell>
          <cell r="AT81">
            <v>38.6</v>
          </cell>
          <cell r="AU81">
            <v>38.200000000000003</v>
          </cell>
          <cell r="AV81">
            <v>39.1</v>
          </cell>
          <cell r="AW81">
            <v>21.1</v>
          </cell>
          <cell r="AX81">
            <v>14.7</v>
          </cell>
          <cell r="AY81">
            <v>30.4</v>
          </cell>
          <cell r="AZ81">
            <v>35</v>
          </cell>
          <cell r="BA81">
            <v>19</v>
          </cell>
          <cell r="BB81">
            <v>16</v>
          </cell>
          <cell r="BC81">
            <v>91.4</v>
          </cell>
          <cell r="BD81" t="str">
            <v>x</v>
          </cell>
          <cell r="BE81" t="str">
            <v>x</v>
          </cell>
          <cell r="BF81">
            <v>82.9</v>
          </cell>
          <cell r="BG81" t="str">
            <v>x</v>
          </cell>
          <cell r="BH81" t="str">
            <v>x</v>
          </cell>
          <cell r="BI81" t="str">
            <v>x</v>
          </cell>
          <cell r="BJ81" t="str">
            <v>x</v>
          </cell>
          <cell r="BK81">
            <v>100</v>
          </cell>
          <cell r="BL81" t="str">
            <v>x</v>
          </cell>
          <cell r="BM81" t="str">
            <v>x</v>
          </cell>
          <cell r="BN81">
            <v>100</v>
          </cell>
          <cell r="BO81">
            <v>82.9</v>
          </cell>
          <cell r="BP81" t="str">
            <v>x</v>
          </cell>
          <cell r="BQ81" t="str">
            <v>x</v>
          </cell>
          <cell r="BR81">
            <v>57.1</v>
          </cell>
          <cell r="BS81">
            <v>47.4</v>
          </cell>
          <cell r="BT81">
            <v>68.8</v>
          </cell>
          <cell r="BU81">
            <v>48.6</v>
          </cell>
          <cell r="BV81">
            <v>36.799999999999997</v>
          </cell>
          <cell r="BW81">
            <v>62.5</v>
          </cell>
          <cell r="BX81">
            <v>177</v>
          </cell>
          <cell r="BY81">
            <v>88</v>
          </cell>
          <cell r="BZ81">
            <v>89</v>
          </cell>
          <cell r="CA81">
            <v>75.099999999999994</v>
          </cell>
          <cell r="CB81">
            <v>64.8</v>
          </cell>
          <cell r="CC81">
            <v>85.4</v>
          </cell>
          <cell r="CD81">
            <v>66.7</v>
          </cell>
          <cell r="CE81">
            <v>59.1</v>
          </cell>
          <cell r="CF81">
            <v>74.2</v>
          </cell>
          <cell r="CG81">
            <v>97.7</v>
          </cell>
          <cell r="CH81">
            <v>95.5</v>
          </cell>
          <cell r="CI81">
            <v>100</v>
          </cell>
          <cell r="CJ81">
            <v>96</v>
          </cell>
          <cell r="CK81" t="str">
            <v>x</v>
          </cell>
          <cell r="CL81" t="str">
            <v>x</v>
          </cell>
          <cell r="CM81">
            <v>70.599999999999994</v>
          </cell>
          <cell r="CN81">
            <v>64.8</v>
          </cell>
          <cell r="CO81">
            <v>76.400000000000006</v>
          </cell>
          <cell r="CP81">
            <v>53.1</v>
          </cell>
          <cell r="CQ81">
            <v>48.9</v>
          </cell>
          <cell r="CR81">
            <v>57.3</v>
          </cell>
          <cell r="CS81">
            <v>35.6</v>
          </cell>
          <cell r="CT81" t="str">
            <v>x</v>
          </cell>
          <cell r="CU81" t="str">
            <v>x</v>
          </cell>
          <cell r="CV81">
            <v>5258</v>
          </cell>
          <cell r="CW81">
            <v>2745</v>
          </cell>
          <cell r="CX81">
            <v>2513</v>
          </cell>
          <cell r="CY81">
            <v>65.900000000000006</v>
          </cell>
          <cell r="CZ81">
            <v>60.3</v>
          </cell>
          <cell r="DA81">
            <v>72</v>
          </cell>
          <cell r="DB81">
            <v>58.4</v>
          </cell>
          <cell r="DC81">
            <v>53.1</v>
          </cell>
          <cell r="DD81">
            <v>64.2</v>
          </cell>
          <cell r="DE81">
            <v>93.5</v>
          </cell>
          <cell r="DF81">
            <v>91.4</v>
          </cell>
          <cell r="DG81">
            <v>95.7</v>
          </cell>
          <cell r="DH81">
            <v>92</v>
          </cell>
          <cell r="DI81">
            <v>90</v>
          </cell>
          <cell r="DJ81">
            <v>94.2</v>
          </cell>
          <cell r="DK81">
            <v>60.8</v>
          </cell>
          <cell r="DL81">
            <v>56.1</v>
          </cell>
          <cell r="DM81">
            <v>66</v>
          </cell>
          <cell r="DN81">
            <v>44.4</v>
          </cell>
          <cell r="DO81">
            <v>39.9</v>
          </cell>
          <cell r="DP81">
            <v>49.3</v>
          </cell>
          <cell r="DQ81">
            <v>28.1</v>
          </cell>
          <cell r="DR81">
            <v>23.2</v>
          </cell>
          <cell r="DS81">
            <v>33.5</v>
          </cell>
          <cell r="DT81">
            <v>5801</v>
          </cell>
          <cell r="DU81">
            <v>3021</v>
          </cell>
          <cell r="DV81">
            <v>2780</v>
          </cell>
          <cell r="DW81">
            <v>66.3</v>
          </cell>
          <cell r="DX81">
            <v>60.6</v>
          </cell>
          <cell r="DY81">
            <v>72.5</v>
          </cell>
          <cell r="DZ81">
            <v>58.8</v>
          </cell>
          <cell r="EA81">
            <v>53.6</v>
          </cell>
          <cell r="EB81">
            <v>64.5</v>
          </cell>
          <cell r="EC81">
            <v>93.6</v>
          </cell>
          <cell r="ED81">
            <v>91.5</v>
          </cell>
          <cell r="EE81">
            <v>96</v>
          </cell>
          <cell r="EF81">
            <v>92.1</v>
          </cell>
          <cell r="EG81">
            <v>90</v>
          </cell>
          <cell r="EH81">
            <v>94.4</v>
          </cell>
          <cell r="EI81">
            <v>61.3</v>
          </cell>
          <cell r="EJ81">
            <v>56.6</v>
          </cell>
          <cell r="EK81">
            <v>66.3</v>
          </cell>
          <cell r="EL81">
            <v>44.7</v>
          </cell>
          <cell r="EM81">
            <v>40.299999999999997</v>
          </cell>
          <cell r="EN81">
            <v>49.5</v>
          </cell>
          <cell r="EO81">
            <v>28.6</v>
          </cell>
          <cell r="EP81">
            <v>23.7</v>
          </cell>
          <cell r="EQ81">
            <v>34</v>
          </cell>
        </row>
        <row r="82">
          <cell r="A82" t="str">
            <v>E06000056</v>
          </cell>
          <cell r="B82" t="str">
            <v>Central Bedfordshire</v>
          </cell>
          <cell r="C82" t="str">
            <v>East</v>
          </cell>
          <cell r="D82">
            <v>41</v>
          </cell>
          <cell r="E82">
            <v>23</v>
          </cell>
          <cell r="F82">
            <v>18</v>
          </cell>
          <cell r="G82">
            <v>78</v>
          </cell>
          <cell r="H82" t="str">
            <v>x</v>
          </cell>
          <cell r="I82" t="str">
            <v>x</v>
          </cell>
          <cell r="J82">
            <v>70.7</v>
          </cell>
          <cell r="K82">
            <v>73.900000000000006</v>
          </cell>
          <cell r="L82">
            <v>66.7</v>
          </cell>
          <cell r="M82">
            <v>100</v>
          </cell>
          <cell r="N82">
            <v>100</v>
          </cell>
          <cell r="O82">
            <v>100</v>
          </cell>
          <cell r="P82" t="str">
            <v>x</v>
          </cell>
          <cell r="Q82" t="str">
            <v>x</v>
          </cell>
          <cell r="R82">
            <v>100</v>
          </cell>
          <cell r="S82">
            <v>73.2</v>
          </cell>
          <cell r="T82">
            <v>78.3</v>
          </cell>
          <cell r="U82">
            <v>66.7</v>
          </cell>
          <cell r="V82">
            <v>61</v>
          </cell>
          <cell r="W82">
            <v>56.5</v>
          </cell>
          <cell r="X82">
            <v>66.7</v>
          </cell>
          <cell r="Y82">
            <v>39</v>
          </cell>
          <cell r="Z82">
            <v>34.799999999999997</v>
          </cell>
          <cell r="AA82">
            <v>44.4</v>
          </cell>
          <cell r="AB82">
            <v>51</v>
          </cell>
          <cell r="AC82">
            <v>23</v>
          </cell>
          <cell r="AD82">
            <v>28</v>
          </cell>
          <cell r="AE82">
            <v>64.7</v>
          </cell>
          <cell r="AF82">
            <v>60.9</v>
          </cell>
          <cell r="AG82">
            <v>67.900000000000006</v>
          </cell>
          <cell r="AH82">
            <v>45.1</v>
          </cell>
          <cell r="AI82">
            <v>39.1</v>
          </cell>
          <cell r="AJ82">
            <v>50</v>
          </cell>
          <cell r="AK82">
            <v>94.1</v>
          </cell>
          <cell r="AL82" t="str">
            <v>x</v>
          </cell>
          <cell r="AM82" t="str">
            <v>x</v>
          </cell>
          <cell r="AN82">
            <v>90.2</v>
          </cell>
          <cell r="AO82" t="str">
            <v>x</v>
          </cell>
          <cell r="AP82" t="str">
            <v>x</v>
          </cell>
          <cell r="AQ82">
            <v>49</v>
          </cell>
          <cell r="AR82">
            <v>47.8</v>
          </cell>
          <cell r="AS82">
            <v>50</v>
          </cell>
          <cell r="AT82">
            <v>35.299999999999997</v>
          </cell>
          <cell r="AU82">
            <v>34.799999999999997</v>
          </cell>
          <cell r="AV82">
            <v>35.700000000000003</v>
          </cell>
          <cell r="AW82">
            <v>13.7</v>
          </cell>
          <cell r="AX82" t="str">
            <v>x</v>
          </cell>
          <cell r="AY82" t="str">
            <v>x</v>
          </cell>
          <cell r="AZ82">
            <v>8</v>
          </cell>
          <cell r="BA82">
            <v>3</v>
          </cell>
          <cell r="BB82">
            <v>5</v>
          </cell>
          <cell r="BC82">
            <v>100</v>
          </cell>
          <cell r="BD82" t="str">
            <v>x</v>
          </cell>
          <cell r="BE82" t="str">
            <v>x</v>
          </cell>
          <cell r="BF82">
            <v>100</v>
          </cell>
          <cell r="BG82" t="str">
            <v>x</v>
          </cell>
          <cell r="BH82" t="str">
            <v>x</v>
          </cell>
          <cell r="BI82">
            <v>100</v>
          </cell>
          <cell r="BJ82" t="str">
            <v>x</v>
          </cell>
          <cell r="BK82" t="str">
            <v>x</v>
          </cell>
          <cell r="BL82">
            <v>100</v>
          </cell>
          <cell r="BM82" t="str">
            <v>x</v>
          </cell>
          <cell r="BN82" t="str">
            <v>x</v>
          </cell>
          <cell r="BO82">
            <v>100</v>
          </cell>
          <cell r="BP82" t="str">
            <v>x</v>
          </cell>
          <cell r="BQ82" t="str">
            <v>x</v>
          </cell>
          <cell r="BR82" t="str">
            <v>x</v>
          </cell>
          <cell r="BS82" t="str">
            <v>x</v>
          </cell>
          <cell r="BT82" t="str">
            <v>x</v>
          </cell>
          <cell r="BU82" t="str">
            <v>x</v>
          </cell>
          <cell r="BV82" t="str">
            <v>x</v>
          </cell>
          <cell r="BW82" t="str">
            <v>x</v>
          </cell>
          <cell r="BX82">
            <v>100</v>
          </cell>
          <cell r="BY82">
            <v>52</v>
          </cell>
          <cell r="BZ82">
            <v>48</v>
          </cell>
          <cell r="CA82">
            <v>72</v>
          </cell>
          <cell r="CB82">
            <v>71.2</v>
          </cell>
          <cell r="CC82">
            <v>72.900000000000006</v>
          </cell>
          <cell r="CD82">
            <v>61</v>
          </cell>
          <cell r="CE82">
            <v>63.5</v>
          </cell>
          <cell r="CF82">
            <v>58.3</v>
          </cell>
          <cell r="CG82">
            <v>95</v>
          </cell>
          <cell r="CH82" t="str">
            <v>x</v>
          </cell>
          <cell r="CI82" t="str">
            <v>x</v>
          </cell>
          <cell r="CJ82">
            <v>93</v>
          </cell>
          <cell r="CK82">
            <v>92.3</v>
          </cell>
          <cell r="CL82">
            <v>93.8</v>
          </cell>
          <cell r="CM82">
            <v>62</v>
          </cell>
          <cell r="CN82">
            <v>63.5</v>
          </cell>
          <cell r="CO82">
            <v>60.4</v>
          </cell>
          <cell r="CP82">
            <v>42</v>
          </cell>
          <cell r="CQ82">
            <v>34.6</v>
          </cell>
          <cell r="CR82">
            <v>50</v>
          </cell>
          <cell r="CS82">
            <v>23</v>
          </cell>
          <cell r="CT82">
            <v>17.3</v>
          </cell>
          <cell r="CU82">
            <v>29.2</v>
          </cell>
          <cell r="CV82">
            <v>2487</v>
          </cell>
          <cell r="CW82">
            <v>1276</v>
          </cell>
          <cell r="CX82">
            <v>1211</v>
          </cell>
          <cell r="CY82">
            <v>66.2</v>
          </cell>
          <cell r="CZ82">
            <v>61.5</v>
          </cell>
          <cell r="DA82">
            <v>71.099999999999994</v>
          </cell>
          <cell r="DB82">
            <v>58.2</v>
          </cell>
          <cell r="DC82">
            <v>53.5</v>
          </cell>
          <cell r="DD82">
            <v>63.2</v>
          </cell>
          <cell r="DE82">
            <v>94.3</v>
          </cell>
          <cell r="DF82">
            <v>92.8</v>
          </cell>
          <cell r="DG82">
            <v>96</v>
          </cell>
          <cell r="DH82">
            <v>92.4</v>
          </cell>
          <cell r="DI82">
            <v>91</v>
          </cell>
          <cell r="DJ82">
            <v>93.9</v>
          </cell>
          <cell r="DK82">
            <v>61.1</v>
          </cell>
          <cell r="DL82">
            <v>57.5</v>
          </cell>
          <cell r="DM82">
            <v>64.900000000000006</v>
          </cell>
          <cell r="DN82">
            <v>37.200000000000003</v>
          </cell>
          <cell r="DO82">
            <v>33.700000000000003</v>
          </cell>
          <cell r="DP82">
            <v>40.799999999999997</v>
          </cell>
          <cell r="DQ82">
            <v>20.5</v>
          </cell>
          <cell r="DR82">
            <v>17.2</v>
          </cell>
          <cell r="DS82">
            <v>24.1</v>
          </cell>
          <cell r="DT82">
            <v>2707</v>
          </cell>
          <cell r="DU82">
            <v>1390</v>
          </cell>
          <cell r="DV82">
            <v>1317</v>
          </cell>
          <cell r="DW82">
            <v>66.599999999999994</v>
          </cell>
          <cell r="DX82">
            <v>62.2</v>
          </cell>
          <cell r="DY82">
            <v>71.2</v>
          </cell>
          <cell r="DZ82">
            <v>58.3</v>
          </cell>
          <cell r="EA82">
            <v>54</v>
          </cell>
          <cell r="EB82">
            <v>62.8</v>
          </cell>
          <cell r="EC82">
            <v>94.4</v>
          </cell>
          <cell r="ED82">
            <v>93</v>
          </cell>
          <cell r="EE82">
            <v>95.8</v>
          </cell>
          <cell r="EF82">
            <v>92.4</v>
          </cell>
          <cell r="EG82">
            <v>91.1</v>
          </cell>
          <cell r="EH82">
            <v>93.8</v>
          </cell>
          <cell r="EI82">
            <v>61.1</v>
          </cell>
          <cell r="EJ82">
            <v>57.9</v>
          </cell>
          <cell r="EK82">
            <v>64.5</v>
          </cell>
          <cell r="EL82">
            <v>37.799999999999997</v>
          </cell>
          <cell r="EM82">
            <v>34.200000000000003</v>
          </cell>
          <cell r="EN82">
            <v>41.5</v>
          </cell>
          <cell r="EO82">
            <v>20.9</v>
          </cell>
          <cell r="EP82">
            <v>17.399999999999999</v>
          </cell>
          <cell r="EQ82">
            <v>24.6</v>
          </cell>
        </row>
        <row r="83">
          <cell r="A83" t="str">
            <v>E10000012</v>
          </cell>
          <cell r="B83" t="str">
            <v>Essex</v>
          </cell>
          <cell r="C83" t="str">
            <v>East</v>
          </cell>
          <cell r="D83">
            <v>293</v>
          </cell>
          <cell r="E83">
            <v>155</v>
          </cell>
          <cell r="F83">
            <v>138</v>
          </cell>
          <cell r="G83">
            <v>81.599999999999994</v>
          </cell>
          <cell r="H83">
            <v>78.7</v>
          </cell>
          <cell r="I83">
            <v>84.8</v>
          </cell>
          <cell r="J83">
            <v>76.8</v>
          </cell>
          <cell r="K83">
            <v>74.2</v>
          </cell>
          <cell r="L83">
            <v>79.7</v>
          </cell>
          <cell r="M83">
            <v>97.3</v>
          </cell>
          <cell r="N83">
            <v>96.8</v>
          </cell>
          <cell r="O83">
            <v>97.8</v>
          </cell>
          <cell r="P83">
            <v>96.2</v>
          </cell>
          <cell r="Q83">
            <v>95.5</v>
          </cell>
          <cell r="R83">
            <v>97.1</v>
          </cell>
          <cell r="S83">
            <v>78.2</v>
          </cell>
          <cell r="T83">
            <v>74.8</v>
          </cell>
          <cell r="U83">
            <v>81.900000000000006</v>
          </cell>
          <cell r="V83">
            <v>47.4</v>
          </cell>
          <cell r="W83">
            <v>41.9</v>
          </cell>
          <cell r="X83">
            <v>53.6</v>
          </cell>
          <cell r="Y83">
            <v>36.5</v>
          </cell>
          <cell r="Z83">
            <v>29.7</v>
          </cell>
          <cell r="AA83">
            <v>44.2</v>
          </cell>
          <cell r="AB83">
            <v>352</v>
          </cell>
          <cell r="AC83">
            <v>164</v>
          </cell>
          <cell r="AD83">
            <v>188</v>
          </cell>
          <cell r="AE83">
            <v>73.900000000000006</v>
          </cell>
          <cell r="AF83">
            <v>68.900000000000006</v>
          </cell>
          <cell r="AG83">
            <v>78.2</v>
          </cell>
          <cell r="AH83">
            <v>63.1</v>
          </cell>
          <cell r="AI83">
            <v>59.1</v>
          </cell>
          <cell r="AJ83">
            <v>66.5</v>
          </cell>
          <cell r="AK83">
            <v>97.4</v>
          </cell>
          <cell r="AL83" t="str">
            <v>x</v>
          </cell>
          <cell r="AM83" t="str">
            <v>x</v>
          </cell>
          <cell r="AN83">
            <v>93.8</v>
          </cell>
          <cell r="AO83">
            <v>92.7</v>
          </cell>
          <cell r="AP83">
            <v>94.7</v>
          </cell>
          <cell r="AQ83">
            <v>63.6</v>
          </cell>
          <cell r="AR83">
            <v>59.1</v>
          </cell>
          <cell r="AS83">
            <v>67.599999999999994</v>
          </cell>
          <cell r="AT83">
            <v>42.9</v>
          </cell>
          <cell r="AU83">
            <v>37.200000000000003</v>
          </cell>
          <cell r="AV83">
            <v>47.9</v>
          </cell>
          <cell r="AW83">
            <v>28.4</v>
          </cell>
          <cell r="AX83">
            <v>21.3</v>
          </cell>
          <cell r="AY83">
            <v>34.6</v>
          </cell>
          <cell r="AZ83">
            <v>61</v>
          </cell>
          <cell r="BA83">
            <v>36</v>
          </cell>
          <cell r="BB83">
            <v>25</v>
          </cell>
          <cell r="BC83">
            <v>91.8</v>
          </cell>
          <cell r="BD83" t="str">
            <v>x</v>
          </cell>
          <cell r="BE83" t="str">
            <v>x</v>
          </cell>
          <cell r="BF83">
            <v>80.3</v>
          </cell>
          <cell r="BG83">
            <v>75</v>
          </cell>
          <cell r="BH83">
            <v>88</v>
          </cell>
          <cell r="BI83">
            <v>100</v>
          </cell>
          <cell r="BJ83">
            <v>100</v>
          </cell>
          <cell r="BK83">
            <v>100</v>
          </cell>
          <cell r="BL83">
            <v>95.1</v>
          </cell>
          <cell r="BM83">
            <v>91.7</v>
          </cell>
          <cell r="BN83">
            <v>100</v>
          </cell>
          <cell r="BO83">
            <v>80.3</v>
          </cell>
          <cell r="BP83">
            <v>75</v>
          </cell>
          <cell r="BQ83">
            <v>88</v>
          </cell>
          <cell r="BR83">
            <v>50.8</v>
          </cell>
          <cell r="BS83">
            <v>47.2</v>
          </cell>
          <cell r="BT83">
            <v>56</v>
          </cell>
          <cell r="BU83">
            <v>49.2</v>
          </cell>
          <cell r="BV83">
            <v>44.4</v>
          </cell>
          <cell r="BW83">
            <v>56</v>
          </cell>
          <cell r="BX83">
            <v>524</v>
          </cell>
          <cell r="BY83">
            <v>276</v>
          </cell>
          <cell r="BZ83">
            <v>248</v>
          </cell>
          <cell r="CA83">
            <v>70.400000000000006</v>
          </cell>
          <cell r="CB83">
            <v>65.900000000000006</v>
          </cell>
          <cell r="CC83">
            <v>75.400000000000006</v>
          </cell>
          <cell r="CD83">
            <v>62.2</v>
          </cell>
          <cell r="CE83">
            <v>59.1</v>
          </cell>
          <cell r="CF83">
            <v>65.7</v>
          </cell>
          <cell r="CG83">
            <v>94.7</v>
          </cell>
          <cell r="CH83">
            <v>93.1</v>
          </cell>
          <cell r="CI83">
            <v>96.4</v>
          </cell>
          <cell r="CJ83">
            <v>91.8</v>
          </cell>
          <cell r="CK83">
            <v>91.7</v>
          </cell>
          <cell r="CL83">
            <v>91.9</v>
          </cell>
          <cell r="CM83">
            <v>65.8</v>
          </cell>
          <cell r="CN83">
            <v>63.8</v>
          </cell>
          <cell r="CO83">
            <v>68.099999999999994</v>
          </cell>
          <cell r="CP83">
            <v>41.2</v>
          </cell>
          <cell r="CQ83">
            <v>37.299999999999997</v>
          </cell>
          <cell r="CR83">
            <v>45.6</v>
          </cell>
          <cell r="CS83">
            <v>24.2</v>
          </cell>
          <cell r="CT83">
            <v>18.8</v>
          </cell>
          <cell r="CU83">
            <v>30.2</v>
          </cell>
          <cell r="CV83">
            <v>13780</v>
          </cell>
          <cell r="CW83">
            <v>7048</v>
          </cell>
          <cell r="CX83">
            <v>6732</v>
          </cell>
          <cell r="CY83">
            <v>66.2</v>
          </cell>
          <cell r="CZ83">
            <v>60.1</v>
          </cell>
          <cell r="DA83">
            <v>72.5</v>
          </cell>
          <cell r="DB83">
            <v>57.7</v>
          </cell>
          <cell r="DC83">
            <v>52.9</v>
          </cell>
          <cell r="DD83">
            <v>62.7</v>
          </cell>
          <cell r="DE83">
            <v>94.1</v>
          </cell>
          <cell r="DF83">
            <v>92.9</v>
          </cell>
          <cell r="DG83">
            <v>95.4</v>
          </cell>
          <cell r="DH83">
            <v>91.9</v>
          </cell>
          <cell r="DI83">
            <v>90.4</v>
          </cell>
          <cell r="DJ83">
            <v>93.5</v>
          </cell>
          <cell r="DK83">
            <v>60.2</v>
          </cell>
          <cell r="DL83">
            <v>56.4</v>
          </cell>
          <cell r="DM83">
            <v>64.3</v>
          </cell>
          <cell r="DN83">
            <v>34.5</v>
          </cell>
          <cell r="DO83">
            <v>30.6</v>
          </cell>
          <cell r="DP83">
            <v>38.5</v>
          </cell>
          <cell r="DQ83">
            <v>21.8</v>
          </cell>
          <cell r="DR83">
            <v>17.899999999999999</v>
          </cell>
          <cell r="DS83">
            <v>25.9</v>
          </cell>
          <cell r="DT83">
            <v>15238</v>
          </cell>
          <cell r="DU83">
            <v>7793</v>
          </cell>
          <cell r="DV83">
            <v>7445</v>
          </cell>
          <cell r="DW83">
            <v>67</v>
          </cell>
          <cell r="DX83">
            <v>61.2</v>
          </cell>
          <cell r="DY83">
            <v>73</v>
          </cell>
          <cell r="DZ83">
            <v>58.4</v>
          </cell>
          <cell r="EA83">
            <v>53.9</v>
          </cell>
          <cell r="EB83">
            <v>63.2</v>
          </cell>
          <cell r="EC83">
            <v>94.3</v>
          </cell>
          <cell r="ED83">
            <v>93.1</v>
          </cell>
          <cell r="EE83">
            <v>95.6</v>
          </cell>
          <cell r="EF83">
            <v>92</v>
          </cell>
          <cell r="EG83">
            <v>90.6</v>
          </cell>
          <cell r="EH83">
            <v>93.5</v>
          </cell>
          <cell r="EI83">
            <v>61</v>
          </cell>
          <cell r="EJ83">
            <v>57.2</v>
          </cell>
          <cell r="EK83">
            <v>64.900000000000006</v>
          </cell>
          <cell r="EL83">
            <v>35.200000000000003</v>
          </cell>
          <cell r="EM83">
            <v>31.3</v>
          </cell>
          <cell r="EN83">
            <v>39.299999999999997</v>
          </cell>
          <cell r="EO83">
            <v>22.4</v>
          </cell>
          <cell r="EP83">
            <v>18.399999999999999</v>
          </cell>
          <cell r="EQ83">
            <v>26.6</v>
          </cell>
        </row>
        <row r="84">
          <cell r="A84" t="str">
            <v>E10000015</v>
          </cell>
          <cell r="B84" t="str">
            <v>Hertfordshire</v>
          </cell>
          <cell r="C84" t="str">
            <v>East</v>
          </cell>
          <cell r="D84">
            <v>789</v>
          </cell>
          <cell r="E84">
            <v>422</v>
          </cell>
          <cell r="F84">
            <v>367</v>
          </cell>
          <cell r="G84">
            <v>78.2</v>
          </cell>
          <cell r="H84">
            <v>77.3</v>
          </cell>
          <cell r="I84">
            <v>79.3</v>
          </cell>
          <cell r="J84">
            <v>66.900000000000006</v>
          </cell>
          <cell r="K84">
            <v>65.400000000000006</v>
          </cell>
          <cell r="L84">
            <v>68.7</v>
          </cell>
          <cell r="M84">
            <v>97.7</v>
          </cell>
          <cell r="N84">
            <v>97.4</v>
          </cell>
          <cell r="O84">
            <v>98.1</v>
          </cell>
          <cell r="P84">
            <v>94.3</v>
          </cell>
          <cell r="Q84">
            <v>94.1</v>
          </cell>
          <cell r="R84">
            <v>94.6</v>
          </cell>
          <cell r="S84">
            <v>68.900000000000006</v>
          </cell>
          <cell r="T84">
            <v>67.3</v>
          </cell>
          <cell r="U84">
            <v>70.8</v>
          </cell>
          <cell r="V84">
            <v>54.9</v>
          </cell>
          <cell r="W84">
            <v>62.3</v>
          </cell>
          <cell r="X84">
            <v>46.3</v>
          </cell>
          <cell r="Y84">
            <v>39.9</v>
          </cell>
          <cell r="Z84">
            <v>43.4</v>
          </cell>
          <cell r="AA84">
            <v>36</v>
          </cell>
          <cell r="AB84">
            <v>482</v>
          </cell>
          <cell r="AC84">
            <v>255</v>
          </cell>
          <cell r="AD84">
            <v>227</v>
          </cell>
          <cell r="AE84">
            <v>70.7</v>
          </cell>
          <cell r="AF84">
            <v>62.4</v>
          </cell>
          <cell r="AG84">
            <v>80.2</v>
          </cell>
          <cell r="AH84">
            <v>60.4</v>
          </cell>
          <cell r="AI84">
            <v>52.5</v>
          </cell>
          <cell r="AJ84">
            <v>69.2</v>
          </cell>
          <cell r="AK84">
            <v>97.3</v>
          </cell>
          <cell r="AL84">
            <v>96.5</v>
          </cell>
          <cell r="AM84">
            <v>98.2</v>
          </cell>
          <cell r="AN84">
            <v>93.6</v>
          </cell>
          <cell r="AO84">
            <v>91.4</v>
          </cell>
          <cell r="AP84">
            <v>96</v>
          </cell>
          <cell r="AQ84">
            <v>61.6</v>
          </cell>
          <cell r="AR84">
            <v>53.3</v>
          </cell>
          <cell r="AS84">
            <v>70.900000000000006</v>
          </cell>
          <cell r="AT84">
            <v>49</v>
          </cell>
          <cell r="AU84">
            <v>40.799999999999997</v>
          </cell>
          <cell r="AV84">
            <v>58.1</v>
          </cell>
          <cell r="AW84">
            <v>29.9</v>
          </cell>
          <cell r="AX84">
            <v>17.600000000000001</v>
          </cell>
          <cell r="AY84">
            <v>43.6</v>
          </cell>
          <cell r="AZ84">
            <v>54</v>
          </cell>
          <cell r="BA84">
            <v>31</v>
          </cell>
          <cell r="BB84">
            <v>23</v>
          </cell>
          <cell r="BC84" t="str">
            <v>x</v>
          </cell>
          <cell r="BD84" t="str">
            <v>x</v>
          </cell>
          <cell r="BE84" t="str">
            <v>x</v>
          </cell>
          <cell r="BF84">
            <v>88.9</v>
          </cell>
          <cell r="BG84" t="str">
            <v>x</v>
          </cell>
          <cell r="BH84" t="str">
            <v>x</v>
          </cell>
          <cell r="BI84">
            <v>100</v>
          </cell>
          <cell r="BJ84">
            <v>100</v>
          </cell>
          <cell r="BK84">
            <v>100</v>
          </cell>
          <cell r="BL84" t="str">
            <v>x</v>
          </cell>
          <cell r="BM84" t="str">
            <v>x</v>
          </cell>
          <cell r="BN84">
            <v>100</v>
          </cell>
          <cell r="BO84">
            <v>88.9</v>
          </cell>
          <cell r="BP84" t="str">
            <v>x</v>
          </cell>
          <cell r="BQ84" t="str">
            <v>x</v>
          </cell>
          <cell r="BR84">
            <v>66.7</v>
          </cell>
          <cell r="BS84">
            <v>67.7</v>
          </cell>
          <cell r="BT84">
            <v>65.2</v>
          </cell>
          <cell r="BU84">
            <v>59.3</v>
          </cell>
          <cell r="BV84">
            <v>54.8</v>
          </cell>
          <cell r="BW84">
            <v>65.2</v>
          </cell>
          <cell r="BX84">
            <v>702</v>
          </cell>
          <cell r="BY84">
            <v>361</v>
          </cell>
          <cell r="BZ84">
            <v>341</v>
          </cell>
          <cell r="CA84">
            <v>76.599999999999994</v>
          </cell>
          <cell r="CB84">
            <v>74.5</v>
          </cell>
          <cell r="CC84">
            <v>78.900000000000006</v>
          </cell>
          <cell r="CD84">
            <v>67.099999999999994</v>
          </cell>
          <cell r="CE84">
            <v>66.5</v>
          </cell>
          <cell r="CF84">
            <v>67.7</v>
          </cell>
          <cell r="CG84">
            <v>98.1</v>
          </cell>
          <cell r="CH84">
            <v>98.1</v>
          </cell>
          <cell r="CI84">
            <v>98.2</v>
          </cell>
          <cell r="CJ84">
            <v>95.7</v>
          </cell>
          <cell r="CK84">
            <v>95.8</v>
          </cell>
          <cell r="CL84">
            <v>95.6</v>
          </cell>
          <cell r="CM84">
            <v>69.099999999999994</v>
          </cell>
          <cell r="CN84">
            <v>69.3</v>
          </cell>
          <cell r="CO84">
            <v>68.900000000000006</v>
          </cell>
          <cell r="CP84">
            <v>53.1</v>
          </cell>
          <cell r="CQ84">
            <v>53.5</v>
          </cell>
          <cell r="CR84">
            <v>52.8</v>
          </cell>
          <cell r="CS84">
            <v>35.5</v>
          </cell>
          <cell r="CT84">
            <v>36.299999999999997</v>
          </cell>
          <cell r="CU84">
            <v>34.6</v>
          </cell>
          <cell r="CV84">
            <v>10571</v>
          </cell>
          <cell r="CW84">
            <v>5302</v>
          </cell>
          <cell r="CX84">
            <v>5269</v>
          </cell>
          <cell r="CY84">
            <v>72.8</v>
          </cell>
          <cell r="CZ84">
            <v>68.900000000000006</v>
          </cell>
          <cell r="DA84">
            <v>76.8</v>
          </cell>
          <cell r="DB84">
            <v>65</v>
          </cell>
          <cell r="DC84">
            <v>61</v>
          </cell>
          <cell r="DD84">
            <v>69.099999999999994</v>
          </cell>
          <cell r="DE84">
            <v>95.7</v>
          </cell>
          <cell r="DF84">
            <v>94.6</v>
          </cell>
          <cell r="DG84">
            <v>96.7</v>
          </cell>
          <cell r="DH84">
            <v>93.6</v>
          </cell>
          <cell r="DI84">
            <v>92.6</v>
          </cell>
          <cell r="DJ84">
            <v>94.5</v>
          </cell>
          <cell r="DK84">
            <v>67</v>
          </cell>
          <cell r="DL84">
            <v>63.5</v>
          </cell>
          <cell r="DM84">
            <v>70.400000000000006</v>
          </cell>
          <cell r="DN84">
            <v>47.4</v>
          </cell>
          <cell r="DO84">
            <v>44</v>
          </cell>
          <cell r="DP84">
            <v>50.8</v>
          </cell>
          <cell r="DQ84">
            <v>32.4</v>
          </cell>
          <cell r="DR84">
            <v>28.1</v>
          </cell>
          <cell r="DS84">
            <v>36.799999999999997</v>
          </cell>
          <cell r="DT84">
            <v>12816</v>
          </cell>
          <cell r="DU84">
            <v>6465</v>
          </cell>
          <cell r="DV84">
            <v>6351</v>
          </cell>
          <cell r="DW84">
            <v>73.400000000000006</v>
          </cell>
          <cell r="DX84">
            <v>69.599999999999994</v>
          </cell>
          <cell r="DY84">
            <v>77.3</v>
          </cell>
          <cell r="DZ84">
            <v>65.099999999999994</v>
          </cell>
          <cell r="EA84">
            <v>61.2</v>
          </cell>
          <cell r="EB84">
            <v>69.099999999999994</v>
          </cell>
          <cell r="EC84">
            <v>96</v>
          </cell>
          <cell r="ED84">
            <v>95.1</v>
          </cell>
          <cell r="EE84">
            <v>96.9</v>
          </cell>
          <cell r="EF84">
            <v>93.7</v>
          </cell>
          <cell r="EG84">
            <v>92.8</v>
          </cell>
          <cell r="EH84">
            <v>94.7</v>
          </cell>
          <cell r="EI84">
            <v>67.099999999999994</v>
          </cell>
          <cell r="EJ84">
            <v>63.7</v>
          </cell>
          <cell r="EK84">
            <v>70.5</v>
          </cell>
          <cell r="EL84">
            <v>48.3</v>
          </cell>
          <cell r="EM84">
            <v>45.7</v>
          </cell>
          <cell r="EN84">
            <v>50.9</v>
          </cell>
          <cell r="EO84">
            <v>33</v>
          </cell>
          <cell r="EP84">
            <v>29.2</v>
          </cell>
          <cell r="EQ84">
            <v>36.9</v>
          </cell>
        </row>
        <row r="85">
          <cell r="A85" t="str">
            <v>E06000032</v>
          </cell>
          <cell r="B85" t="str">
            <v>Luton</v>
          </cell>
          <cell r="C85" t="str">
            <v>East</v>
          </cell>
          <cell r="D85">
            <v>996</v>
          </cell>
          <cell r="E85">
            <v>524</v>
          </cell>
          <cell r="F85">
            <v>472</v>
          </cell>
          <cell r="G85">
            <v>63.5</v>
          </cell>
          <cell r="H85">
            <v>58.8</v>
          </cell>
          <cell r="I85">
            <v>68.599999999999994</v>
          </cell>
          <cell r="J85">
            <v>57.3</v>
          </cell>
          <cell r="K85">
            <v>54.2</v>
          </cell>
          <cell r="L85">
            <v>60.8</v>
          </cell>
          <cell r="M85">
            <v>95.4</v>
          </cell>
          <cell r="N85">
            <v>95.2</v>
          </cell>
          <cell r="O85">
            <v>95.6</v>
          </cell>
          <cell r="P85">
            <v>91.3</v>
          </cell>
          <cell r="Q85">
            <v>89.3</v>
          </cell>
          <cell r="R85">
            <v>93.4</v>
          </cell>
          <cell r="S85">
            <v>59.6</v>
          </cell>
          <cell r="T85">
            <v>56.7</v>
          </cell>
          <cell r="U85">
            <v>62.9</v>
          </cell>
          <cell r="V85">
            <v>45.1</v>
          </cell>
          <cell r="W85">
            <v>42.4</v>
          </cell>
          <cell r="X85">
            <v>48.1</v>
          </cell>
          <cell r="Y85">
            <v>25.9</v>
          </cell>
          <cell r="Z85">
            <v>22.5</v>
          </cell>
          <cell r="AA85">
            <v>29.7</v>
          </cell>
          <cell r="AB85">
            <v>298</v>
          </cell>
          <cell r="AC85">
            <v>157</v>
          </cell>
          <cell r="AD85">
            <v>141</v>
          </cell>
          <cell r="AE85">
            <v>64.400000000000006</v>
          </cell>
          <cell r="AF85">
            <v>51</v>
          </cell>
          <cell r="AG85">
            <v>79.400000000000006</v>
          </cell>
          <cell r="AH85">
            <v>54</v>
          </cell>
          <cell r="AI85">
            <v>40.799999999999997</v>
          </cell>
          <cell r="AJ85">
            <v>68.8</v>
          </cell>
          <cell r="AK85">
            <v>95.6</v>
          </cell>
          <cell r="AL85">
            <v>94.3</v>
          </cell>
          <cell r="AM85">
            <v>97.2</v>
          </cell>
          <cell r="AN85">
            <v>93.6</v>
          </cell>
          <cell r="AO85">
            <v>91.7</v>
          </cell>
          <cell r="AP85">
            <v>95.7</v>
          </cell>
          <cell r="AQ85">
            <v>56.4</v>
          </cell>
          <cell r="AR85">
            <v>43.9</v>
          </cell>
          <cell r="AS85">
            <v>70.2</v>
          </cell>
          <cell r="AT85">
            <v>44</v>
          </cell>
          <cell r="AU85">
            <v>33.1</v>
          </cell>
          <cell r="AV85">
            <v>56</v>
          </cell>
          <cell r="AW85">
            <v>22.5</v>
          </cell>
          <cell r="AX85">
            <v>14.6</v>
          </cell>
          <cell r="AY85">
            <v>31.2</v>
          </cell>
          <cell r="AZ85">
            <v>8</v>
          </cell>
          <cell r="BA85">
            <v>4</v>
          </cell>
          <cell r="BB85">
            <v>4</v>
          </cell>
          <cell r="BC85" t="str">
            <v>x</v>
          </cell>
          <cell r="BD85" t="str">
            <v>x</v>
          </cell>
          <cell r="BE85" t="str">
            <v>x</v>
          </cell>
          <cell r="BF85" t="str">
            <v>x</v>
          </cell>
          <cell r="BG85" t="str">
            <v>x</v>
          </cell>
          <cell r="BH85" t="str">
            <v>x</v>
          </cell>
          <cell r="BI85">
            <v>100</v>
          </cell>
          <cell r="BJ85" t="str">
            <v>x</v>
          </cell>
          <cell r="BK85" t="str">
            <v>x</v>
          </cell>
          <cell r="BL85">
            <v>100</v>
          </cell>
          <cell r="BM85" t="str">
            <v>x</v>
          </cell>
          <cell r="BN85" t="str">
            <v>x</v>
          </cell>
          <cell r="BO85" t="str">
            <v>x</v>
          </cell>
          <cell r="BP85" t="str">
            <v>x</v>
          </cell>
          <cell r="BQ85" t="str">
            <v>x</v>
          </cell>
          <cell r="BR85" t="str">
            <v>x</v>
          </cell>
          <cell r="BS85" t="str">
            <v>x</v>
          </cell>
          <cell r="BT85" t="str">
            <v>x</v>
          </cell>
          <cell r="BU85" t="str">
            <v>x</v>
          </cell>
          <cell r="BV85" t="str">
            <v>x</v>
          </cell>
          <cell r="BW85" t="str">
            <v>x</v>
          </cell>
          <cell r="BX85">
            <v>170</v>
          </cell>
          <cell r="BY85">
            <v>82</v>
          </cell>
          <cell r="BZ85">
            <v>88</v>
          </cell>
          <cell r="CA85">
            <v>64.7</v>
          </cell>
          <cell r="CB85">
            <v>59.8</v>
          </cell>
          <cell r="CC85">
            <v>69.3</v>
          </cell>
          <cell r="CD85">
            <v>54.1</v>
          </cell>
          <cell r="CE85">
            <v>53.7</v>
          </cell>
          <cell r="CF85">
            <v>54.5</v>
          </cell>
          <cell r="CG85">
            <v>91.2</v>
          </cell>
          <cell r="CH85">
            <v>90.2</v>
          </cell>
          <cell r="CI85">
            <v>92</v>
          </cell>
          <cell r="CJ85">
            <v>89.4</v>
          </cell>
          <cell r="CK85">
            <v>87.8</v>
          </cell>
          <cell r="CL85">
            <v>90.9</v>
          </cell>
          <cell r="CM85">
            <v>55.9</v>
          </cell>
          <cell r="CN85">
            <v>53.7</v>
          </cell>
          <cell r="CO85">
            <v>58</v>
          </cell>
          <cell r="CP85">
            <v>40</v>
          </cell>
          <cell r="CQ85">
            <v>35.4</v>
          </cell>
          <cell r="CR85">
            <v>44.3</v>
          </cell>
          <cell r="CS85">
            <v>20</v>
          </cell>
          <cell r="CT85">
            <v>15.9</v>
          </cell>
          <cell r="CU85">
            <v>23.9</v>
          </cell>
          <cell r="CV85">
            <v>966</v>
          </cell>
          <cell r="CW85">
            <v>501</v>
          </cell>
          <cell r="CX85">
            <v>465</v>
          </cell>
          <cell r="CY85">
            <v>54.5</v>
          </cell>
          <cell r="CZ85">
            <v>50.1</v>
          </cell>
          <cell r="DA85">
            <v>59.1</v>
          </cell>
          <cell r="DB85">
            <v>47.7</v>
          </cell>
          <cell r="DC85">
            <v>43.9</v>
          </cell>
          <cell r="DD85">
            <v>51.8</v>
          </cell>
          <cell r="DE85">
            <v>92.7</v>
          </cell>
          <cell r="DF85">
            <v>90.8</v>
          </cell>
          <cell r="DG85">
            <v>94.6</v>
          </cell>
          <cell r="DH85">
            <v>89.2</v>
          </cell>
          <cell r="DI85">
            <v>88.6</v>
          </cell>
          <cell r="DJ85">
            <v>89.9</v>
          </cell>
          <cell r="DK85">
            <v>50.2</v>
          </cell>
          <cell r="DL85">
            <v>46.7</v>
          </cell>
          <cell r="DM85">
            <v>54</v>
          </cell>
          <cell r="DN85">
            <v>33.1</v>
          </cell>
          <cell r="DO85">
            <v>28.5</v>
          </cell>
          <cell r="DP85">
            <v>38.1</v>
          </cell>
          <cell r="DQ85">
            <v>15.7</v>
          </cell>
          <cell r="DR85">
            <v>9.4</v>
          </cell>
          <cell r="DS85">
            <v>22.6</v>
          </cell>
          <cell r="DT85">
            <v>2470</v>
          </cell>
          <cell r="DU85">
            <v>1287</v>
          </cell>
          <cell r="DV85">
            <v>1183</v>
          </cell>
          <cell r="DW85">
            <v>60.3</v>
          </cell>
          <cell r="DX85">
            <v>54.7</v>
          </cell>
          <cell r="DY85">
            <v>66.400000000000006</v>
          </cell>
          <cell r="DZ85">
            <v>53</v>
          </cell>
          <cell r="EA85">
            <v>48.6</v>
          </cell>
          <cell r="EB85">
            <v>57.9</v>
          </cell>
          <cell r="EC85">
            <v>94.1</v>
          </cell>
          <cell r="ED85">
            <v>93.1</v>
          </cell>
          <cell r="EE85">
            <v>95.2</v>
          </cell>
          <cell r="EF85">
            <v>90.7</v>
          </cell>
          <cell r="EG85">
            <v>89.4</v>
          </cell>
          <cell r="EH85">
            <v>92.2</v>
          </cell>
          <cell r="EI85">
            <v>55.3</v>
          </cell>
          <cell r="EJ85">
            <v>51</v>
          </cell>
          <cell r="EK85">
            <v>60</v>
          </cell>
          <cell r="EL85">
            <v>40.200000000000003</v>
          </cell>
          <cell r="EM85">
            <v>35.700000000000003</v>
          </cell>
          <cell r="EN85">
            <v>45.1</v>
          </cell>
          <cell r="EO85">
            <v>21.3</v>
          </cell>
          <cell r="EP85">
            <v>16.100000000000001</v>
          </cell>
          <cell r="EQ85">
            <v>27</v>
          </cell>
        </row>
        <row r="86">
          <cell r="A86" t="str">
            <v>E10000020</v>
          </cell>
          <cell r="B86" t="str">
            <v>Norfolk</v>
          </cell>
          <cell r="C86" t="str">
            <v>East</v>
          </cell>
          <cell r="D86">
            <v>82</v>
          </cell>
          <cell r="E86">
            <v>41</v>
          </cell>
          <cell r="F86">
            <v>41</v>
          </cell>
          <cell r="G86">
            <v>73.2</v>
          </cell>
          <cell r="H86">
            <v>73.2</v>
          </cell>
          <cell r="I86">
            <v>73.2</v>
          </cell>
          <cell r="J86">
            <v>65.900000000000006</v>
          </cell>
          <cell r="K86">
            <v>63.4</v>
          </cell>
          <cell r="L86">
            <v>68.3</v>
          </cell>
          <cell r="M86" t="str">
            <v>x</v>
          </cell>
          <cell r="N86" t="str">
            <v>x</v>
          </cell>
          <cell r="O86" t="str">
            <v>x</v>
          </cell>
          <cell r="P86">
            <v>90.2</v>
          </cell>
          <cell r="Q86">
            <v>87.8</v>
          </cell>
          <cell r="R86">
            <v>92.7</v>
          </cell>
          <cell r="S86">
            <v>65.900000000000006</v>
          </cell>
          <cell r="T86">
            <v>63.4</v>
          </cell>
          <cell r="U86">
            <v>68.3</v>
          </cell>
          <cell r="V86">
            <v>37.799999999999997</v>
          </cell>
          <cell r="W86">
            <v>43.9</v>
          </cell>
          <cell r="X86">
            <v>31.7</v>
          </cell>
          <cell r="Y86">
            <v>25.6</v>
          </cell>
          <cell r="Z86">
            <v>31.7</v>
          </cell>
          <cell r="AA86">
            <v>19.5</v>
          </cell>
          <cell r="AB86">
            <v>61</v>
          </cell>
          <cell r="AC86">
            <v>35</v>
          </cell>
          <cell r="AD86">
            <v>26</v>
          </cell>
          <cell r="AE86">
            <v>59</v>
          </cell>
          <cell r="AF86">
            <v>54.3</v>
          </cell>
          <cell r="AG86">
            <v>65.400000000000006</v>
          </cell>
          <cell r="AH86">
            <v>47.5</v>
          </cell>
          <cell r="AI86">
            <v>37.1</v>
          </cell>
          <cell r="AJ86">
            <v>61.5</v>
          </cell>
          <cell r="AK86" t="str">
            <v>x</v>
          </cell>
          <cell r="AL86" t="str">
            <v>x</v>
          </cell>
          <cell r="AM86">
            <v>100</v>
          </cell>
          <cell r="AN86">
            <v>91.8</v>
          </cell>
          <cell r="AO86">
            <v>85.7</v>
          </cell>
          <cell r="AP86">
            <v>100</v>
          </cell>
          <cell r="AQ86">
            <v>47.5</v>
          </cell>
          <cell r="AR86">
            <v>37.1</v>
          </cell>
          <cell r="AS86">
            <v>61.5</v>
          </cell>
          <cell r="AT86">
            <v>41</v>
          </cell>
          <cell r="AU86">
            <v>28.6</v>
          </cell>
          <cell r="AV86">
            <v>57.7</v>
          </cell>
          <cell r="AW86">
            <v>26.2</v>
          </cell>
          <cell r="AX86">
            <v>14.3</v>
          </cell>
          <cell r="AY86">
            <v>42.3</v>
          </cell>
          <cell r="AZ86">
            <v>23</v>
          </cell>
          <cell r="BA86">
            <v>10</v>
          </cell>
          <cell r="BB86">
            <v>13</v>
          </cell>
          <cell r="BC86">
            <v>82.6</v>
          </cell>
          <cell r="BD86">
            <v>60</v>
          </cell>
          <cell r="BE86">
            <v>100</v>
          </cell>
          <cell r="BF86">
            <v>65.2</v>
          </cell>
          <cell r="BG86">
            <v>50</v>
          </cell>
          <cell r="BH86">
            <v>76.900000000000006</v>
          </cell>
          <cell r="BI86">
            <v>100</v>
          </cell>
          <cell r="BJ86">
            <v>100</v>
          </cell>
          <cell r="BK86">
            <v>100</v>
          </cell>
          <cell r="BL86">
            <v>100</v>
          </cell>
          <cell r="BM86">
            <v>100</v>
          </cell>
          <cell r="BN86">
            <v>100</v>
          </cell>
          <cell r="BO86">
            <v>65.2</v>
          </cell>
          <cell r="BP86">
            <v>50</v>
          </cell>
          <cell r="BQ86">
            <v>76.900000000000006</v>
          </cell>
          <cell r="BR86">
            <v>34.799999999999997</v>
          </cell>
          <cell r="BS86">
            <v>30</v>
          </cell>
          <cell r="BT86">
            <v>38.5</v>
          </cell>
          <cell r="BU86">
            <v>26.1</v>
          </cell>
          <cell r="BV86" t="str">
            <v>x</v>
          </cell>
          <cell r="BW86" t="str">
            <v>x</v>
          </cell>
          <cell r="BX86">
            <v>179</v>
          </cell>
          <cell r="BY86">
            <v>87</v>
          </cell>
          <cell r="BZ86">
            <v>92</v>
          </cell>
          <cell r="CA86">
            <v>69.3</v>
          </cell>
          <cell r="CB86">
            <v>63.2</v>
          </cell>
          <cell r="CC86">
            <v>75</v>
          </cell>
          <cell r="CD86">
            <v>58.7</v>
          </cell>
          <cell r="CE86">
            <v>54</v>
          </cell>
          <cell r="CF86">
            <v>63</v>
          </cell>
          <cell r="CG86">
            <v>95.5</v>
          </cell>
          <cell r="CH86">
            <v>96.6</v>
          </cell>
          <cell r="CI86">
            <v>94.6</v>
          </cell>
          <cell r="CJ86">
            <v>90.5</v>
          </cell>
          <cell r="CK86">
            <v>89.7</v>
          </cell>
          <cell r="CL86">
            <v>91.3</v>
          </cell>
          <cell r="CM86">
            <v>61.5</v>
          </cell>
          <cell r="CN86">
            <v>58.6</v>
          </cell>
          <cell r="CO86">
            <v>64.099999999999994</v>
          </cell>
          <cell r="CP86">
            <v>36.9</v>
          </cell>
          <cell r="CQ86">
            <v>35.6</v>
          </cell>
          <cell r="CR86">
            <v>38</v>
          </cell>
          <cell r="CS86">
            <v>20.7</v>
          </cell>
          <cell r="CT86">
            <v>21.8</v>
          </cell>
          <cell r="CU86">
            <v>19.600000000000001</v>
          </cell>
          <cell r="CV86">
            <v>7793</v>
          </cell>
          <cell r="CW86">
            <v>3943</v>
          </cell>
          <cell r="CX86">
            <v>3850</v>
          </cell>
          <cell r="CY86">
            <v>64</v>
          </cell>
          <cell r="CZ86">
            <v>58.7</v>
          </cell>
          <cell r="DA86">
            <v>69.400000000000006</v>
          </cell>
          <cell r="DB86">
            <v>55</v>
          </cell>
          <cell r="DC86">
            <v>50</v>
          </cell>
          <cell r="DD86">
            <v>60.1</v>
          </cell>
          <cell r="DE86">
            <v>94.9</v>
          </cell>
          <cell r="DF86">
            <v>93.9</v>
          </cell>
          <cell r="DG86">
            <v>95.9</v>
          </cell>
          <cell r="DH86">
            <v>92.5</v>
          </cell>
          <cell r="DI86">
            <v>91.7</v>
          </cell>
          <cell r="DJ86">
            <v>93.4</v>
          </cell>
          <cell r="DK86">
            <v>57.3</v>
          </cell>
          <cell r="DL86">
            <v>52.9</v>
          </cell>
          <cell r="DM86">
            <v>61.8</v>
          </cell>
          <cell r="DN86">
            <v>34.700000000000003</v>
          </cell>
          <cell r="DO86">
            <v>30.8</v>
          </cell>
          <cell r="DP86">
            <v>38.799999999999997</v>
          </cell>
          <cell r="DQ86">
            <v>19.5</v>
          </cell>
          <cell r="DR86">
            <v>15</v>
          </cell>
          <cell r="DS86">
            <v>24.2</v>
          </cell>
          <cell r="DT86">
            <v>8301</v>
          </cell>
          <cell r="DU86">
            <v>4196</v>
          </cell>
          <cell r="DV86">
            <v>4105</v>
          </cell>
          <cell r="DW86">
            <v>64.099999999999994</v>
          </cell>
          <cell r="DX86">
            <v>58.9</v>
          </cell>
          <cell r="DY86">
            <v>69.400000000000006</v>
          </cell>
          <cell r="DZ86">
            <v>54.9</v>
          </cell>
          <cell r="EA86">
            <v>49.9</v>
          </cell>
          <cell r="EB86">
            <v>60</v>
          </cell>
          <cell r="EC86">
            <v>94.9</v>
          </cell>
          <cell r="ED86">
            <v>94</v>
          </cell>
          <cell r="EE86">
            <v>95.9</v>
          </cell>
          <cell r="EF86">
            <v>92.4</v>
          </cell>
          <cell r="EG86">
            <v>91.5</v>
          </cell>
          <cell r="EH86">
            <v>93.4</v>
          </cell>
          <cell r="EI86">
            <v>57.2</v>
          </cell>
          <cell r="EJ86">
            <v>52.7</v>
          </cell>
          <cell r="EK86">
            <v>61.7</v>
          </cell>
          <cell r="EL86">
            <v>34.799999999999997</v>
          </cell>
          <cell r="EM86">
            <v>30.9</v>
          </cell>
          <cell r="EN86">
            <v>38.799999999999997</v>
          </cell>
          <cell r="EO86">
            <v>19.600000000000001</v>
          </cell>
          <cell r="EP86">
            <v>15.2</v>
          </cell>
          <cell r="EQ86">
            <v>24.1</v>
          </cell>
        </row>
        <row r="87">
          <cell r="A87" t="str">
            <v>E06000031</v>
          </cell>
          <cell r="B87" t="str">
            <v>Peterborough</v>
          </cell>
          <cell r="C87" t="str">
            <v>East</v>
          </cell>
          <cell r="D87">
            <v>326</v>
          </cell>
          <cell r="E87">
            <v>177</v>
          </cell>
          <cell r="F87">
            <v>149</v>
          </cell>
          <cell r="G87">
            <v>63.8</v>
          </cell>
          <cell r="H87">
            <v>59.9</v>
          </cell>
          <cell r="I87">
            <v>68.5</v>
          </cell>
          <cell r="J87">
            <v>51.8</v>
          </cell>
          <cell r="K87">
            <v>50.3</v>
          </cell>
          <cell r="L87">
            <v>53.7</v>
          </cell>
          <cell r="M87">
            <v>95.1</v>
          </cell>
          <cell r="N87">
            <v>94.4</v>
          </cell>
          <cell r="O87">
            <v>96</v>
          </cell>
          <cell r="P87">
            <v>92</v>
          </cell>
          <cell r="Q87">
            <v>91</v>
          </cell>
          <cell r="R87">
            <v>93.3</v>
          </cell>
          <cell r="S87">
            <v>53.4</v>
          </cell>
          <cell r="T87">
            <v>52.5</v>
          </cell>
          <cell r="U87">
            <v>54.4</v>
          </cell>
          <cell r="V87">
            <v>34.700000000000003</v>
          </cell>
          <cell r="W87">
            <v>29.9</v>
          </cell>
          <cell r="X87">
            <v>40.299999999999997</v>
          </cell>
          <cell r="Y87">
            <v>23.3</v>
          </cell>
          <cell r="Z87">
            <v>17.5</v>
          </cell>
          <cell r="AA87">
            <v>30.2</v>
          </cell>
          <cell r="AB87">
            <v>76</v>
          </cell>
          <cell r="AC87">
            <v>35</v>
          </cell>
          <cell r="AD87">
            <v>41</v>
          </cell>
          <cell r="AE87">
            <v>55.3</v>
          </cell>
          <cell r="AF87">
            <v>42.9</v>
          </cell>
          <cell r="AG87">
            <v>65.900000000000006</v>
          </cell>
          <cell r="AH87">
            <v>48.7</v>
          </cell>
          <cell r="AI87">
            <v>37.1</v>
          </cell>
          <cell r="AJ87">
            <v>58.5</v>
          </cell>
          <cell r="AK87">
            <v>96.1</v>
          </cell>
          <cell r="AL87">
            <v>91.4</v>
          </cell>
          <cell r="AM87">
            <v>100</v>
          </cell>
          <cell r="AN87">
            <v>92.1</v>
          </cell>
          <cell r="AO87" t="str">
            <v>x</v>
          </cell>
          <cell r="AP87" t="str">
            <v>x</v>
          </cell>
          <cell r="AQ87">
            <v>55.3</v>
          </cell>
          <cell r="AR87">
            <v>48.6</v>
          </cell>
          <cell r="AS87">
            <v>61</v>
          </cell>
          <cell r="AT87">
            <v>38.200000000000003</v>
          </cell>
          <cell r="AU87">
            <v>28.6</v>
          </cell>
          <cell r="AV87">
            <v>46.3</v>
          </cell>
          <cell r="AW87">
            <v>21.1</v>
          </cell>
          <cell r="AX87" t="str">
            <v>x</v>
          </cell>
          <cell r="AY87" t="str">
            <v>x</v>
          </cell>
          <cell r="AZ87">
            <v>6</v>
          </cell>
          <cell r="BA87" t="str">
            <v>x</v>
          </cell>
          <cell r="BB87" t="str">
            <v>x</v>
          </cell>
          <cell r="BC87" t="str">
            <v>x</v>
          </cell>
          <cell r="BD87" t="str">
            <v>x</v>
          </cell>
          <cell r="BE87" t="str">
            <v>x</v>
          </cell>
          <cell r="BF87" t="str">
            <v>x</v>
          </cell>
          <cell r="BG87" t="str">
            <v>x</v>
          </cell>
          <cell r="BH87" t="str">
            <v>x</v>
          </cell>
          <cell r="BI87">
            <v>100</v>
          </cell>
          <cell r="BJ87" t="str">
            <v>x</v>
          </cell>
          <cell r="BK87" t="str">
            <v>x</v>
          </cell>
          <cell r="BL87">
            <v>100</v>
          </cell>
          <cell r="BM87" t="str">
            <v>x</v>
          </cell>
          <cell r="BN87" t="str">
            <v>x</v>
          </cell>
          <cell r="BO87" t="str">
            <v>x</v>
          </cell>
          <cell r="BP87" t="str">
            <v>x</v>
          </cell>
          <cell r="BQ87" t="str">
            <v>x</v>
          </cell>
          <cell r="BR87">
            <v>50</v>
          </cell>
          <cell r="BS87" t="str">
            <v>x</v>
          </cell>
          <cell r="BT87" t="str">
            <v>x</v>
          </cell>
          <cell r="BU87">
            <v>50</v>
          </cell>
          <cell r="BV87" t="str">
            <v>x</v>
          </cell>
          <cell r="BW87" t="str">
            <v>x</v>
          </cell>
          <cell r="BX87">
            <v>88</v>
          </cell>
          <cell r="BY87">
            <v>48</v>
          </cell>
          <cell r="BZ87">
            <v>40</v>
          </cell>
          <cell r="CA87">
            <v>55.7</v>
          </cell>
          <cell r="CB87">
            <v>45.8</v>
          </cell>
          <cell r="CC87">
            <v>67.5</v>
          </cell>
          <cell r="CD87">
            <v>43.2</v>
          </cell>
          <cell r="CE87">
            <v>35.4</v>
          </cell>
          <cell r="CF87">
            <v>52.5</v>
          </cell>
          <cell r="CG87">
            <v>92</v>
          </cell>
          <cell r="CH87" t="str">
            <v>x</v>
          </cell>
          <cell r="CI87" t="str">
            <v>x</v>
          </cell>
          <cell r="CJ87">
            <v>92</v>
          </cell>
          <cell r="CK87" t="str">
            <v>x</v>
          </cell>
          <cell r="CL87" t="str">
            <v>x</v>
          </cell>
          <cell r="CM87">
            <v>48.9</v>
          </cell>
          <cell r="CN87">
            <v>45.8</v>
          </cell>
          <cell r="CO87">
            <v>52.5</v>
          </cell>
          <cell r="CP87">
            <v>33</v>
          </cell>
          <cell r="CQ87">
            <v>29.2</v>
          </cell>
          <cell r="CR87">
            <v>37.5</v>
          </cell>
          <cell r="CS87">
            <v>14.8</v>
          </cell>
          <cell r="CT87">
            <v>10.4</v>
          </cell>
          <cell r="CU87">
            <v>20</v>
          </cell>
          <cell r="CV87">
            <v>1708</v>
          </cell>
          <cell r="CW87">
            <v>896</v>
          </cell>
          <cell r="CX87">
            <v>812</v>
          </cell>
          <cell r="CY87">
            <v>54.3</v>
          </cell>
          <cell r="CZ87">
            <v>49.6</v>
          </cell>
          <cell r="DA87">
            <v>59.5</v>
          </cell>
          <cell r="DB87">
            <v>48</v>
          </cell>
          <cell r="DC87">
            <v>44</v>
          </cell>
          <cell r="DD87">
            <v>52.5</v>
          </cell>
          <cell r="DE87">
            <v>92.4</v>
          </cell>
          <cell r="DF87">
            <v>90.2</v>
          </cell>
          <cell r="DG87">
            <v>94.8</v>
          </cell>
          <cell r="DH87">
            <v>89.5</v>
          </cell>
          <cell r="DI87">
            <v>87.7</v>
          </cell>
          <cell r="DJ87">
            <v>91.5</v>
          </cell>
          <cell r="DK87">
            <v>52.6</v>
          </cell>
          <cell r="DL87">
            <v>49.3</v>
          </cell>
          <cell r="DM87">
            <v>56.2</v>
          </cell>
          <cell r="DN87">
            <v>33.700000000000003</v>
          </cell>
          <cell r="DO87">
            <v>30.6</v>
          </cell>
          <cell r="DP87">
            <v>37.200000000000003</v>
          </cell>
          <cell r="DQ87">
            <v>20.6</v>
          </cell>
          <cell r="DR87">
            <v>17.399999999999999</v>
          </cell>
          <cell r="DS87">
            <v>24</v>
          </cell>
          <cell r="DT87">
            <v>2249</v>
          </cell>
          <cell r="DU87">
            <v>1186</v>
          </cell>
          <cell r="DV87">
            <v>1063</v>
          </cell>
          <cell r="DW87">
            <v>56.1</v>
          </cell>
          <cell r="DX87">
            <v>51.3</v>
          </cell>
          <cell r="DY87">
            <v>61.4</v>
          </cell>
          <cell r="DZ87">
            <v>48.5</v>
          </cell>
          <cell r="EA87">
            <v>44.6</v>
          </cell>
          <cell r="EB87">
            <v>52.9</v>
          </cell>
          <cell r="EC87">
            <v>93</v>
          </cell>
          <cell r="ED87">
            <v>91.1</v>
          </cell>
          <cell r="EE87">
            <v>95.2</v>
          </cell>
          <cell r="EF87">
            <v>90.2</v>
          </cell>
          <cell r="EG87">
            <v>88.5</v>
          </cell>
          <cell r="EH87">
            <v>92</v>
          </cell>
          <cell r="EI87">
            <v>52.7</v>
          </cell>
          <cell r="EJ87">
            <v>49.7</v>
          </cell>
          <cell r="EK87">
            <v>56</v>
          </cell>
          <cell r="EL87">
            <v>34.200000000000003</v>
          </cell>
          <cell r="EM87">
            <v>30.7</v>
          </cell>
          <cell r="EN87">
            <v>38.1</v>
          </cell>
          <cell r="EO87">
            <v>20.9</v>
          </cell>
          <cell r="EP87">
            <v>17</v>
          </cell>
          <cell r="EQ87">
            <v>25.2</v>
          </cell>
        </row>
        <row r="88">
          <cell r="A88" t="str">
            <v>E06000033</v>
          </cell>
          <cell r="B88" t="str">
            <v>Southend-on-Sea</v>
          </cell>
          <cell r="C88" t="str">
            <v>East</v>
          </cell>
          <cell r="D88">
            <v>112</v>
          </cell>
          <cell r="E88">
            <v>69</v>
          </cell>
          <cell r="F88">
            <v>43</v>
          </cell>
          <cell r="G88">
            <v>79.5</v>
          </cell>
          <cell r="H88">
            <v>78.3</v>
          </cell>
          <cell r="I88">
            <v>81.400000000000006</v>
          </cell>
          <cell r="J88">
            <v>75</v>
          </cell>
          <cell r="K88">
            <v>72.5</v>
          </cell>
          <cell r="L88">
            <v>79.099999999999994</v>
          </cell>
          <cell r="M88">
            <v>96.4</v>
          </cell>
          <cell r="N88" t="str">
            <v>x</v>
          </cell>
          <cell r="O88" t="str">
            <v>x</v>
          </cell>
          <cell r="P88">
            <v>94.6</v>
          </cell>
          <cell r="Q88" t="str">
            <v>x</v>
          </cell>
          <cell r="R88" t="str">
            <v>x</v>
          </cell>
          <cell r="S88">
            <v>76.8</v>
          </cell>
          <cell r="T88">
            <v>75.400000000000006</v>
          </cell>
          <cell r="U88">
            <v>79.099999999999994</v>
          </cell>
          <cell r="V88">
            <v>51.8</v>
          </cell>
          <cell r="W88">
            <v>44.9</v>
          </cell>
          <cell r="X88">
            <v>62.8</v>
          </cell>
          <cell r="Y88">
            <v>43.8</v>
          </cell>
          <cell r="Z88">
            <v>39.1</v>
          </cell>
          <cell r="AA88">
            <v>51.2</v>
          </cell>
          <cell r="AB88">
            <v>107</v>
          </cell>
          <cell r="AC88">
            <v>42</v>
          </cell>
          <cell r="AD88">
            <v>65</v>
          </cell>
          <cell r="AE88">
            <v>80.400000000000006</v>
          </cell>
          <cell r="AF88">
            <v>76.2</v>
          </cell>
          <cell r="AG88">
            <v>83.1</v>
          </cell>
          <cell r="AH88">
            <v>73.8</v>
          </cell>
          <cell r="AI88">
            <v>71.400000000000006</v>
          </cell>
          <cell r="AJ88">
            <v>75.400000000000006</v>
          </cell>
          <cell r="AK88">
            <v>100</v>
          </cell>
          <cell r="AL88">
            <v>100</v>
          </cell>
          <cell r="AM88">
            <v>100</v>
          </cell>
          <cell r="AN88">
            <v>96.3</v>
          </cell>
          <cell r="AO88" t="str">
            <v>x</v>
          </cell>
          <cell r="AP88" t="str">
            <v>x</v>
          </cell>
          <cell r="AQ88">
            <v>73.8</v>
          </cell>
          <cell r="AR88">
            <v>71.400000000000006</v>
          </cell>
          <cell r="AS88">
            <v>75.400000000000006</v>
          </cell>
          <cell r="AT88">
            <v>50.5</v>
          </cell>
          <cell r="AU88">
            <v>35.700000000000003</v>
          </cell>
          <cell r="AV88">
            <v>60</v>
          </cell>
          <cell r="AW88">
            <v>43</v>
          </cell>
          <cell r="AX88">
            <v>28.6</v>
          </cell>
          <cell r="AY88">
            <v>52.3</v>
          </cell>
          <cell r="AZ88">
            <v>17</v>
          </cell>
          <cell r="BA88">
            <v>7</v>
          </cell>
          <cell r="BB88">
            <v>10</v>
          </cell>
          <cell r="BC88" t="str">
            <v>x</v>
          </cell>
          <cell r="BD88" t="str">
            <v>x</v>
          </cell>
          <cell r="BE88">
            <v>100</v>
          </cell>
          <cell r="BF88">
            <v>82.4</v>
          </cell>
          <cell r="BG88" t="str">
            <v>x</v>
          </cell>
          <cell r="BH88" t="str">
            <v>x</v>
          </cell>
          <cell r="BI88" t="str">
            <v>x</v>
          </cell>
          <cell r="BJ88" t="str">
            <v>x</v>
          </cell>
          <cell r="BK88">
            <v>100</v>
          </cell>
          <cell r="BL88" t="str">
            <v>x</v>
          </cell>
          <cell r="BM88" t="str">
            <v>x</v>
          </cell>
          <cell r="BN88">
            <v>100</v>
          </cell>
          <cell r="BO88">
            <v>82.4</v>
          </cell>
          <cell r="BP88" t="str">
            <v>x</v>
          </cell>
          <cell r="BQ88" t="str">
            <v>x</v>
          </cell>
          <cell r="BR88">
            <v>70.599999999999994</v>
          </cell>
          <cell r="BS88" t="str">
            <v>x</v>
          </cell>
          <cell r="BT88" t="str">
            <v>x</v>
          </cell>
          <cell r="BU88">
            <v>64.7</v>
          </cell>
          <cell r="BV88" t="str">
            <v>x</v>
          </cell>
          <cell r="BW88" t="str">
            <v>x</v>
          </cell>
          <cell r="BX88">
            <v>108</v>
          </cell>
          <cell r="BY88">
            <v>48</v>
          </cell>
          <cell r="BZ88">
            <v>60</v>
          </cell>
          <cell r="CA88">
            <v>76.900000000000006</v>
          </cell>
          <cell r="CB88">
            <v>68.8</v>
          </cell>
          <cell r="CC88">
            <v>83.3</v>
          </cell>
          <cell r="CD88">
            <v>71.3</v>
          </cell>
          <cell r="CE88">
            <v>66.7</v>
          </cell>
          <cell r="CF88">
            <v>75</v>
          </cell>
          <cell r="CG88">
            <v>96.3</v>
          </cell>
          <cell r="CH88" t="str">
            <v>x</v>
          </cell>
          <cell r="CI88" t="str">
            <v>x</v>
          </cell>
          <cell r="CJ88">
            <v>93.5</v>
          </cell>
          <cell r="CK88">
            <v>91.7</v>
          </cell>
          <cell r="CL88">
            <v>95</v>
          </cell>
          <cell r="CM88">
            <v>72.2</v>
          </cell>
          <cell r="CN88">
            <v>68.8</v>
          </cell>
          <cell r="CO88">
            <v>75</v>
          </cell>
          <cell r="CP88">
            <v>43.5</v>
          </cell>
          <cell r="CQ88">
            <v>33.299999999999997</v>
          </cell>
          <cell r="CR88">
            <v>51.7</v>
          </cell>
          <cell r="CS88">
            <v>38.9</v>
          </cell>
          <cell r="CT88">
            <v>31.3</v>
          </cell>
          <cell r="CU88">
            <v>45</v>
          </cell>
          <cell r="CV88">
            <v>1749</v>
          </cell>
          <cell r="CW88">
            <v>909</v>
          </cell>
          <cell r="CX88">
            <v>840</v>
          </cell>
          <cell r="CY88">
            <v>68.400000000000006</v>
          </cell>
          <cell r="CZ88">
            <v>65.8</v>
          </cell>
          <cell r="DA88">
            <v>71.3</v>
          </cell>
          <cell r="DB88">
            <v>62.8</v>
          </cell>
          <cell r="DC88">
            <v>60</v>
          </cell>
          <cell r="DD88">
            <v>66</v>
          </cell>
          <cell r="DE88">
            <v>93.8</v>
          </cell>
          <cell r="DF88">
            <v>92.4</v>
          </cell>
          <cell r="DG88">
            <v>95.2</v>
          </cell>
          <cell r="DH88">
            <v>92.4</v>
          </cell>
          <cell r="DI88">
            <v>91.3</v>
          </cell>
          <cell r="DJ88">
            <v>93.6</v>
          </cell>
          <cell r="DK88">
            <v>64.8</v>
          </cell>
          <cell r="DL88">
            <v>62.5</v>
          </cell>
          <cell r="DM88">
            <v>67.3</v>
          </cell>
          <cell r="DN88">
            <v>38.5</v>
          </cell>
          <cell r="DO88">
            <v>36.200000000000003</v>
          </cell>
          <cell r="DP88">
            <v>41.1</v>
          </cell>
          <cell r="DQ88">
            <v>30.8</v>
          </cell>
          <cell r="DR88">
            <v>29.4</v>
          </cell>
          <cell r="DS88">
            <v>32.4</v>
          </cell>
          <cell r="DT88">
            <v>2118</v>
          </cell>
          <cell r="DU88">
            <v>1093</v>
          </cell>
          <cell r="DV88">
            <v>1025</v>
          </cell>
          <cell r="DW88">
            <v>70.3</v>
          </cell>
          <cell r="DX88">
            <v>67.2</v>
          </cell>
          <cell r="DY88">
            <v>73.7</v>
          </cell>
          <cell r="DZ88">
            <v>64.7</v>
          </cell>
          <cell r="EA88">
            <v>61.7</v>
          </cell>
          <cell r="EB88">
            <v>67.900000000000006</v>
          </cell>
          <cell r="EC88">
            <v>94.4</v>
          </cell>
          <cell r="ED88">
            <v>93</v>
          </cell>
          <cell r="EE88">
            <v>95.9</v>
          </cell>
          <cell r="EF88">
            <v>92.8</v>
          </cell>
          <cell r="EG88">
            <v>91.7</v>
          </cell>
          <cell r="EH88">
            <v>94</v>
          </cell>
          <cell r="EI88">
            <v>66.400000000000006</v>
          </cell>
          <cell r="EJ88">
            <v>64</v>
          </cell>
          <cell r="EK88">
            <v>69</v>
          </cell>
          <cell r="EL88">
            <v>40.200000000000003</v>
          </cell>
          <cell r="EM88">
            <v>36.700000000000003</v>
          </cell>
          <cell r="EN88">
            <v>44</v>
          </cell>
          <cell r="EO88">
            <v>32.700000000000003</v>
          </cell>
          <cell r="EP88">
            <v>30.1</v>
          </cell>
          <cell r="EQ88">
            <v>35.4</v>
          </cell>
        </row>
        <row r="89">
          <cell r="A89" t="str">
            <v>E10000029</v>
          </cell>
          <cell r="B89" t="str">
            <v>Suffolk</v>
          </cell>
          <cell r="C89" t="str">
            <v>East</v>
          </cell>
          <cell r="D89">
            <v>113</v>
          </cell>
          <cell r="E89">
            <v>66</v>
          </cell>
          <cell r="F89">
            <v>47</v>
          </cell>
          <cell r="G89">
            <v>73.5</v>
          </cell>
          <cell r="H89">
            <v>66.7</v>
          </cell>
          <cell r="I89">
            <v>83</v>
          </cell>
          <cell r="J89">
            <v>67.3</v>
          </cell>
          <cell r="K89">
            <v>62.1</v>
          </cell>
          <cell r="L89">
            <v>74.5</v>
          </cell>
          <cell r="M89">
            <v>96.5</v>
          </cell>
          <cell r="N89" t="str">
            <v>x</v>
          </cell>
          <cell r="O89" t="str">
            <v>x</v>
          </cell>
          <cell r="P89">
            <v>94.7</v>
          </cell>
          <cell r="Q89">
            <v>95.5</v>
          </cell>
          <cell r="R89">
            <v>93.6</v>
          </cell>
          <cell r="S89">
            <v>69</v>
          </cell>
          <cell r="T89">
            <v>65.2</v>
          </cell>
          <cell r="U89">
            <v>74.5</v>
          </cell>
          <cell r="V89">
            <v>39.799999999999997</v>
          </cell>
          <cell r="W89">
            <v>36.4</v>
          </cell>
          <cell r="X89">
            <v>44.7</v>
          </cell>
          <cell r="Y89">
            <v>31</v>
          </cell>
          <cell r="Z89">
            <v>24.2</v>
          </cell>
          <cell r="AA89">
            <v>40.4</v>
          </cell>
          <cell r="AB89">
            <v>55</v>
          </cell>
          <cell r="AC89">
            <v>30</v>
          </cell>
          <cell r="AD89">
            <v>25</v>
          </cell>
          <cell r="AE89">
            <v>49.1</v>
          </cell>
          <cell r="AF89">
            <v>46.7</v>
          </cell>
          <cell r="AG89">
            <v>52</v>
          </cell>
          <cell r="AH89">
            <v>45.5</v>
          </cell>
          <cell r="AI89">
            <v>46.7</v>
          </cell>
          <cell r="AJ89">
            <v>44</v>
          </cell>
          <cell r="AK89">
            <v>92.7</v>
          </cell>
          <cell r="AL89" t="str">
            <v>x</v>
          </cell>
          <cell r="AM89" t="str">
            <v>x</v>
          </cell>
          <cell r="AN89">
            <v>87.3</v>
          </cell>
          <cell r="AO89">
            <v>90</v>
          </cell>
          <cell r="AP89">
            <v>84</v>
          </cell>
          <cell r="AQ89">
            <v>47.3</v>
          </cell>
          <cell r="AR89">
            <v>46.7</v>
          </cell>
          <cell r="AS89">
            <v>48</v>
          </cell>
          <cell r="AT89">
            <v>29.1</v>
          </cell>
          <cell r="AU89">
            <v>23.3</v>
          </cell>
          <cell r="AV89">
            <v>36</v>
          </cell>
          <cell r="AW89">
            <v>16.399999999999999</v>
          </cell>
          <cell r="AX89">
            <v>16.7</v>
          </cell>
          <cell r="AY89">
            <v>16</v>
          </cell>
          <cell r="AZ89">
            <v>8</v>
          </cell>
          <cell r="BA89">
            <v>4</v>
          </cell>
          <cell r="BB89">
            <v>4</v>
          </cell>
          <cell r="BC89" t="str">
            <v>x</v>
          </cell>
          <cell r="BD89" t="str">
            <v>x</v>
          </cell>
          <cell r="BE89" t="str">
            <v>x</v>
          </cell>
          <cell r="BF89">
            <v>62.5</v>
          </cell>
          <cell r="BG89" t="str">
            <v>x</v>
          </cell>
          <cell r="BH89" t="str">
            <v>x</v>
          </cell>
          <cell r="BI89">
            <v>100</v>
          </cell>
          <cell r="BJ89" t="str">
            <v>x</v>
          </cell>
          <cell r="BK89" t="str">
            <v>x</v>
          </cell>
          <cell r="BL89">
            <v>100</v>
          </cell>
          <cell r="BM89" t="str">
            <v>x</v>
          </cell>
          <cell r="BN89" t="str">
            <v>x</v>
          </cell>
          <cell r="BO89">
            <v>62.5</v>
          </cell>
          <cell r="BP89" t="str">
            <v>x</v>
          </cell>
          <cell r="BQ89" t="str">
            <v>x</v>
          </cell>
          <cell r="BR89">
            <v>50</v>
          </cell>
          <cell r="BS89" t="str">
            <v>x</v>
          </cell>
          <cell r="BT89" t="str">
            <v>x</v>
          </cell>
          <cell r="BU89">
            <v>50</v>
          </cell>
          <cell r="BV89" t="str">
            <v>x</v>
          </cell>
          <cell r="BW89" t="str">
            <v>x</v>
          </cell>
          <cell r="BX89">
            <v>284</v>
          </cell>
          <cell r="BY89">
            <v>144</v>
          </cell>
          <cell r="BZ89">
            <v>140</v>
          </cell>
          <cell r="CA89">
            <v>65.099999999999994</v>
          </cell>
          <cell r="CB89">
            <v>56.3</v>
          </cell>
          <cell r="CC89">
            <v>74.3</v>
          </cell>
          <cell r="CD89">
            <v>52.1</v>
          </cell>
          <cell r="CE89">
            <v>44.4</v>
          </cell>
          <cell r="CF89">
            <v>60</v>
          </cell>
          <cell r="CG89">
            <v>93.3</v>
          </cell>
          <cell r="CH89">
            <v>91</v>
          </cell>
          <cell r="CI89">
            <v>95.7</v>
          </cell>
          <cell r="CJ89">
            <v>90.1</v>
          </cell>
          <cell r="CK89">
            <v>88.2</v>
          </cell>
          <cell r="CL89">
            <v>92.1</v>
          </cell>
          <cell r="CM89">
            <v>53.2</v>
          </cell>
          <cell r="CN89">
            <v>45.8</v>
          </cell>
          <cell r="CO89">
            <v>60.7</v>
          </cell>
          <cell r="CP89">
            <v>33.1</v>
          </cell>
          <cell r="CQ89">
            <v>27.8</v>
          </cell>
          <cell r="CR89">
            <v>38.6</v>
          </cell>
          <cell r="CS89">
            <v>20.399999999999999</v>
          </cell>
          <cell r="CT89">
            <v>16.7</v>
          </cell>
          <cell r="CU89">
            <v>24.3</v>
          </cell>
          <cell r="CV89">
            <v>6631</v>
          </cell>
          <cell r="CW89">
            <v>3353</v>
          </cell>
          <cell r="CX89">
            <v>3278</v>
          </cell>
          <cell r="CY89">
            <v>63.2</v>
          </cell>
          <cell r="CZ89">
            <v>57</v>
          </cell>
          <cell r="DA89">
            <v>69.599999999999994</v>
          </cell>
          <cell r="DB89">
            <v>54.7</v>
          </cell>
          <cell r="DC89">
            <v>49.9</v>
          </cell>
          <cell r="DD89">
            <v>59.7</v>
          </cell>
          <cell r="DE89">
            <v>94.5</v>
          </cell>
          <cell r="DF89">
            <v>93.4</v>
          </cell>
          <cell r="DG89">
            <v>95.6</v>
          </cell>
          <cell r="DH89">
            <v>92.6</v>
          </cell>
          <cell r="DI89">
            <v>91.6</v>
          </cell>
          <cell r="DJ89">
            <v>93.5</v>
          </cell>
          <cell r="DK89">
            <v>57.1</v>
          </cell>
          <cell r="DL89">
            <v>52.9</v>
          </cell>
          <cell r="DM89">
            <v>61.4</v>
          </cell>
          <cell r="DN89">
            <v>30.2</v>
          </cell>
          <cell r="DO89">
            <v>25.7</v>
          </cell>
          <cell r="DP89">
            <v>34.799999999999997</v>
          </cell>
          <cell r="DQ89">
            <v>18.899999999999999</v>
          </cell>
          <cell r="DR89">
            <v>14.2</v>
          </cell>
          <cell r="DS89">
            <v>23.7</v>
          </cell>
          <cell r="DT89">
            <v>7399</v>
          </cell>
          <cell r="DU89">
            <v>3755</v>
          </cell>
          <cell r="DV89">
            <v>3644</v>
          </cell>
          <cell r="DW89">
            <v>63.2</v>
          </cell>
          <cell r="DX89">
            <v>56.8</v>
          </cell>
          <cell r="DY89">
            <v>69.900000000000006</v>
          </cell>
          <cell r="DZ89">
            <v>54.5</v>
          </cell>
          <cell r="EA89">
            <v>49.5</v>
          </cell>
          <cell r="EB89">
            <v>59.7</v>
          </cell>
          <cell r="EC89">
            <v>94.5</v>
          </cell>
          <cell r="ED89">
            <v>93.4</v>
          </cell>
          <cell r="EE89">
            <v>95.5</v>
          </cell>
          <cell r="EF89">
            <v>92.4</v>
          </cell>
          <cell r="EG89">
            <v>91.6</v>
          </cell>
          <cell r="EH89">
            <v>93.3</v>
          </cell>
          <cell r="EI89">
            <v>56.8</v>
          </cell>
          <cell r="EJ89">
            <v>52.4</v>
          </cell>
          <cell r="EK89">
            <v>61.4</v>
          </cell>
          <cell r="EL89">
            <v>30.3</v>
          </cell>
          <cell r="EM89">
            <v>25.7</v>
          </cell>
          <cell r="EN89">
            <v>35.1</v>
          </cell>
          <cell r="EO89">
            <v>19</v>
          </cell>
          <cell r="EP89">
            <v>14.3</v>
          </cell>
          <cell r="EQ89">
            <v>23.9</v>
          </cell>
        </row>
        <row r="90">
          <cell r="A90" t="str">
            <v>E06000034</v>
          </cell>
          <cell r="B90" t="str">
            <v>Thurrock</v>
          </cell>
          <cell r="C90" t="str">
            <v>East</v>
          </cell>
          <cell r="D90">
            <v>51</v>
          </cell>
          <cell r="E90">
            <v>32</v>
          </cell>
          <cell r="F90">
            <v>19</v>
          </cell>
          <cell r="G90">
            <v>80.400000000000006</v>
          </cell>
          <cell r="H90" t="str">
            <v>x</v>
          </cell>
          <cell r="I90" t="str">
            <v>x</v>
          </cell>
          <cell r="J90">
            <v>76.5</v>
          </cell>
          <cell r="K90">
            <v>71.900000000000006</v>
          </cell>
          <cell r="L90">
            <v>84.2</v>
          </cell>
          <cell r="M90" t="str">
            <v>x</v>
          </cell>
          <cell r="N90" t="str">
            <v>x</v>
          </cell>
          <cell r="O90" t="str">
            <v>x</v>
          </cell>
          <cell r="P90" t="str">
            <v>x</v>
          </cell>
          <cell r="Q90" t="str">
            <v>x</v>
          </cell>
          <cell r="R90" t="str">
            <v>x</v>
          </cell>
          <cell r="S90">
            <v>76.5</v>
          </cell>
          <cell r="T90">
            <v>71.900000000000006</v>
          </cell>
          <cell r="U90">
            <v>84.2</v>
          </cell>
          <cell r="V90">
            <v>43.1</v>
          </cell>
          <cell r="W90">
            <v>34.4</v>
          </cell>
          <cell r="X90">
            <v>57.9</v>
          </cell>
          <cell r="Y90">
            <v>31.4</v>
          </cell>
          <cell r="Z90">
            <v>21.9</v>
          </cell>
          <cell r="AA90">
            <v>47.4</v>
          </cell>
          <cell r="AB90">
            <v>177</v>
          </cell>
          <cell r="AC90">
            <v>72</v>
          </cell>
          <cell r="AD90">
            <v>105</v>
          </cell>
          <cell r="AE90">
            <v>78.5</v>
          </cell>
          <cell r="AF90">
            <v>75</v>
          </cell>
          <cell r="AG90">
            <v>81</v>
          </cell>
          <cell r="AH90">
            <v>71.8</v>
          </cell>
          <cell r="AI90">
            <v>69.400000000000006</v>
          </cell>
          <cell r="AJ90">
            <v>73.3</v>
          </cell>
          <cell r="AK90">
            <v>96</v>
          </cell>
          <cell r="AL90" t="str">
            <v>x</v>
          </cell>
          <cell r="AM90" t="str">
            <v>x</v>
          </cell>
          <cell r="AN90">
            <v>93.8</v>
          </cell>
          <cell r="AO90">
            <v>93.1</v>
          </cell>
          <cell r="AP90">
            <v>94.3</v>
          </cell>
          <cell r="AQ90">
            <v>72.900000000000006</v>
          </cell>
          <cell r="AR90">
            <v>70.8</v>
          </cell>
          <cell r="AS90">
            <v>74.3</v>
          </cell>
          <cell r="AT90">
            <v>51.4</v>
          </cell>
          <cell r="AU90">
            <v>41.7</v>
          </cell>
          <cell r="AV90">
            <v>58.1</v>
          </cell>
          <cell r="AW90">
            <v>33.9</v>
          </cell>
          <cell r="AX90">
            <v>23.6</v>
          </cell>
          <cell r="AY90">
            <v>41</v>
          </cell>
          <cell r="AZ90">
            <v>8</v>
          </cell>
          <cell r="BA90">
            <v>3</v>
          </cell>
          <cell r="BB90">
            <v>5</v>
          </cell>
          <cell r="BC90" t="str">
            <v>x</v>
          </cell>
          <cell r="BD90" t="str">
            <v>x</v>
          </cell>
          <cell r="BE90" t="str">
            <v>x</v>
          </cell>
          <cell r="BF90" t="str">
            <v>x</v>
          </cell>
          <cell r="BG90" t="str">
            <v>x</v>
          </cell>
          <cell r="BH90" t="str">
            <v>x</v>
          </cell>
          <cell r="BI90">
            <v>100</v>
          </cell>
          <cell r="BJ90" t="str">
            <v>x</v>
          </cell>
          <cell r="BK90" t="str">
            <v>x</v>
          </cell>
          <cell r="BL90">
            <v>100</v>
          </cell>
          <cell r="BM90" t="str">
            <v>x</v>
          </cell>
          <cell r="BN90" t="str">
            <v>x</v>
          </cell>
          <cell r="BO90" t="str">
            <v>x</v>
          </cell>
          <cell r="BP90" t="str">
            <v>x</v>
          </cell>
          <cell r="BQ90" t="str">
            <v>x</v>
          </cell>
          <cell r="BR90">
            <v>37.5</v>
          </cell>
          <cell r="BS90" t="str">
            <v>x</v>
          </cell>
          <cell r="BT90" t="str">
            <v>x</v>
          </cell>
          <cell r="BU90" t="str">
            <v>x</v>
          </cell>
          <cell r="BV90" t="str">
            <v>x</v>
          </cell>
          <cell r="BW90" t="str">
            <v>x</v>
          </cell>
          <cell r="BX90">
            <v>76</v>
          </cell>
          <cell r="BY90">
            <v>30</v>
          </cell>
          <cell r="BZ90">
            <v>46</v>
          </cell>
          <cell r="CA90">
            <v>75</v>
          </cell>
          <cell r="CB90">
            <v>73.3</v>
          </cell>
          <cell r="CC90">
            <v>76.099999999999994</v>
          </cell>
          <cell r="CD90">
            <v>64.5</v>
          </cell>
          <cell r="CE90">
            <v>60</v>
          </cell>
          <cell r="CF90">
            <v>67.400000000000006</v>
          </cell>
          <cell r="CG90">
            <v>96.1</v>
          </cell>
          <cell r="CH90" t="str">
            <v>x</v>
          </cell>
          <cell r="CI90" t="str">
            <v>x</v>
          </cell>
          <cell r="CJ90">
            <v>94.7</v>
          </cell>
          <cell r="CK90" t="str">
            <v>x</v>
          </cell>
          <cell r="CL90" t="str">
            <v>x</v>
          </cell>
          <cell r="CM90">
            <v>64.5</v>
          </cell>
          <cell r="CN90">
            <v>60</v>
          </cell>
          <cell r="CO90">
            <v>67.400000000000006</v>
          </cell>
          <cell r="CP90">
            <v>35.5</v>
          </cell>
          <cell r="CQ90">
            <v>20</v>
          </cell>
          <cell r="CR90">
            <v>45.7</v>
          </cell>
          <cell r="CS90">
            <v>23.7</v>
          </cell>
          <cell r="CT90" t="str">
            <v>x</v>
          </cell>
          <cell r="CU90" t="str">
            <v>x</v>
          </cell>
          <cell r="CV90">
            <v>1418</v>
          </cell>
          <cell r="CW90">
            <v>731</v>
          </cell>
          <cell r="CX90">
            <v>687</v>
          </cell>
          <cell r="CY90">
            <v>61.1</v>
          </cell>
          <cell r="CZ90">
            <v>56</v>
          </cell>
          <cell r="DA90">
            <v>66.7</v>
          </cell>
          <cell r="DB90">
            <v>48.7</v>
          </cell>
          <cell r="DC90">
            <v>44.5</v>
          </cell>
          <cell r="DD90">
            <v>53.1</v>
          </cell>
          <cell r="DE90">
            <v>93.4</v>
          </cell>
          <cell r="DF90">
            <v>91.8</v>
          </cell>
          <cell r="DG90">
            <v>95.2</v>
          </cell>
          <cell r="DH90">
            <v>89.7</v>
          </cell>
          <cell r="DI90">
            <v>87.6</v>
          </cell>
          <cell r="DJ90">
            <v>92</v>
          </cell>
          <cell r="DK90">
            <v>50.4</v>
          </cell>
          <cell r="DL90">
            <v>46.4</v>
          </cell>
          <cell r="DM90">
            <v>54.7</v>
          </cell>
          <cell r="DN90">
            <v>38.299999999999997</v>
          </cell>
          <cell r="DO90">
            <v>34.700000000000003</v>
          </cell>
          <cell r="DP90">
            <v>42.1</v>
          </cell>
          <cell r="DQ90">
            <v>20.7</v>
          </cell>
          <cell r="DR90">
            <v>17.100000000000001</v>
          </cell>
          <cell r="DS90">
            <v>24.6</v>
          </cell>
          <cell r="DT90">
            <v>1764</v>
          </cell>
          <cell r="DU90">
            <v>879</v>
          </cell>
          <cell r="DV90">
            <v>885</v>
          </cell>
          <cell r="DW90">
            <v>64.5</v>
          </cell>
          <cell r="DX90">
            <v>59</v>
          </cell>
          <cell r="DY90">
            <v>69.8</v>
          </cell>
          <cell r="DZ90">
            <v>52.9</v>
          </cell>
          <cell r="EA90">
            <v>48.5</v>
          </cell>
          <cell r="EB90">
            <v>57.3</v>
          </cell>
          <cell r="EC90">
            <v>94</v>
          </cell>
          <cell r="ED90">
            <v>92.6</v>
          </cell>
          <cell r="EE90">
            <v>95.5</v>
          </cell>
          <cell r="EF90">
            <v>90.5</v>
          </cell>
          <cell r="EG90">
            <v>88.5</v>
          </cell>
          <cell r="EH90">
            <v>92.5</v>
          </cell>
          <cell r="EI90">
            <v>54.4</v>
          </cell>
          <cell r="EJ90">
            <v>50.2</v>
          </cell>
          <cell r="EK90">
            <v>58.6</v>
          </cell>
          <cell r="EL90">
            <v>39.700000000000003</v>
          </cell>
          <cell r="EM90">
            <v>34.9</v>
          </cell>
          <cell r="EN90">
            <v>44.5</v>
          </cell>
          <cell r="EO90">
            <v>22.7</v>
          </cell>
          <cell r="EP90">
            <v>17.600000000000001</v>
          </cell>
          <cell r="EQ90">
            <v>27.8</v>
          </cell>
        </row>
        <row r="91">
          <cell r="A91" t="str">
            <v>E09000007</v>
          </cell>
          <cell r="B91" t="str">
            <v>Camden</v>
          </cell>
          <cell r="C91" t="str">
            <v>Inner London</v>
          </cell>
          <cell r="D91">
            <v>247</v>
          </cell>
          <cell r="E91">
            <v>128</v>
          </cell>
          <cell r="F91">
            <v>119</v>
          </cell>
          <cell r="G91">
            <v>66.400000000000006</v>
          </cell>
          <cell r="H91">
            <v>59.4</v>
          </cell>
          <cell r="I91">
            <v>73.900000000000006</v>
          </cell>
          <cell r="J91">
            <v>53.8</v>
          </cell>
          <cell r="K91">
            <v>47.7</v>
          </cell>
          <cell r="L91">
            <v>60.5</v>
          </cell>
          <cell r="M91">
            <v>98</v>
          </cell>
          <cell r="N91" t="str">
            <v>x</v>
          </cell>
          <cell r="O91" t="str">
            <v>x</v>
          </cell>
          <cell r="P91">
            <v>93.5</v>
          </cell>
          <cell r="Q91">
            <v>91.4</v>
          </cell>
          <cell r="R91">
            <v>95.8</v>
          </cell>
          <cell r="S91">
            <v>54.7</v>
          </cell>
          <cell r="T91">
            <v>49.2</v>
          </cell>
          <cell r="U91">
            <v>60.5</v>
          </cell>
          <cell r="V91">
            <v>37.200000000000003</v>
          </cell>
          <cell r="W91">
            <v>27.3</v>
          </cell>
          <cell r="X91">
            <v>47.9</v>
          </cell>
          <cell r="Y91">
            <v>19.399999999999999</v>
          </cell>
          <cell r="Z91">
            <v>12.5</v>
          </cell>
          <cell r="AA91">
            <v>26.9</v>
          </cell>
          <cell r="AB91">
            <v>307</v>
          </cell>
          <cell r="AC91">
            <v>124</v>
          </cell>
          <cell r="AD91">
            <v>183</v>
          </cell>
          <cell r="AE91">
            <v>63.2</v>
          </cell>
          <cell r="AF91">
            <v>55.6</v>
          </cell>
          <cell r="AG91">
            <v>68.3</v>
          </cell>
          <cell r="AH91">
            <v>50.5</v>
          </cell>
          <cell r="AI91">
            <v>44.4</v>
          </cell>
          <cell r="AJ91">
            <v>54.6</v>
          </cell>
          <cell r="AK91">
            <v>95.4</v>
          </cell>
          <cell r="AL91">
            <v>93.5</v>
          </cell>
          <cell r="AM91">
            <v>96.7</v>
          </cell>
          <cell r="AN91">
            <v>91.9</v>
          </cell>
          <cell r="AO91">
            <v>87.9</v>
          </cell>
          <cell r="AP91">
            <v>94.5</v>
          </cell>
          <cell r="AQ91">
            <v>53.7</v>
          </cell>
          <cell r="AR91">
            <v>49.2</v>
          </cell>
          <cell r="AS91">
            <v>56.8</v>
          </cell>
          <cell r="AT91">
            <v>40.700000000000003</v>
          </cell>
          <cell r="AU91">
            <v>40.299999999999997</v>
          </cell>
          <cell r="AV91">
            <v>41</v>
          </cell>
          <cell r="AW91">
            <v>23.8</v>
          </cell>
          <cell r="AX91">
            <v>21</v>
          </cell>
          <cell r="AY91">
            <v>25.7</v>
          </cell>
          <cell r="AZ91">
            <v>7</v>
          </cell>
          <cell r="BA91" t="str">
            <v>x</v>
          </cell>
          <cell r="BB91" t="str">
            <v>x</v>
          </cell>
          <cell r="BC91" t="str">
            <v>x</v>
          </cell>
          <cell r="BD91" t="str">
            <v>x</v>
          </cell>
          <cell r="BE91" t="str">
            <v>x</v>
          </cell>
          <cell r="BF91" t="str">
            <v>x</v>
          </cell>
          <cell r="BG91" t="str">
            <v>x</v>
          </cell>
          <cell r="BH91" t="str">
            <v>x</v>
          </cell>
          <cell r="BI91">
            <v>100</v>
          </cell>
          <cell r="BJ91" t="str">
            <v>x</v>
          </cell>
          <cell r="BK91" t="str">
            <v>x</v>
          </cell>
          <cell r="BL91">
            <v>100</v>
          </cell>
          <cell r="BM91" t="str">
            <v>x</v>
          </cell>
          <cell r="BN91" t="str">
            <v>x</v>
          </cell>
          <cell r="BO91" t="str">
            <v>x</v>
          </cell>
          <cell r="BP91" t="str">
            <v>x</v>
          </cell>
          <cell r="BQ91" t="str">
            <v>x</v>
          </cell>
          <cell r="BR91" t="str">
            <v>x</v>
          </cell>
          <cell r="BS91" t="str">
            <v>x</v>
          </cell>
          <cell r="BT91" t="str">
            <v>x</v>
          </cell>
          <cell r="BU91">
            <v>42.9</v>
          </cell>
          <cell r="BV91" t="str">
            <v>x</v>
          </cell>
          <cell r="BW91" t="str">
            <v>x</v>
          </cell>
          <cell r="BX91">
            <v>169</v>
          </cell>
          <cell r="BY91">
            <v>73</v>
          </cell>
          <cell r="BZ91">
            <v>96</v>
          </cell>
          <cell r="CA91">
            <v>70.400000000000006</v>
          </cell>
          <cell r="CB91">
            <v>60.3</v>
          </cell>
          <cell r="CC91">
            <v>78.099999999999994</v>
          </cell>
          <cell r="CD91">
            <v>59.2</v>
          </cell>
          <cell r="CE91">
            <v>52.1</v>
          </cell>
          <cell r="CF91">
            <v>64.599999999999994</v>
          </cell>
          <cell r="CG91">
            <v>95.3</v>
          </cell>
          <cell r="CH91" t="str">
            <v>x</v>
          </cell>
          <cell r="CI91" t="str">
            <v>x</v>
          </cell>
          <cell r="CJ91">
            <v>89.9</v>
          </cell>
          <cell r="CK91">
            <v>83.6</v>
          </cell>
          <cell r="CL91">
            <v>94.8</v>
          </cell>
          <cell r="CM91">
            <v>60.4</v>
          </cell>
          <cell r="CN91">
            <v>53.4</v>
          </cell>
          <cell r="CO91">
            <v>65.599999999999994</v>
          </cell>
          <cell r="CP91">
            <v>48.5</v>
          </cell>
          <cell r="CQ91">
            <v>37</v>
          </cell>
          <cell r="CR91">
            <v>57.3</v>
          </cell>
          <cell r="CS91">
            <v>33.1</v>
          </cell>
          <cell r="CT91">
            <v>23.3</v>
          </cell>
          <cell r="CU91">
            <v>40.6</v>
          </cell>
          <cell r="CV91">
            <v>580</v>
          </cell>
          <cell r="CW91">
            <v>216</v>
          </cell>
          <cell r="CX91">
            <v>364</v>
          </cell>
          <cell r="CY91">
            <v>69.8</v>
          </cell>
          <cell r="CZ91">
            <v>57.4</v>
          </cell>
          <cell r="DA91">
            <v>77.2</v>
          </cell>
          <cell r="DB91">
            <v>59.8</v>
          </cell>
          <cell r="DC91">
            <v>45.8</v>
          </cell>
          <cell r="DD91">
            <v>68.099999999999994</v>
          </cell>
          <cell r="DE91">
            <v>92.9</v>
          </cell>
          <cell r="DF91">
            <v>88.9</v>
          </cell>
          <cell r="DG91">
            <v>95.3</v>
          </cell>
          <cell r="DH91">
            <v>91.2</v>
          </cell>
          <cell r="DI91">
            <v>86.1</v>
          </cell>
          <cell r="DJ91">
            <v>94.2</v>
          </cell>
          <cell r="DK91">
            <v>60.9</v>
          </cell>
          <cell r="DL91">
            <v>47.7</v>
          </cell>
          <cell r="DM91">
            <v>68.7</v>
          </cell>
          <cell r="DN91">
            <v>52.6</v>
          </cell>
          <cell r="DO91">
            <v>48.1</v>
          </cell>
          <cell r="DP91">
            <v>55.2</v>
          </cell>
          <cell r="DQ91">
            <v>34.799999999999997</v>
          </cell>
          <cell r="DR91">
            <v>26.9</v>
          </cell>
          <cell r="DS91">
            <v>39.6</v>
          </cell>
          <cell r="DT91">
            <v>1414</v>
          </cell>
          <cell r="DU91">
            <v>574</v>
          </cell>
          <cell r="DV91">
            <v>840</v>
          </cell>
          <cell r="DW91">
            <v>67.8</v>
          </cell>
          <cell r="DX91">
            <v>57.5</v>
          </cell>
          <cell r="DY91">
            <v>74.900000000000006</v>
          </cell>
          <cell r="DZ91">
            <v>56.4</v>
          </cell>
          <cell r="EA91">
            <v>46.3</v>
          </cell>
          <cell r="EB91">
            <v>63.3</v>
          </cell>
          <cell r="EC91">
            <v>95</v>
          </cell>
          <cell r="ED91">
            <v>92.3</v>
          </cell>
          <cell r="EE91">
            <v>96.8</v>
          </cell>
          <cell r="EF91">
            <v>91.8</v>
          </cell>
          <cell r="EG91">
            <v>87.5</v>
          </cell>
          <cell r="EH91">
            <v>94.8</v>
          </cell>
          <cell r="EI91">
            <v>57.9</v>
          </cell>
          <cell r="EJ91">
            <v>48.8</v>
          </cell>
          <cell r="EK91">
            <v>64.2</v>
          </cell>
          <cell r="EL91">
            <v>46.3</v>
          </cell>
          <cell r="EM91">
            <v>39.200000000000003</v>
          </cell>
          <cell r="EN91">
            <v>51.2</v>
          </cell>
          <cell r="EO91">
            <v>29.1</v>
          </cell>
          <cell r="EP91">
            <v>21.3</v>
          </cell>
          <cell r="EQ91">
            <v>34.4</v>
          </cell>
        </row>
        <row r="92">
          <cell r="A92" t="str">
            <v>E09000001</v>
          </cell>
          <cell r="B92" t="str">
            <v>City of London</v>
          </cell>
          <cell r="C92" t="str">
            <v>Inner London</v>
          </cell>
          <cell r="D92" t="str">
            <v>.</v>
          </cell>
          <cell r="E92" t="str">
            <v>.</v>
          </cell>
          <cell r="F92" t="str">
            <v>.</v>
          </cell>
          <cell r="G92" t="str">
            <v>.</v>
          </cell>
          <cell r="H92" t="str">
            <v>.</v>
          </cell>
          <cell r="I92" t="str">
            <v>.</v>
          </cell>
          <cell r="J92" t="str">
            <v>.</v>
          </cell>
          <cell r="K92" t="str">
            <v>.</v>
          </cell>
          <cell r="L92" t="str">
            <v>.</v>
          </cell>
          <cell r="M92" t="str">
            <v>.</v>
          </cell>
          <cell r="N92" t="str">
            <v>.</v>
          </cell>
          <cell r="O92" t="str">
            <v>.</v>
          </cell>
          <cell r="P92" t="str">
            <v>.</v>
          </cell>
          <cell r="Q92" t="str">
            <v>.</v>
          </cell>
          <cell r="R92" t="str">
            <v>.</v>
          </cell>
          <cell r="S92" t="str">
            <v>.</v>
          </cell>
          <cell r="T92" t="str">
            <v>.</v>
          </cell>
          <cell r="U92" t="str">
            <v>.</v>
          </cell>
          <cell r="V92" t="str">
            <v>.</v>
          </cell>
          <cell r="W92" t="str">
            <v>.</v>
          </cell>
          <cell r="X92" t="str">
            <v>.</v>
          </cell>
          <cell r="Y92" t="str">
            <v>.</v>
          </cell>
          <cell r="Z92" t="str">
            <v>.</v>
          </cell>
          <cell r="AA92" t="str">
            <v>.</v>
          </cell>
          <cell r="AB92" t="str">
            <v>.</v>
          </cell>
          <cell r="AC92" t="str">
            <v>.</v>
          </cell>
          <cell r="AD92" t="str">
            <v>.</v>
          </cell>
          <cell r="AE92" t="str">
            <v>.</v>
          </cell>
          <cell r="AF92" t="str">
            <v>.</v>
          </cell>
          <cell r="AG92" t="str">
            <v>.</v>
          </cell>
          <cell r="AH92" t="str">
            <v>.</v>
          </cell>
          <cell r="AI92" t="str">
            <v>.</v>
          </cell>
          <cell r="AJ92" t="str">
            <v>.</v>
          </cell>
          <cell r="AK92" t="str">
            <v>.</v>
          </cell>
          <cell r="AL92" t="str">
            <v>.</v>
          </cell>
          <cell r="AM92" t="str">
            <v>.</v>
          </cell>
          <cell r="AN92" t="str">
            <v>.</v>
          </cell>
          <cell r="AO92" t="str">
            <v>.</v>
          </cell>
          <cell r="AP92" t="str">
            <v>.</v>
          </cell>
          <cell r="AQ92" t="str">
            <v>.</v>
          </cell>
          <cell r="AR92" t="str">
            <v>.</v>
          </cell>
          <cell r="AS92" t="str">
            <v>.</v>
          </cell>
          <cell r="AT92" t="str">
            <v>.</v>
          </cell>
          <cell r="AU92" t="str">
            <v>.</v>
          </cell>
          <cell r="AV92" t="str">
            <v>.</v>
          </cell>
          <cell r="AW92" t="str">
            <v>.</v>
          </cell>
          <cell r="AX92" t="str">
            <v>.</v>
          </cell>
          <cell r="AY92" t="str">
            <v>.</v>
          </cell>
          <cell r="AZ92" t="str">
            <v>.</v>
          </cell>
          <cell r="BA92" t="str">
            <v>.</v>
          </cell>
          <cell r="BB92" t="str">
            <v>.</v>
          </cell>
          <cell r="BC92" t="str">
            <v>.</v>
          </cell>
          <cell r="BD92" t="str">
            <v>.</v>
          </cell>
          <cell r="BE92" t="str">
            <v>.</v>
          </cell>
          <cell r="BF92" t="str">
            <v>.</v>
          </cell>
          <cell r="BG92" t="str">
            <v>.</v>
          </cell>
          <cell r="BH92" t="str">
            <v>.</v>
          </cell>
          <cell r="BI92" t="str">
            <v>.</v>
          </cell>
          <cell r="BJ92" t="str">
            <v>.</v>
          </cell>
          <cell r="BK92" t="str">
            <v>.</v>
          </cell>
          <cell r="BL92" t="str">
            <v>.</v>
          </cell>
          <cell r="BM92" t="str">
            <v>.</v>
          </cell>
          <cell r="BN92" t="str">
            <v>.</v>
          </cell>
          <cell r="BO92" t="str">
            <v>.</v>
          </cell>
          <cell r="BP92" t="str">
            <v>.</v>
          </cell>
          <cell r="BQ92" t="str">
            <v>.</v>
          </cell>
          <cell r="BR92" t="str">
            <v>.</v>
          </cell>
          <cell r="BS92" t="str">
            <v>.</v>
          </cell>
          <cell r="BT92" t="str">
            <v>.</v>
          </cell>
          <cell r="BU92" t="str">
            <v>.</v>
          </cell>
          <cell r="BV92" t="str">
            <v>.</v>
          </cell>
          <cell r="BW92" t="str">
            <v>.</v>
          </cell>
          <cell r="BX92" t="str">
            <v>.</v>
          </cell>
          <cell r="BY92" t="str">
            <v>.</v>
          </cell>
          <cell r="BZ92" t="str">
            <v>.</v>
          </cell>
          <cell r="CA92" t="str">
            <v>.</v>
          </cell>
          <cell r="CB92" t="str">
            <v>.</v>
          </cell>
          <cell r="CC92" t="str">
            <v>.</v>
          </cell>
          <cell r="CD92" t="str">
            <v>.</v>
          </cell>
          <cell r="CE92" t="str">
            <v>.</v>
          </cell>
          <cell r="CF92" t="str">
            <v>.</v>
          </cell>
          <cell r="CG92" t="str">
            <v>.</v>
          </cell>
          <cell r="CH92" t="str">
            <v>.</v>
          </cell>
          <cell r="CI92" t="str">
            <v>.</v>
          </cell>
          <cell r="CJ92" t="str">
            <v>.</v>
          </cell>
          <cell r="CK92" t="str">
            <v>.</v>
          </cell>
          <cell r="CL92" t="str">
            <v>.</v>
          </cell>
          <cell r="CM92" t="str">
            <v>.</v>
          </cell>
          <cell r="CN92" t="str">
            <v>.</v>
          </cell>
          <cell r="CO92" t="str">
            <v>.</v>
          </cell>
          <cell r="CP92" t="str">
            <v>.</v>
          </cell>
          <cell r="CQ92" t="str">
            <v>.</v>
          </cell>
          <cell r="CR92" t="str">
            <v>.</v>
          </cell>
          <cell r="CS92" t="str">
            <v>.</v>
          </cell>
          <cell r="CT92" t="str">
            <v>.</v>
          </cell>
          <cell r="CU92" t="str">
            <v>.</v>
          </cell>
          <cell r="CV92" t="str">
            <v>.</v>
          </cell>
          <cell r="CW92" t="str">
            <v>.</v>
          </cell>
          <cell r="CX92" t="str">
            <v>.</v>
          </cell>
          <cell r="CY92" t="str">
            <v>.</v>
          </cell>
          <cell r="CZ92" t="str">
            <v>.</v>
          </cell>
          <cell r="DA92" t="str">
            <v>.</v>
          </cell>
          <cell r="DB92" t="str">
            <v>.</v>
          </cell>
          <cell r="DC92" t="str">
            <v>.</v>
          </cell>
          <cell r="DD92" t="str">
            <v>.</v>
          </cell>
          <cell r="DE92" t="str">
            <v>.</v>
          </cell>
          <cell r="DF92" t="str">
            <v>.</v>
          </cell>
          <cell r="DG92" t="str">
            <v>.</v>
          </cell>
          <cell r="DH92" t="str">
            <v>.</v>
          </cell>
          <cell r="DI92" t="str">
            <v>.</v>
          </cell>
          <cell r="DJ92" t="str">
            <v>.</v>
          </cell>
          <cell r="DK92" t="str">
            <v>.</v>
          </cell>
          <cell r="DL92" t="str">
            <v>.</v>
          </cell>
          <cell r="DM92" t="str">
            <v>.</v>
          </cell>
          <cell r="DN92" t="str">
            <v>.</v>
          </cell>
          <cell r="DO92" t="str">
            <v>.</v>
          </cell>
          <cell r="DP92" t="str">
            <v>.</v>
          </cell>
          <cell r="DQ92" t="str">
            <v>.</v>
          </cell>
          <cell r="DR92" t="str">
            <v>.</v>
          </cell>
          <cell r="DS92" t="str">
            <v>.</v>
          </cell>
          <cell r="DT92" t="str">
            <v>.</v>
          </cell>
          <cell r="DU92" t="str">
            <v>.</v>
          </cell>
          <cell r="DV92" t="str">
            <v>.</v>
          </cell>
          <cell r="DW92" t="str">
            <v>.</v>
          </cell>
          <cell r="DX92" t="str">
            <v>.</v>
          </cell>
          <cell r="DY92" t="str">
            <v>.</v>
          </cell>
          <cell r="DZ92" t="str">
            <v>.</v>
          </cell>
          <cell r="EA92" t="str">
            <v>.</v>
          </cell>
          <cell r="EB92" t="str">
            <v>.</v>
          </cell>
          <cell r="EC92" t="str">
            <v>.</v>
          </cell>
          <cell r="ED92" t="str">
            <v>.</v>
          </cell>
          <cell r="EE92" t="str">
            <v>.</v>
          </cell>
          <cell r="EF92" t="str">
            <v>.</v>
          </cell>
          <cell r="EG92" t="str">
            <v>.</v>
          </cell>
          <cell r="EH92" t="str">
            <v>.</v>
          </cell>
          <cell r="EI92" t="str">
            <v>.</v>
          </cell>
          <cell r="EJ92" t="str">
            <v>.</v>
          </cell>
          <cell r="EK92" t="str">
            <v>.</v>
          </cell>
          <cell r="EL92" t="str">
            <v>.</v>
          </cell>
          <cell r="EM92" t="str">
            <v>.</v>
          </cell>
          <cell r="EN92" t="str">
            <v>.</v>
          </cell>
          <cell r="EO92" t="str">
            <v>.</v>
          </cell>
          <cell r="EP92" t="str">
            <v>.</v>
          </cell>
          <cell r="EQ92" t="str">
            <v>.</v>
          </cell>
        </row>
        <row r="93">
          <cell r="A93" t="str">
            <v>E09000012</v>
          </cell>
          <cell r="B93" t="str">
            <v>Hackney</v>
          </cell>
          <cell r="C93" t="str">
            <v>Inner London</v>
          </cell>
          <cell r="D93">
            <v>228</v>
          </cell>
          <cell r="E93">
            <v>101</v>
          </cell>
          <cell r="F93">
            <v>127</v>
          </cell>
          <cell r="G93">
            <v>81.599999999999994</v>
          </cell>
          <cell r="H93">
            <v>75.2</v>
          </cell>
          <cell r="I93">
            <v>86.6</v>
          </cell>
          <cell r="J93">
            <v>68.400000000000006</v>
          </cell>
          <cell r="K93">
            <v>63.4</v>
          </cell>
          <cell r="L93">
            <v>72.400000000000006</v>
          </cell>
          <cell r="M93">
            <v>96.5</v>
          </cell>
          <cell r="N93" t="str">
            <v>x</v>
          </cell>
          <cell r="O93" t="str">
            <v>x</v>
          </cell>
          <cell r="P93">
            <v>94.3</v>
          </cell>
          <cell r="Q93">
            <v>91.1</v>
          </cell>
          <cell r="R93">
            <v>96.9</v>
          </cell>
          <cell r="S93">
            <v>69.7</v>
          </cell>
          <cell r="T93">
            <v>63.4</v>
          </cell>
          <cell r="U93">
            <v>74.8</v>
          </cell>
          <cell r="V93">
            <v>57.9</v>
          </cell>
          <cell r="W93">
            <v>50.5</v>
          </cell>
          <cell r="X93">
            <v>63.8</v>
          </cell>
          <cell r="Y93">
            <v>35.1</v>
          </cell>
          <cell r="Z93">
            <v>30.7</v>
          </cell>
          <cell r="AA93">
            <v>38.6</v>
          </cell>
          <cell r="AB93">
            <v>785</v>
          </cell>
          <cell r="AC93">
            <v>375</v>
          </cell>
          <cell r="AD93">
            <v>410</v>
          </cell>
          <cell r="AE93">
            <v>66.099999999999994</v>
          </cell>
          <cell r="AF93">
            <v>59.7</v>
          </cell>
          <cell r="AG93">
            <v>72</v>
          </cell>
          <cell r="AH93">
            <v>56.3</v>
          </cell>
          <cell r="AI93">
            <v>50.7</v>
          </cell>
          <cell r="AJ93">
            <v>61.5</v>
          </cell>
          <cell r="AK93">
            <v>94.3</v>
          </cell>
          <cell r="AL93">
            <v>91.7</v>
          </cell>
          <cell r="AM93">
            <v>96.6</v>
          </cell>
          <cell r="AN93">
            <v>90.7</v>
          </cell>
          <cell r="AO93">
            <v>87.5</v>
          </cell>
          <cell r="AP93">
            <v>93.7</v>
          </cell>
          <cell r="AQ93">
            <v>58.3</v>
          </cell>
          <cell r="AR93">
            <v>52.8</v>
          </cell>
          <cell r="AS93">
            <v>63.4</v>
          </cell>
          <cell r="AT93">
            <v>43.7</v>
          </cell>
          <cell r="AU93">
            <v>37.299999999999997</v>
          </cell>
          <cell r="AV93">
            <v>49.5</v>
          </cell>
          <cell r="AW93">
            <v>24.3</v>
          </cell>
          <cell r="AX93">
            <v>18.7</v>
          </cell>
          <cell r="AY93">
            <v>29.5</v>
          </cell>
          <cell r="AZ93">
            <v>14</v>
          </cell>
          <cell r="BA93">
            <v>4</v>
          </cell>
          <cell r="BB93">
            <v>10</v>
          </cell>
          <cell r="BC93">
            <v>78.599999999999994</v>
          </cell>
          <cell r="BD93" t="str">
            <v>x</v>
          </cell>
          <cell r="BE93" t="str">
            <v>x</v>
          </cell>
          <cell r="BF93">
            <v>78.599999999999994</v>
          </cell>
          <cell r="BG93" t="str">
            <v>x</v>
          </cell>
          <cell r="BH93" t="str">
            <v>x</v>
          </cell>
          <cell r="BI93">
            <v>100</v>
          </cell>
          <cell r="BJ93" t="str">
            <v>x</v>
          </cell>
          <cell r="BK93" t="str">
            <v>x</v>
          </cell>
          <cell r="BL93" t="str">
            <v>x</v>
          </cell>
          <cell r="BM93" t="str">
            <v>x</v>
          </cell>
          <cell r="BN93" t="str">
            <v>x</v>
          </cell>
          <cell r="BO93">
            <v>78.599999999999994</v>
          </cell>
          <cell r="BP93" t="str">
            <v>x</v>
          </cell>
          <cell r="BQ93" t="str">
            <v>x</v>
          </cell>
          <cell r="BR93">
            <v>78.599999999999994</v>
          </cell>
          <cell r="BS93" t="str">
            <v>x</v>
          </cell>
          <cell r="BT93" t="str">
            <v>x</v>
          </cell>
          <cell r="BU93">
            <v>64.3</v>
          </cell>
          <cell r="BV93" t="str">
            <v>x</v>
          </cell>
          <cell r="BW93" t="str">
            <v>x</v>
          </cell>
          <cell r="BX93">
            <v>176</v>
          </cell>
          <cell r="BY93">
            <v>84</v>
          </cell>
          <cell r="BZ93">
            <v>92</v>
          </cell>
          <cell r="CA93">
            <v>74.400000000000006</v>
          </cell>
          <cell r="CB93">
            <v>64.3</v>
          </cell>
          <cell r="CC93">
            <v>83.7</v>
          </cell>
          <cell r="CD93">
            <v>65.3</v>
          </cell>
          <cell r="CE93">
            <v>59.5</v>
          </cell>
          <cell r="CF93">
            <v>70.7</v>
          </cell>
          <cell r="CG93">
            <v>94.3</v>
          </cell>
          <cell r="CH93" t="str">
            <v>x</v>
          </cell>
          <cell r="CI93" t="str">
            <v>x</v>
          </cell>
          <cell r="CJ93">
            <v>88.6</v>
          </cell>
          <cell r="CK93">
            <v>84.5</v>
          </cell>
          <cell r="CL93">
            <v>92.4</v>
          </cell>
          <cell r="CM93">
            <v>65.900000000000006</v>
          </cell>
          <cell r="CN93">
            <v>60.7</v>
          </cell>
          <cell r="CO93">
            <v>70.7</v>
          </cell>
          <cell r="CP93">
            <v>52.8</v>
          </cell>
          <cell r="CQ93">
            <v>45.2</v>
          </cell>
          <cell r="CR93">
            <v>59.8</v>
          </cell>
          <cell r="CS93">
            <v>35.799999999999997</v>
          </cell>
          <cell r="CT93">
            <v>29.8</v>
          </cell>
          <cell r="CU93">
            <v>41.3</v>
          </cell>
          <cell r="CV93">
            <v>638</v>
          </cell>
          <cell r="CW93">
            <v>277</v>
          </cell>
          <cell r="CX93">
            <v>361</v>
          </cell>
          <cell r="CY93">
            <v>70.2</v>
          </cell>
          <cell r="CZ93">
            <v>61.7</v>
          </cell>
          <cell r="DA93">
            <v>76.7</v>
          </cell>
          <cell r="DB93">
            <v>62.7</v>
          </cell>
          <cell r="DC93">
            <v>55.6</v>
          </cell>
          <cell r="DD93">
            <v>68.099999999999994</v>
          </cell>
          <cell r="DE93">
            <v>93.1</v>
          </cell>
          <cell r="DF93">
            <v>91</v>
          </cell>
          <cell r="DG93">
            <v>94.7</v>
          </cell>
          <cell r="DH93">
            <v>89.7</v>
          </cell>
          <cell r="DI93">
            <v>85.9</v>
          </cell>
          <cell r="DJ93">
            <v>92.5</v>
          </cell>
          <cell r="DK93">
            <v>63.9</v>
          </cell>
          <cell r="DL93">
            <v>57.4</v>
          </cell>
          <cell r="DM93">
            <v>69</v>
          </cell>
          <cell r="DN93">
            <v>56.1</v>
          </cell>
          <cell r="DO93">
            <v>48.7</v>
          </cell>
          <cell r="DP93">
            <v>61.8</v>
          </cell>
          <cell r="DQ93">
            <v>40</v>
          </cell>
          <cell r="DR93">
            <v>31.8</v>
          </cell>
          <cell r="DS93">
            <v>46.3</v>
          </cell>
          <cell r="DT93">
            <v>1981</v>
          </cell>
          <cell r="DU93">
            <v>912</v>
          </cell>
          <cell r="DV93">
            <v>1069</v>
          </cell>
          <cell r="DW93">
            <v>69.7</v>
          </cell>
          <cell r="DX93">
            <v>62</v>
          </cell>
          <cell r="DY93">
            <v>76.2</v>
          </cell>
          <cell r="DZ93">
            <v>60.4</v>
          </cell>
          <cell r="EA93">
            <v>53.9</v>
          </cell>
          <cell r="EB93">
            <v>65.900000000000006</v>
          </cell>
          <cell r="EC93">
            <v>94</v>
          </cell>
          <cell r="ED93">
            <v>91.2</v>
          </cell>
          <cell r="EE93">
            <v>96.4</v>
          </cell>
          <cell r="EF93">
            <v>90.2</v>
          </cell>
          <cell r="EG93">
            <v>86.5</v>
          </cell>
          <cell r="EH93">
            <v>93.4</v>
          </cell>
          <cell r="EI93">
            <v>61.9</v>
          </cell>
          <cell r="EJ93">
            <v>55.6</v>
          </cell>
          <cell r="EK93">
            <v>67.3</v>
          </cell>
          <cell r="EL93">
            <v>50.6</v>
          </cell>
          <cell r="EM93">
            <v>42.8</v>
          </cell>
          <cell r="EN93">
            <v>57.3</v>
          </cell>
          <cell r="EO93">
            <v>32.1</v>
          </cell>
          <cell r="EP93">
            <v>25.1</v>
          </cell>
          <cell r="EQ93">
            <v>38.1</v>
          </cell>
        </row>
        <row r="94">
          <cell r="A94" t="str">
            <v>E09000013</v>
          </cell>
          <cell r="B94" t="str">
            <v>Hammersmith and Fulham</v>
          </cell>
          <cell r="C94" t="str">
            <v>Inner London</v>
          </cell>
          <cell r="D94">
            <v>105</v>
          </cell>
          <cell r="E94">
            <v>49</v>
          </cell>
          <cell r="F94">
            <v>56</v>
          </cell>
          <cell r="G94" t="str">
            <v>x</v>
          </cell>
          <cell r="H94">
            <v>73.5</v>
          </cell>
          <cell r="I94" t="str">
            <v>x</v>
          </cell>
          <cell r="J94">
            <v>64.8</v>
          </cell>
          <cell r="K94" t="str">
            <v>x</v>
          </cell>
          <cell r="L94" t="str">
            <v>x</v>
          </cell>
          <cell r="M94">
            <v>94.3</v>
          </cell>
          <cell r="N94" t="str">
            <v>x</v>
          </cell>
          <cell r="O94" t="str">
            <v>x</v>
          </cell>
          <cell r="P94" t="str">
            <v>x</v>
          </cell>
          <cell r="Q94" t="str">
            <v>x</v>
          </cell>
          <cell r="R94" t="str">
            <v>x</v>
          </cell>
          <cell r="S94">
            <v>65.7</v>
          </cell>
          <cell r="T94" t="str">
            <v>x</v>
          </cell>
          <cell r="U94" t="str">
            <v>x</v>
          </cell>
          <cell r="V94">
            <v>53.3</v>
          </cell>
          <cell r="W94">
            <v>53.1</v>
          </cell>
          <cell r="X94">
            <v>53.6</v>
          </cell>
          <cell r="Y94">
            <v>34.299999999999997</v>
          </cell>
          <cell r="Z94">
            <v>28.6</v>
          </cell>
          <cell r="AA94">
            <v>39.299999999999997</v>
          </cell>
          <cell r="AB94">
            <v>261</v>
          </cell>
          <cell r="AC94">
            <v>124</v>
          </cell>
          <cell r="AD94">
            <v>137</v>
          </cell>
          <cell r="AE94">
            <v>63.6</v>
          </cell>
          <cell r="AF94">
            <v>56.5</v>
          </cell>
          <cell r="AG94">
            <v>70.099999999999994</v>
          </cell>
          <cell r="AH94">
            <v>51</v>
          </cell>
          <cell r="AI94">
            <v>42.7</v>
          </cell>
          <cell r="AJ94">
            <v>58.4</v>
          </cell>
          <cell r="AK94">
            <v>92</v>
          </cell>
          <cell r="AL94" t="str">
            <v>x</v>
          </cell>
          <cell r="AM94" t="str">
            <v>x</v>
          </cell>
          <cell r="AN94">
            <v>85.8</v>
          </cell>
          <cell r="AO94">
            <v>84.7</v>
          </cell>
          <cell r="AP94">
            <v>86.9</v>
          </cell>
          <cell r="AQ94">
            <v>51</v>
          </cell>
          <cell r="AR94">
            <v>42.7</v>
          </cell>
          <cell r="AS94">
            <v>58.4</v>
          </cell>
          <cell r="AT94">
            <v>47.1</v>
          </cell>
          <cell r="AU94">
            <v>42.7</v>
          </cell>
          <cell r="AV94">
            <v>51.1</v>
          </cell>
          <cell r="AW94">
            <v>20.3</v>
          </cell>
          <cell r="AX94">
            <v>12.1</v>
          </cell>
          <cell r="AY94">
            <v>27.7</v>
          </cell>
          <cell r="AZ94">
            <v>4</v>
          </cell>
          <cell r="BA94" t="str">
            <v>x</v>
          </cell>
          <cell r="BB94" t="str">
            <v>x</v>
          </cell>
          <cell r="BC94" t="str">
            <v>x</v>
          </cell>
          <cell r="BD94" t="str">
            <v>x</v>
          </cell>
          <cell r="BE94" t="str">
            <v>x</v>
          </cell>
          <cell r="BF94" t="str">
            <v>x</v>
          </cell>
          <cell r="BG94" t="str">
            <v>x</v>
          </cell>
          <cell r="BH94" t="str">
            <v>x</v>
          </cell>
          <cell r="BI94" t="str">
            <v>x</v>
          </cell>
          <cell r="BJ94" t="str">
            <v>x</v>
          </cell>
          <cell r="BK94" t="str">
            <v>x</v>
          </cell>
          <cell r="BL94" t="str">
            <v>x</v>
          </cell>
          <cell r="BM94" t="str">
            <v>x</v>
          </cell>
          <cell r="BN94" t="str">
            <v>x</v>
          </cell>
          <cell r="BO94" t="str">
            <v>x</v>
          </cell>
          <cell r="BP94" t="str">
            <v>x</v>
          </cell>
          <cell r="BQ94" t="str">
            <v>x</v>
          </cell>
          <cell r="BR94" t="str">
            <v>x</v>
          </cell>
          <cell r="BS94" t="str">
            <v>x</v>
          </cell>
          <cell r="BT94" t="str">
            <v>x</v>
          </cell>
          <cell r="BU94" t="str">
            <v>x</v>
          </cell>
          <cell r="BV94" t="str">
            <v>x</v>
          </cell>
          <cell r="BW94" t="str">
            <v>x</v>
          </cell>
          <cell r="BX94">
            <v>96</v>
          </cell>
          <cell r="BY94">
            <v>48</v>
          </cell>
          <cell r="BZ94">
            <v>48</v>
          </cell>
          <cell r="CA94">
            <v>70.8</v>
          </cell>
          <cell r="CB94">
            <v>60.4</v>
          </cell>
          <cell r="CC94">
            <v>81.3</v>
          </cell>
          <cell r="CD94">
            <v>58.3</v>
          </cell>
          <cell r="CE94">
            <v>54.2</v>
          </cell>
          <cell r="CF94">
            <v>62.5</v>
          </cell>
          <cell r="CG94">
            <v>91.7</v>
          </cell>
          <cell r="CH94">
            <v>89.6</v>
          </cell>
          <cell r="CI94">
            <v>93.8</v>
          </cell>
          <cell r="CJ94">
            <v>90.6</v>
          </cell>
          <cell r="CK94">
            <v>87.5</v>
          </cell>
          <cell r="CL94">
            <v>93.8</v>
          </cell>
          <cell r="CM94">
            <v>59.4</v>
          </cell>
          <cell r="CN94">
            <v>56.3</v>
          </cell>
          <cell r="CO94">
            <v>62.5</v>
          </cell>
          <cell r="CP94">
            <v>50</v>
          </cell>
          <cell r="CQ94">
            <v>39.6</v>
          </cell>
          <cell r="CR94">
            <v>60.4</v>
          </cell>
          <cell r="CS94">
            <v>30.2</v>
          </cell>
          <cell r="CT94">
            <v>27.1</v>
          </cell>
          <cell r="CU94">
            <v>33.299999999999997</v>
          </cell>
          <cell r="CV94">
            <v>470</v>
          </cell>
          <cell r="CW94">
            <v>220</v>
          </cell>
          <cell r="CX94">
            <v>250</v>
          </cell>
          <cell r="CY94">
            <v>78.7</v>
          </cell>
          <cell r="CZ94">
            <v>73.2</v>
          </cell>
          <cell r="DA94">
            <v>83.6</v>
          </cell>
          <cell r="DB94">
            <v>69.400000000000006</v>
          </cell>
          <cell r="DC94">
            <v>68.2</v>
          </cell>
          <cell r="DD94">
            <v>70.400000000000006</v>
          </cell>
          <cell r="DE94">
            <v>91.9</v>
          </cell>
          <cell r="DF94" t="str">
            <v>x</v>
          </cell>
          <cell r="DG94" t="str">
            <v>x</v>
          </cell>
          <cell r="DH94">
            <v>90.4</v>
          </cell>
          <cell r="DI94" t="str">
            <v>x</v>
          </cell>
          <cell r="DJ94" t="str">
            <v>x</v>
          </cell>
          <cell r="DK94">
            <v>70.599999999999994</v>
          </cell>
          <cell r="DL94">
            <v>70</v>
          </cell>
          <cell r="DM94">
            <v>71.2</v>
          </cell>
          <cell r="DN94">
            <v>60.9</v>
          </cell>
          <cell r="DO94">
            <v>63.6</v>
          </cell>
          <cell r="DP94">
            <v>58.4</v>
          </cell>
          <cell r="DQ94">
            <v>48.9</v>
          </cell>
          <cell r="DR94">
            <v>51.4</v>
          </cell>
          <cell r="DS94">
            <v>46.8</v>
          </cell>
          <cell r="DT94">
            <v>1108</v>
          </cell>
          <cell r="DU94">
            <v>523</v>
          </cell>
          <cell r="DV94">
            <v>585</v>
          </cell>
          <cell r="DW94">
            <v>73.599999999999994</v>
          </cell>
          <cell r="DX94">
            <v>66.7</v>
          </cell>
          <cell r="DY94">
            <v>79.7</v>
          </cell>
          <cell r="DZ94">
            <v>62.6</v>
          </cell>
          <cell r="EA94">
            <v>58.5</v>
          </cell>
          <cell r="EB94">
            <v>66.3</v>
          </cell>
          <cell r="EC94">
            <v>92.4</v>
          </cell>
          <cell r="ED94">
            <v>90.2</v>
          </cell>
          <cell r="EE94">
            <v>94.4</v>
          </cell>
          <cell r="EF94">
            <v>89.6</v>
          </cell>
          <cell r="EG94">
            <v>88.1</v>
          </cell>
          <cell r="EH94">
            <v>90.9</v>
          </cell>
          <cell r="EI94">
            <v>63.5</v>
          </cell>
          <cell r="EJ94">
            <v>59.8</v>
          </cell>
          <cell r="EK94">
            <v>66.8</v>
          </cell>
          <cell r="EL94">
            <v>54.9</v>
          </cell>
          <cell r="EM94">
            <v>52.6</v>
          </cell>
          <cell r="EN94">
            <v>56.9</v>
          </cell>
          <cell r="EO94">
            <v>37.1</v>
          </cell>
          <cell r="EP94">
            <v>33.299999999999997</v>
          </cell>
          <cell r="EQ94">
            <v>40.5</v>
          </cell>
        </row>
        <row r="95">
          <cell r="A95" t="str">
            <v>E09000014</v>
          </cell>
          <cell r="B95" t="str">
            <v>Haringey</v>
          </cell>
          <cell r="C95" t="str">
            <v>Inner London</v>
          </cell>
          <cell r="D95">
            <v>153</v>
          </cell>
          <cell r="E95">
            <v>83</v>
          </cell>
          <cell r="F95">
            <v>70</v>
          </cell>
          <cell r="G95">
            <v>71.900000000000006</v>
          </cell>
          <cell r="H95">
            <v>69.900000000000006</v>
          </cell>
          <cell r="I95">
            <v>74.3</v>
          </cell>
          <cell r="J95">
            <v>60.8</v>
          </cell>
          <cell r="K95">
            <v>57.8</v>
          </cell>
          <cell r="L95">
            <v>64.3</v>
          </cell>
          <cell r="M95">
            <v>93.5</v>
          </cell>
          <cell r="N95">
            <v>91.6</v>
          </cell>
          <cell r="O95">
            <v>95.7</v>
          </cell>
          <cell r="P95">
            <v>92.2</v>
          </cell>
          <cell r="Q95">
            <v>89.2</v>
          </cell>
          <cell r="R95">
            <v>95.7</v>
          </cell>
          <cell r="S95">
            <v>63.4</v>
          </cell>
          <cell r="T95">
            <v>61.4</v>
          </cell>
          <cell r="U95">
            <v>65.7</v>
          </cell>
          <cell r="V95">
            <v>49.7</v>
          </cell>
          <cell r="W95">
            <v>47</v>
          </cell>
          <cell r="X95">
            <v>52.9</v>
          </cell>
          <cell r="Y95">
            <v>32.700000000000003</v>
          </cell>
          <cell r="Z95">
            <v>31.3</v>
          </cell>
          <cell r="AA95">
            <v>34.299999999999997</v>
          </cell>
          <cell r="AB95">
            <v>591</v>
          </cell>
          <cell r="AC95">
            <v>280</v>
          </cell>
          <cell r="AD95">
            <v>311</v>
          </cell>
          <cell r="AE95">
            <v>57.4</v>
          </cell>
          <cell r="AF95">
            <v>52.5</v>
          </cell>
          <cell r="AG95">
            <v>61.7</v>
          </cell>
          <cell r="AH95">
            <v>44.8</v>
          </cell>
          <cell r="AI95">
            <v>43.6</v>
          </cell>
          <cell r="AJ95">
            <v>46</v>
          </cell>
          <cell r="AK95">
            <v>93.9</v>
          </cell>
          <cell r="AL95">
            <v>91.8</v>
          </cell>
          <cell r="AM95">
            <v>95.8</v>
          </cell>
          <cell r="AN95">
            <v>90</v>
          </cell>
          <cell r="AO95">
            <v>87.9</v>
          </cell>
          <cell r="AP95">
            <v>92</v>
          </cell>
          <cell r="AQ95">
            <v>48.2</v>
          </cell>
          <cell r="AR95">
            <v>47.9</v>
          </cell>
          <cell r="AS95">
            <v>48.6</v>
          </cell>
          <cell r="AT95">
            <v>28.6</v>
          </cell>
          <cell r="AU95">
            <v>19.600000000000001</v>
          </cell>
          <cell r="AV95">
            <v>36.700000000000003</v>
          </cell>
          <cell r="AW95">
            <v>15.1</v>
          </cell>
          <cell r="AX95">
            <v>10.4</v>
          </cell>
          <cell r="AY95">
            <v>19.3</v>
          </cell>
          <cell r="AZ95">
            <v>15</v>
          </cell>
          <cell r="BA95">
            <v>6</v>
          </cell>
          <cell r="BB95">
            <v>9</v>
          </cell>
          <cell r="BC95">
            <v>60</v>
          </cell>
          <cell r="BD95">
            <v>50</v>
          </cell>
          <cell r="BE95">
            <v>66.7</v>
          </cell>
          <cell r="BF95">
            <v>20</v>
          </cell>
          <cell r="BG95" t="str">
            <v>x</v>
          </cell>
          <cell r="BH95" t="str">
            <v>x</v>
          </cell>
          <cell r="BI95" t="str">
            <v>x</v>
          </cell>
          <cell r="BJ95" t="str">
            <v>x</v>
          </cell>
          <cell r="BK95" t="str">
            <v>x</v>
          </cell>
          <cell r="BL95" t="str">
            <v>x</v>
          </cell>
          <cell r="BM95" t="str">
            <v>x</v>
          </cell>
          <cell r="BN95" t="str">
            <v>x</v>
          </cell>
          <cell r="BO95">
            <v>26.7</v>
          </cell>
          <cell r="BP95" t="str">
            <v>x</v>
          </cell>
          <cell r="BQ95" t="str">
            <v>x</v>
          </cell>
          <cell r="BR95" t="str">
            <v>x</v>
          </cell>
          <cell r="BS95" t="str">
            <v>x</v>
          </cell>
          <cell r="BT95" t="str">
            <v>x</v>
          </cell>
          <cell r="BU95" t="str">
            <v>x</v>
          </cell>
          <cell r="BV95" t="str">
            <v>x</v>
          </cell>
          <cell r="BW95" t="str">
            <v>x</v>
          </cell>
          <cell r="BX95">
            <v>209</v>
          </cell>
          <cell r="BY95">
            <v>105</v>
          </cell>
          <cell r="BZ95">
            <v>104</v>
          </cell>
          <cell r="CA95">
            <v>64.599999999999994</v>
          </cell>
          <cell r="CB95">
            <v>54.3</v>
          </cell>
          <cell r="CC95">
            <v>75</v>
          </cell>
          <cell r="CD95">
            <v>55</v>
          </cell>
          <cell r="CE95">
            <v>47.6</v>
          </cell>
          <cell r="CF95">
            <v>62.5</v>
          </cell>
          <cell r="CG95">
            <v>89</v>
          </cell>
          <cell r="CH95">
            <v>84.8</v>
          </cell>
          <cell r="CI95">
            <v>93.3</v>
          </cell>
          <cell r="CJ95">
            <v>87.1</v>
          </cell>
          <cell r="CK95">
            <v>81.900000000000006</v>
          </cell>
          <cell r="CL95">
            <v>92.3</v>
          </cell>
          <cell r="CM95">
            <v>56.9</v>
          </cell>
          <cell r="CN95">
            <v>49.5</v>
          </cell>
          <cell r="CO95">
            <v>64.400000000000006</v>
          </cell>
          <cell r="CP95">
            <v>35.4</v>
          </cell>
          <cell r="CQ95">
            <v>30.5</v>
          </cell>
          <cell r="CR95">
            <v>40.4</v>
          </cell>
          <cell r="CS95">
            <v>26.3</v>
          </cell>
          <cell r="CT95">
            <v>22.9</v>
          </cell>
          <cell r="CU95">
            <v>29.8</v>
          </cell>
          <cell r="CV95">
            <v>940</v>
          </cell>
          <cell r="CW95">
            <v>494</v>
          </cell>
          <cell r="CX95">
            <v>446</v>
          </cell>
          <cell r="CY95">
            <v>70.2</v>
          </cell>
          <cell r="CZ95">
            <v>67</v>
          </cell>
          <cell r="DA95">
            <v>73.8</v>
          </cell>
          <cell r="DB95">
            <v>60.7</v>
          </cell>
          <cell r="DC95">
            <v>58.5</v>
          </cell>
          <cell r="DD95">
            <v>63.2</v>
          </cell>
          <cell r="DE95">
            <v>92.9</v>
          </cell>
          <cell r="DF95">
            <v>91.9</v>
          </cell>
          <cell r="DG95">
            <v>93.9</v>
          </cell>
          <cell r="DH95">
            <v>90.6</v>
          </cell>
          <cell r="DI95">
            <v>88.7</v>
          </cell>
          <cell r="DJ95">
            <v>92.8</v>
          </cell>
          <cell r="DK95">
            <v>62</v>
          </cell>
          <cell r="DL95">
            <v>59.9</v>
          </cell>
          <cell r="DM95">
            <v>64.3</v>
          </cell>
          <cell r="DN95">
            <v>44</v>
          </cell>
          <cell r="DO95">
            <v>38.700000000000003</v>
          </cell>
          <cell r="DP95">
            <v>50</v>
          </cell>
          <cell r="DQ95">
            <v>32.1</v>
          </cell>
          <cell r="DR95">
            <v>28.9</v>
          </cell>
          <cell r="DS95">
            <v>35.700000000000003</v>
          </cell>
          <cell r="DT95">
            <v>2106</v>
          </cell>
          <cell r="DU95">
            <v>1078</v>
          </cell>
          <cell r="DV95">
            <v>1028</v>
          </cell>
          <cell r="DW95">
            <v>65.5</v>
          </cell>
          <cell r="DX95">
            <v>61</v>
          </cell>
          <cell r="DY95">
            <v>70.2</v>
          </cell>
          <cell r="DZ95">
            <v>54.6</v>
          </cell>
          <cell r="EA95">
            <v>52.4</v>
          </cell>
          <cell r="EB95">
            <v>56.9</v>
          </cell>
          <cell r="EC95">
            <v>92.6</v>
          </cell>
          <cell r="ED95">
            <v>90.5</v>
          </cell>
          <cell r="EE95">
            <v>94.8</v>
          </cell>
          <cell r="EF95">
            <v>90.2</v>
          </cell>
          <cell r="EG95">
            <v>87.6</v>
          </cell>
          <cell r="EH95">
            <v>92.9</v>
          </cell>
          <cell r="EI95">
            <v>56.7</v>
          </cell>
          <cell r="EJ95">
            <v>54.9</v>
          </cell>
          <cell r="EK95">
            <v>58.7</v>
          </cell>
          <cell r="EL95">
            <v>38.700000000000003</v>
          </cell>
          <cell r="EM95">
            <v>32.9</v>
          </cell>
          <cell r="EN95">
            <v>44.6</v>
          </cell>
          <cell r="EO95">
            <v>25.9</v>
          </cell>
          <cell r="EP95">
            <v>23.1</v>
          </cell>
          <cell r="EQ95">
            <v>28.8</v>
          </cell>
        </row>
        <row r="96">
          <cell r="A96" t="str">
            <v>E09000019</v>
          </cell>
          <cell r="B96" t="str">
            <v>Islington</v>
          </cell>
          <cell r="C96" t="str">
            <v>Inner London</v>
          </cell>
          <cell r="D96">
            <v>181</v>
          </cell>
          <cell r="E96">
            <v>93</v>
          </cell>
          <cell r="F96">
            <v>88</v>
          </cell>
          <cell r="G96">
            <v>79</v>
          </cell>
          <cell r="H96">
            <v>77.400000000000006</v>
          </cell>
          <cell r="I96">
            <v>80.7</v>
          </cell>
          <cell r="J96">
            <v>73.5</v>
          </cell>
          <cell r="K96">
            <v>75.3</v>
          </cell>
          <cell r="L96">
            <v>71.599999999999994</v>
          </cell>
          <cell r="M96" t="str">
            <v>x</v>
          </cell>
          <cell r="N96" t="str">
            <v>x</v>
          </cell>
          <cell r="O96">
            <v>100</v>
          </cell>
          <cell r="P96" t="str">
            <v>x</v>
          </cell>
          <cell r="Q96" t="str">
            <v>x</v>
          </cell>
          <cell r="R96" t="str">
            <v>x</v>
          </cell>
          <cell r="S96">
            <v>76.2</v>
          </cell>
          <cell r="T96">
            <v>80.599999999999994</v>
          </cell>
          <cell r="U96">
            <v>71.599999999999994</v>
          </cell>
          <cell r="V96">
            <v>61.9</v>
          </cell>
          <cell r="W96">
            <v>45.2</v>
          </cell>
          <cell r="X96">
            <v>79.5</v>
          </cell>
          <cell r="Y96">
            <v>36.5</v>
          </cell>
          <cell r="Z96">
            <v>29</v>
          </cell>
          <cell r="AA96">
            <v>44.3</v>
          </cell>
          <cell r="AB96">
            <v>384</v>
          </cell>
          <cell r="AC96">
            <v>213</v>
          </cell>
          <cell r="AD96">
            <v>171</v>
          </cell>
          <cell r="AE96">
            <v>67.7</v>
          </cell>
          <cell r="AF96">
            <v>66.2</v>
          </cell>
          <cell r="AG96">
            <v>69.599999999999994</v>
          </cell>
          <cell r="AH96">
            <v>56.3</v>
          </cell>
          <cell r="AI96">
            <v>53.5</v>
          </cell>
          <cell r="AJ96">
            <v>59.6</v>
          </cell>
          <cell r="AK96">
            <v>95.8</v>
          </cell>
          <cell r="AL96">
            <v>96.7</v>
          </cell>
          <cell r="AM96">
            <v>94.7</v>
          </cell>
          <cell r="AN96">
            <v>91.9</v>
          </cell>
          <cell r="AO96">
            <v>93</v>
          </cell>
          <cell r="AP96">
            <v>90.6</v>
          </cell>
          <cell r="AQ96">
            <v>57.6</v>
          </cell>
          <cell r="AR96">
            <v>54.9</v>
          </cell>
          <cell r="AS96">
            <v>60.8</v>
          </cell>
          <cell r="AT96">
            <v>45.8</v>
          </cell>
          <cell r="AU96">
            <v>41.3</v>
          </cell>
          <cell r="AV96">
            <v>51.5</v>
          </cell>
          <cell r="AW96">
            <v>25</v>
          </cell>
          <cell r="AX96">
            <v>22.1</v>
          </cell>
          <cell r="AY96">
            <v>28.7</v>
          </cell>
          <cell r="AZ96">
            <v>7</v>
          </cell>
          <cell r="BA96" t="str">
            <v>x</v>
          </cell>
          <cell r="BB96" t="str">
            <v>x</v>
          </cell>
          <cell r="BC96">
            <v>100</v>
          </cell>
          <cell r="BD96" t="str">
            <v>x</v>
          </cell>
          <cell r="BE96" t="str">
            <v>x</v>
          </cell>
          <cell r="BF96" t="str">
            <v>x</v>
          </cell>
          <cell r="BG96" t="str">
            <v>x</v>
          </cell>
          <cell r="BH96" t="str">
            <v>x</v>
          </cell>
          <cell r="BI96">
            <v>100</v>
          </cell>
          <cell r="BJ96" t="str">
            <v>x</v>
          </cell>
          <cell r="BK96" t="str">
            <v>x</v>
          </cell>
          <cell r="BL96">
            <v>100</v>
          </cell>
          <cell r="BM96" t="str">
            <v>x</v>
          </cell>
          <cell r="BN96" t="str">
            <v>x</v>
          </cell>
          <cell r="BO96" t="str">
            <v>x</v>
          </cell>
          <cell r="BP96" t="str">
            <v>x</v>
          </cell>
          <cell r="BQ96" t="str">
            <v>x</v>
          </cell>
          <cell r="BR96" t="str">
            <v>x</v>
          </cell>
          <cell r="BS96" t="str">
            <v>x</v>
          </cell>
          <cell r="BT96" t="str">
            <v>x</v>
          </cell>
          <cell r="BU96">
            <v>57.1</v>
          </cell>
          <cell r="BV96" t="str">
            <v>x</v>
          </cell>
          <cell r="BW96" t="str">
            <v>x</v>
          </cell>
          <cell r="BX96">
            <v>141</v>
          </cell>
          <cell r="BY96">
            <v>69</v>
          </cell>
          <cell r="BZ96">
            <v>72</v>
          </cell>
          <cell r="CA96">
            <v>68.8</v>
          </cell>
          <cell r="CB96">
            <v>59.4</v>
          </cell>
          <cell r="CC96">
            <v>77.8</v>
          </cell>
          <cell r="CD96">
            <v>58.9</v>
          </cell>
          <cell r="CE96">
            <v>53.6</v>
          </cell>
          <cell r="CF96">
            <v>63.9</v>
          </cell>
          <cell r="CG96">
            <v>97.2</v>
          </cell>
          <cell r="CH96" t="str">
            <v>x</v>
          </cell>
          <cell r="CI96" t="str">
            <v>x</v>
          </cell>
          <cell r="CJ96">
            <v>92.2</v>
          </cell>
          <cell r="CK96">
            <v>89.9</v>
          </cell>
          <cell r="CL96">
            <v>94.4</v>
          </cell>
          <cell r="CM96">
            <v>59.6</v>
          </cell>
          <cell r="CN96">
            <v>55.1</v>
          </cell>
          <cell r="CO96">
            <v>63.9</v>
          </cell>
          <cell r="CP96">
            <v>47.5</v>
          </cell>
          <cell r="CQ96">
            <v>34.799999999999997</v>
          </cell>
          <cell r="CR96">
            <v>59.7</v>
          </cell>
          <cell r="CS96">
            <v>29.8</v>
          </cell>
          <cell r="CT96">
            <v>13</v>
          </cell>
          <cell r="CU96">
            <v>45.8</v>
          </cell>
          <cell r="CV96">
            <v>503</v>
          </cell>
          <cell r="CW96">
            <v>282</v>
          </cell>
          <cell r="CX96">
            <v>221</v>
          </cell>
          <cell r="CY96">
            <v>63.8</v>
          </cell>
          <cell r="CZ96">
            <v>62.4</v>
          </cell>
          <cell r="DA96">
            <v>65.599999999999994</v>
          </cell>
          <cell r="DB96">
            <v>50.9</v>
          </cell>
          <cell r="DC96">
            <v>49.6</v>
          </cell>
          <cell r="DD96">
            <v>52.5</v>
          </cell>
          <cell r="DE96">
            <v>94.6</v>
          </cell>
          <cell r="DF96">
            <v>94.3</v>
          </cell>
          <cell r="DG96">
            <v>95</v>
          </cell>
          <cell r="DH96">
            <v>91.7</v>
          </cell>
          <cell r="DI96">
            <v>92.9</v>
          </cell>
          <cell r="DJ96">
            <v>90</v>
          </cell>
          <cell r="DK96">
            <v>52.3</v>
          </cell>
          <cell r="DL96">
            <v>51.1</v>
          </cell>
          <cell r="DM96">
            <v>53.8</v>
          </cell>
          <cell r="DN96">
            <v>40.6</v>
          </cell>
          <cell r="DO96">
            <v>40.1</v>
          </cell>
          <cell r="DP96">
            <v>41.2</v>
          </cell>
          <cell r="DQ96">
            <v>22.7</v>
          </cell>
          <cell r="DR96">
            <v>20.9</v>
          </cell>
          <cell r="DS96">
            <v>24.9</v>
          </cell>
          <cell r="DT96">
            <v>1354</v>
          </cell>
          <cell r="DU96">
            <v>750</v>
          </cell>
          <cell r="DV96">
            <v>604</v>
          </cell>
          <cell r="DW96">
            <v>69.099999999999994</v>
          </cell>
          <cell r="DX96">
            <v>67.3</v>
          </cell>
          <cell r="DY96">
            <v>71.2</v>
          </cell>
          <cell r="DZ96">
            <v>57.9</v>
          </cell>
          <cell r="EA96">
            <v>56.8</v>
          </cell>
          <cell r="EB96">
            <v>59.3</v>
          </cell>
          <cell r="EC96">
            <v>96</v>
          </cell>
          <cell r="ED96">
            <v>96</v>
          </cell>
          <cell r="EE96">
            <v>96</v>
          </cell>
          <cell r="EF96">
            <v>93</v>
          </cell>
          <cell r="EG96">
            <v>93.6</v>
          </cell>
          <cell r="EH96">
            <v>92.2</v>
          </cell>
          <cell r="EI96">
            <v>59.3</v>
          </cell>
          <cell r="EJ96">
            <v>58.7</v>
          </cell>
          <cell r="EK96">
            <v>60.1</v>
          </cell>
          <cell r="EL96">
            <v>47.6</v>
          </cell>
          <cell r="EM96">
            <v>43.3</v>
          </cell>
          <cell r="EN96">
            <v>52.8</v>
          </cell>
          <cell r="EO96">
            <v>27.3</v>
          </cell>
          <cell r="EP96">
            <v>23.7</v>
          </cell>
          <cell r="EQ96">
            <v>31.8</v>
          </cell>
        </row>
        <row r="97">
          <cell r="A97" t="str">
            <v>E09000020</v>
          </cell>
          <cell r="B97" t="str">
            <v>Kensington and Chelsea</v>
          </cell>
          <cell r="C97" t="str">
            <v>Inner London</v>
          </cell>
          <cell r="D97">
            <v>31</v>
          </cell>
          <cell r="E97">
            <v>12</v>
          </cell>
          <cell r="F97">
            <v>19</v>
          </cell>
          <cell r="G97" t="str">
            <v>x</v>
          </cell>
          <cell r="H97">
            <v>100</v>
          </cell>
          <cell r="I97" t="str">
            <v>x</v>
          </cell>
          <cell r="J97">
            <v>83.9</v>
          </cell>
          <cell r="K97" t="str">
            <v>x</v>
          </cell>
          <cell r="L97" t="str">
            <v>x</v>
          </cell>
          <cell r="M97">
            <v>100</v>
          </cell>
          <cell r="N97">
            <v>100</v>
          </cell>
          <cell r="O97">
            <v>100</v>
          </cell>
          <cell r="P97">
            <v>100</v>
          </cell>
          <cell r="Q97">
            <v>100</v>
          </cell>
          <cell r="R97">
            <v>100</v>
          </cell>
          <cell r="S97">
            <v>83.9</v>
          </cell>
          <cell r="T97" t="str">
            <v>x</v>
          </cell>
          <cell r="U97" t="str">
            <v>x</v>
          </cell>
          <cell r="V97">
            <v>67.7</v>
          </cell>
          <cell r="W97">
            <v>50</v>
          </cell>
          <cell r="X97">
            <v>78.900000000000006</v>
          </cell>
          <cell r="Y97">
            <v>48.4</v>
          </cell>
          <cell r="Z97">
            <v>41.7</v>
          </cell>
          <cell r="AA97">
            <v>52.6</v>
          </cell>
          <cell r="AB97">
            <v>117</v>
          </cell>
          <cell r="AC97">
            <v>65</v>
          </cell>
          <cell r="AD97">
            <v>52</v>
          </cell>
          <cell r="AE97">
            <v>69.2</v>
          </cell>
          <cell r="AF97">
            <v>75.400000000000006</v>
          </cell>
          <cell r="AG97">
            <v>61.5</v>
          </cell>
          <cell r="AH97">
            <v>59</v>
          </cell>
          <cell r="AI97">
            <v>64.599999999999994</v>
          </cell>
          <cell r="AJ97">
            <v>51.9</v>
          </cell>
          <cell r="AK97">
            <v>95.7</v>
          </cell>
          <cell r="AL97" t="str">
            <v>x</v>
          </cell>
          <cell r="AM97" t="str">
            <v>x</v>
          </cell>
          <cell r="AN97">
            <v>95.7</v>
          </cell>
          <cell r="AO97" t="str">
            <v>x</v>
          </cell>
          <cell r="AP97" t="str">
            <v>x</v>
          </cell>
          <cell r="AQ97">
            <v>61.5</v>
          </cell>
          <cell r="AR97">
            <v>66.2</v>
          </cell>
          <cell r="AS97">
            <v>55.8</v>
          </cell>
          <cell r="AT97">
            <v>46.2</v>
          </cell>
          <cell r="AU97">
            <v>43.1</v>
          </cell>
          <cell r="AV97">
            <v>50</v>
          </cell>
          <cell r="AW97">
            <v>32.5</v>
          </cell>
          <cell r="AX97">
            <v>29.2</v>
          </cell>
          <cell r="AY97">
            <v>36.5</v>
          </cell>
          <cell r="AZ97">
            <v>3</v>
          </cell>
          <cell r="BA97" t="str">
            <v>x</v>
          </cell>
          <cell r="BB97" t="str">
            <v>x</v>
          </cell>
          <cell r="BC97" t="str">
            <v>x</v>
          </cell>
          <cell r="BD97" t="str">
            <v>x</v>
          </cell>
          <cell r="BE97" t="str">
            <v>x</v>
          </cell>
          <cell r="BF97" t="str">
            <v>x</v>
          </cell>
          <cell r="BG97" t="str">
            <v>x</v>
          </cell>
          <cell r="BH97" t="str">
            <v>x</v>
          </cell>
          <cell r="BI97" t="str">
            <v>x</v>
          </cell>
          <cell r="BJ97" t="str">
            <v>x</v>
          </cell>
          <cell r="BK97" t="str">
            <v>x</v>
          </cell>
          <cell r="BL97" t="str">
            <v>x</v>
          </cell>
          <cell r="BM97" t="str">
            <v>x</v>
          </cell>
          <cell r="BN97" t="str">
            <v>x</v>
          </cell>
          <cell r="BO97" t="str">
            <v>x</v>
          </cell>
          <cell r="BP97" t="str">
            <v>x</v>
          </cell>
          <cell r="BQ97" t="str">
            <v>x</v>
          </cell>
          <cell r="BR97" t="str">
            <v>x</v>
          </cell>
          <cell r="BS97" t="str">
            <v>x</v>
          </cell>
          <cell r="BT97" t="str">
            <v>x</v>
          </cell>
          <cell r="BU97" t="str">
            <v>x</v>
          </cell>
          <cell r="BV97" t="str">
            <v>x</v>
          </cell>
          <cell r="BW97" t="str">
            <v>x</v>
          </cell>
          <cell r="BX97">
            <v>131</v>
          </cell>
          <cell r="BY97">
            <v>63</v>
          </cell>
          <cell r="BZ97">
            <v>68</v>
          </cell>
          <cell r="CA97">
            <v>70.2</v>
          </cell>
          <cell r="CB97">
            <v>74.599999999999994</v>
          </cell>
          <cell r="CC97">
            <v>66.2</v>
          </cell>
          <cell r="CD97">
            <v>60.3</v>
          </cell>
          <cell r="CE97">
            <v>63.5</v>
          </cell>
          <cell r="CF97">
            <v>57.4</v>
          </cell>
          <cell r="CG97">
            <v>93.9</v>
          </cell>
          <cell r="CH97">
            <v>95.2</v>
          </cell>
          <cell r="CI97">
            <v>92.6</v>
          </cell>
          <cell r="CJ97">
            <v>92.4</v>
          </cell>
          <cell r="CK97">
            <v>95.2</v>
          </cell>
          <cell r="CL97">
            <v>89.7</v>
          </cell>
          <cell r="CM97">
            <v>61.8</v>
          </cell>
          <cell r="CN97">
            <v>63.5</v>
          </cell>
          <cell r="CO97">
            <v>60.3</v>
          </cell>
          <cell r="CP97">
            <v>48.9</v>
          </cell>
          <cell r="CQ97">
            <v>49.2</v>
          </cell>
          <cell r="CR97">
            <v>48.5</v>
          </cell>
          <cell r="CS97">
            <v>27.5</v>
          </cell>
          <cell r="CT97">
            <v>30.2</v>
          </cell>
          <cell r="CU97">
            <v>25</v>
          </cell>
          <cell r="CV97">
            <v>300</v>
          </cell>
          <cell r="CW97">
            <v>210</v>
          </cell>
          <cell r="CX97">
            <v>90</v>
          </cell>
          <cell r="CY97">
            <v>76.7</v>
          </cell>
          <cell r="CZ97">
            <v>81.400000000000006</v>
          </cell>
          <cell r="DA97">
            <v>65.599999999999994</v>
          </cell>
          <cell r="DB97">
            <v>69.3</v>
          </cell>
          <cell r="DC97">
            <v>75.2</v>
          </cell>
          <cell r="DD97">
            <v>55.6</v>
          </cell>
          <cell r="DE97">
            <v>94.7</v>
          </cell>
          <cell r="DF97">
            <v>96.7</v>
          </cell>
          <cell r="DG97">
            <v>90</v>
          </cell>
          <cell r="DH97">
            <v>92.7</v>
          </cell>
          <cell r="DI97">
            <v>96.2</v>
          </cell>
          <cell r="DJ97">
            <v>84.4</v>
          </cell>
          <cell r="DK97">
            <v>69.7</v>
          </cell>
          <cell r="DL97">
            <v>75.7</v>
          </cell>
          <cell r="DM97">
            <v>55.6</v>
          </cell>
          <cell r="DN97">
            <v>57.3</v>
          </cell>
          <cell r="DO97">
            <v>60</v>
          </cell>
          <cell r="DP97">
            <v>51.1</v>
          </cell>
          <cell r="DQ97">
            <v>44.7</v>
          </cell>
          <cell r="DR97">
            <v>49</v>
          </cell>
          <cell r="DS97">
            <v>34.4</v>
          </cell>
          <cell r="DT97">
            <v>749</v>
          </cell>
          <cell r="DU97">
            <v>440</v>
          </cell>
          <cell r="DV97">
            <v>309</v>
          </cell>
          <cell r="DW97">
            <v>76.599999999999994</v>
          </cell>
          <cell r="DX97">
            <v>80</v>
          </cell>
          <cell r="DY97">
            <v>71.8</v>
          </cell>
          <cell r="DZ97">
            <v>67.2</v>
          </cell>
          <cell r="EA97">
            <v>71.099999999999994</v>
          </cell>
          <cell r="EB97">
            <v>61.5</v>
          </cell>
          <cell r="EC97">
            <v>95.6</v>
          </cell>
          <cell r="ED97">
            <v>97.3</v>
          </cell>
          <cell r="EE97">
            <v>93.2</v>
          </cell>
          <cell r="EF97">
            <v>94.5</v>
          </cell>
          <cell r="EG97">
            <v>97</v>
          </cell>
          <cell r="EH97">
            <v>90.9</v>
          </cell>
          <cell r="EI97">
            <v>68.400000000000006</v>
          </cell>
          <cell r="EJ97">
            <v>71.8</v>
          </cell>
          <cell r="EK97">
            <v>63.4</v>
          </cell>
          <cell r="EL97">
            <v>55.8</v>
          </cell>
          <cell r="EM97">
            <v>55.9</v>
          </cell>
          <cell r="EN97">
            <v>55.7</v>
          </cell>
          <cell r="EO97">
            <v>39.799999999999997</v>
          </cell>
          <cell r="EP97">
            <v>42</v>
          </cell>
          <cell r="EQ97">
            <v>36.6</v>
          </cell>
        </row>
        <row r="98">
          <cell r="A98" t="str">
            <v>E09000022</v>
          </cell>
          <cell r="B98" t="str">
            <v>Lambeth</v>
          </cell>
          <cell r="C98" t="str">
            <v>Inner London</v>
          </cell>
          <cell r="D98">
            <v>97</v>
          </cell>
          <cell r="E98">
            <v>52</v>
          </cell>
          <cell r="F98">
            <v>45</v>
          </cell>
          <cell r="G98">
            <v>76.3</v>
          </cell>
          <cell r="H98">
            <v>71.2</v>
          </cell>
          <cell r="I98">
            <v>82.2</v>
          </cell>
          <cell r="J98">
            <v>69.099999999999994</v>
          </cell>
          <cell r="K98">
            <v>67.3</v>
          </cell>
          <cell r="L98">
            <v>71.099999999999994</v>
          </cell>
          <cell r="M98" t="str">
            <v>x</v>
          </cell>
          <cell r="N98">
            <v>100</v>
          </cell>
          <cell r="O98" t="str">
            <v>x</v>
          </cell>
          <cell r="P98">
            <v>95.9</v>
          </cell>
          <cell r="Q98" t="str">
            <v>x</v>
          </cell>
          <cell r="R98" t="str">
            <v>x</v>
          </cell>
          <cell r="S98">
            <v>75.3</v>
          </cell>
          <cell r="T98">
            <v>78.8</v>
          </cell>
          <cell r="U98">
            <v>71.099999999999994</v>
          </cell>
          <cell r="V98">
            <v>59.8</v>
          </cell>
          <cell r="W98">
            <v>65.400000000000006</v>
          </cell>
          <cell r="X98">
            <v>53.3</v>
          </cell>
          <cell r="Y98">
            <v>36.1</v>
          </cell>
          <cell r="Z98">
            <v>36.5</v>
          </cell>
          <cell r="AA98">
            <v>35.6</v>
          </cell>
          <cell r="AB98">
            <v>880</v>
          </cell>
          <cell r="AC98">
            <v>417</v>
          </cell>
          <cell r="AD98">
            <v>463</v>
          </cell>
          <cell r="AE98">
            <v>63.3</v>
          </cell>
          <cell r="AF98">
            <v>54.4</v>
          </cell>
          <cell r="AG98">
            <v>71.3</v>
          </cell>
          <cell r="AH98">
            <v>51.9</v>
          </cell>
          <cell r="AI98">
            <v>44.6</v>
          </cell>
          <cell r="AJ98">
            <v>58.5</v>
          </cell>
          <cell r="AK98">
            <v>95.8</v>
          </cell>
          <cell r="AL98">
            <v>93.5</v>
          </cell>
          <cell r="AM98">
            <v>97.8</v>
          </cell>
          <cell r="AN98">
            <v>91.4</v>
          </cell>
          <cell r="AO98">
            <v>88.7</v>
          </cell>
          <cell r="AP98">
            <v>93.7</v>
          </cell>
          <cell r="AQ98">
            <v>54.5</v>
          </cell>
          <cell r="AR98">
            <v>48.7</v>
          </cell>
          <cell r="AS98">
            <v>59.8</v>
          </cell>
          <cell r="AT98">
            <v>51</v>
          </cell>
          <cell r="AU98">
            <v>44.4</v>
          </cell>
          <cell r="AV98">
            <v>57</v>
          </cell>
          <cell r="AW98">
            <v>24.3</v>
          </cell>
          <cell r="AX98">
            <v>15.8</v>
          </cell>
          <cell r="AY98">
            <v>32</v>
          </cell>
          <cell r="AZ98">
            <v>17</v>
          </cell>
          <cell r="BA98">
            <v>10</v>
          </cell>
          <cell r="BB98">
            <v>7</v>
          </cell>
          <cell r="BC98">
            <v>76.5</v>
          </cell>
          <cell r="BD98" t="str">
            <v>x</v>
          </cell>
          <cell r="BE98" t="str">
            <v>x</v>
          </cell>
          <cell r="BF98">
            <v>64.7</v>
          </cell>
          <cell r="BG98" t="str">
            <v>x</v>
          </cell>
          <cell r="BH98" t="str">
            <v>x</v>
          </cell>
          <cell r="BI98">
            <v>100</v>
          </cell>
          <cell r="BJ98">
            <v>100</v>
          </cell>
          <cell r="BK98">
            <v>100</v>
          </cell>
          <cell r="BL98">
            <v>100</v>
          </cell>
          <cell r="BM98">
            <v>100</v>
          </cell>
          <cell r="BN98">
            <v>100</v>
          </cell>
          <cell r="BO98">
            <v>64.7</v>
          </cell>
          <cell r="BP98" t="str">
            <v>x</v>
          </cell>
          <cell r="BQ98" t="str">
            <v>x</v>
          </cell>
          <cell r="BR98">
            <v>82.4</v>
          </cell>
          <cell r="BS98">
            <v>70</v>
          </cell>
          <cell r="BT98">
            <v>100</v>
          </cell>
          <cell r="BU98">
            <v>41.2</v>
          </cell>
          <cell r="BV98" t="str">
            <v>x</v>
          </cell>
          <cell r="BW98" t="str">
            <v>x</v>
          </cell>
          <cell r="BX98">
            <v>194</v>
          </cell>
          <cell r="BY98">
            <v>101</v>
          </cell>
          <cell r="BZ98">
            <v>93</v>
          </cell>
          <cell r="CA98">
            <v>67.5</v>
          </cell>
          <cell r="CB98">
            <v>65.3</v>
          </cell>
          <cell r="CC98">
            <v>69.900000000000006</v>
          </cell>
          <cell r="CD98">
            <v>61.3</v>
          </cell>
          <cell r="CE98">
            <v>59.4</v>
          </cell>
          <cell r="CF98">
            <v>63.4</v>
          </cell>
          <cell r="CG98">
            <v>94.3</v>
          </cell>
          <cell r="CH98">
            <v>94.1</v>
          </cell>
          <cell r="CI98">
            <v>94.6</v>
          </cell>
          <cell r="CJ98">
            <v>90.7</v>
          </cell>
          <cell r="CK98">
            <v>90.1</v>
          </cell>
          <cell r="CL98">
            <v>91.4</v>
          </cell>
          <cell r="CM98">
            <v>62.4</v>
          </cell>
          <cell r="CN98">
            <v>61.4</v>
          </cell>
          <cell r="CO98">
            <v>63.4</v>
          </cell>
          <cell r="CP98">
            <v>52.1</v>
          </cell>
          <cell r="CQ98">
            <v>50.5</v>
          </cell>
          <cell r="CR98">
            <v>53.8</v>
          </cell>
          <cell r="CS98">
            <v>29.4</v>
          </cell>
          <cell r="CT98">
            <v>26.7</v>
          </cell>
          <cell r="CU98">
            <v>32.299999999999997</v>
          </cell>
          <cell r="CV98">
            <v>553</v>
          </cell>
          <cell r="CW98">
            <v>293</v>
          </cell>
          <cell r="CX98">
            <v>260</v>
          </cell>
          <cell r="CY98">
            <v>70.3</v>
          </cell>
          <cell r="CZ98">
            <v>67.900000000000006</v>
          </cell>
          <cell r="DA98">
            <v>73.099999999999994</v>
          </cell>
          <cell r="DB98">
            <v>58.2</v>
          </cell>
          <cell r="DC98">
            <v>58.7</v>
          </cell>
          <cell r="DD98">
            <v>57.7</v>
          </cell>
          <cell r="DE98">
            <v>94.4</v>
          </cell>
          <cell r="DF98">
            <v>92.5</v>
          </cell>
          <cell r="DG98">
            <v>96.5</v>
          </cell>
          <cell r="DH98">
            <v>90.4</v>
          </cell>
          <cell r="DI98">
            <v>89.1</v>
          </cell>
          <cell r="DJ98">
            <v>91.9</v>
          </cell>
          <cell r="DK98">
            <v>59.9</v>
          </cell>
          <cell r="DL98">
            <v>60.8</v>
          </cell>
          <cell r="DM98">
            <v>58.8</v>
          </cell>
          <cell r="DN98">
            <v>51.9</v>
          </cell>
          <cell r="DO98">
            <v>51.5</v>
          </cell>
          <cell r="DP98">
            <v>52.3</v>
          </cell>
          <cell r="DQ98">
            <v>29.1</v>
          </cell>
          <cell r="DR98">
            <v>25.9</v>
          </cell>
          <cell r="DS98">
            <v>32.700000000000003</v>
          </cell>
          <cell r="DT98">
            <v>1877</v>
          </cell>
          <cell r="DU98">
            <v>939</v>
          </cell>
          <cell r="DV98">
            <v>938</v>
          </cell>
          <cell r="DW98">
            <v>67.5</v>
          </cell>
          <cell r="DX98">
            <v>61.9</v>
          </cell>
          <cell r="DY98">
            <v>73.099999999999994</v>
          </cell>
          <cell r="DZ98">
            <v>56.5</v>
          </cell>
          <cell r="EA98">
            <v>53</v>
          </cell>
          <cell r="EB98">
            <v>60</v>
          </cell>
          <cell r="EC98">
            <v>95.5</v>
          </cell>
          <cell r="ED98">
            <v>93.6</v>
          </cell>
          <cell r="EE98">
            <v>97.3</v>
          </cell>
          <cell r="EF98">
            <v>91.5</v>
          </cell>
          <cell r="EG98">
            <v>89.6</v>
          </cell>
          <cell r="EH98">
            <v>93.4</v>
          </cell>
          <cell r="EI98">
            <v>58.8</v>
          </cell>
          <cell r="EJ98">
            <v>56.5</v>
          </cell>
          <cell r="EK98">
            <v>61.1</v>
          </cell>
          <cell r="EL98">
            <v>52.2</v>
          </cell>
          <cell r="EM98">
            <v>48.6</v>
          </cell>
          <cell r="EN98">
            <v>55.8</v>
          </cell>
          <cell r="EO98">
            <v>27.5</v>
          </cell>
          <cell r="EP98">
            <v>22</v>
          </cell>
          <cell r="EQ98">
            <v>32.9</v>
          </cell>
        </row>
        <row r="99">
          <cell r="A99" t="str">
            <v>E09000023</v>
          </cell>
          <cell r="B99" t="str">
            <v>Lewisham</v>
          </cell>
          <cell r="C99" t="str">
            <v>Inner London</v>
          </cell>
          <cell r="D99">
            <v>124</v>
          </cell>
          <cell r="E99">
            <v>76</v>
          </cell>
          <cell r="F99">
            <v>48</v>
          </cell>
          <cell r="G99">
            <v>71</v>
          </cell>
          <cell r="H99">
            <v>67.099999999999994</v>
          </cell>
          <cell r="I99">
            <v>77.099999999999994</v>
          </cell>
          <cell r="J99">
            <v>61.3</v>
          </cell>
          <cell r="K99">
            <v>56.6</v>
          </cell>
          <cell r="L99">
            <v>68.8</v>
          </cell>
          <cell r="M99">
            <v>95.2</v>
          </cell>
          <cell r="N99" t="str">
            <v>x</v>
          </cell>
          <cell r="O99" t="str">
            <v>x</v>
          </cell>
          <cell r="P99">
            <v>92.7</v>
          </cell>
          <cell r="Q99" t="str">
            <v>x</v>
          </cell>
          <cell r="R99" t="str">
            <v>x</v>
          </cell>
          <cell r="S99">
            <v>62.1</v>
          </cell>
          <cell r="T99">
            <v>57.9</v>
          </cell>
          <cell r="U99">
            <v>68.8</v>
          </cell>
          <cell r="V99">
            <v>42.7</v>
          </cell>
          <cell r="W99">
            <v>36.799999999999997</v>
          </cell>
          <cell r="X99">
            <v>52.1</v>
          </cell>
          <cell r="Y99">
            <v>24.2</v>
          </cell>
          <cell r="Z99">
            <v>19.7</v>
          </cell>
          <cell r="AA99">
            <v>31.3</v>
          </cell>
          <cell r="AB99">
            <v>921</v>
          </cell>
          <cell r="AC99">
            <v>442</v>
          </cell>
          <cell r="AD99">
            <v>479</v>
          </cell>
          <cell r="AE99">
            <v>60.9</v>
          </cell>
          <cell r="AF99">
            <v>55</v>
          </cell>
          <cell r="AG99">
            <v>66.400000000000006</v>
          </cell>
          <cell r="AH99">
            <v>48.3</v>
          </cell>
          <cell r="AI99">
            <v>43.7</v>
          </cell>
          <cell r="AJ99">
            <v>52.6</v>
          </cell>
          <cell r="AK99">
            <v>94.8</v>
          </cell>
          <cell r="AL99">
            <v>92.8</v>
          </cell>
          <cell r="AM99">
            <v>96.7</v>
          </cell>
          <cell r="AN99">
            <v>89.1</v>
          </cell>
          <cell r="AO99">
            <v>86.4</v>
          </cell>
          <cell r="AP99">
            <v>91.6</v>
          </cell>
          <cell r="AQ99">
            <v>49.8</v>
          </cell>
          <cell r="AR99">
            <v>45.9</v>
          </cell>
          <cell r="AS99">
            <v>53.4</v>
          </cell>
          <cell r="AT99">
            <v>31.9</v>
          </cell>
          <cell r="AU99">
            <v>26.2</v>
          </cell>
          <cell r="AV99">
            <v>37.200000000000003</v>
          </cell>
          <cell r="AW99">
            <v>13.5</v>
          </cell>
          <cell r="AX99">
            <v>10</v>
          </cell>
          <cell r="AY99">
            <v>16.7</v>
          </cell>
          <cell r="AZ99">
            <v>33</v>
          </cell>
          <cell r="BA99">
            <v>19</v>
          </cell>
          <cell r="BB99">
            <v>14</v>
          </cell>
          <cell r="BC99">
            <v>72.7</v>
          </cell>
          <cell r="BD99" t="str">
            <v>x</v>
          </cell>
          <cell r="BE99" t="str">
            <v>x</v>
          </cell>
          <cell r="BF99">
            <v>45.5</v>
          </cell>
          <cell r="BG99">
            <v>31.6</v>
          </cell>
          <cell r="BH99">
            <v>64.3</v>
          </cell>
          <cell r="BI99" t="str">
            <v>x</v>
          </cell>
          <cell r="BJ99" t="str">
            <v>x</v>
          </cell>
          <cell r="BK99">
            <v>100</v>
          </cell>
          <cell r="BL99">
            <v>84.8</v>
          </cell>
          <cell r="BM99" t="str">
            <v>x</v>
          </cell>
          <cell r="BN99" t="str">
            <v>x</v>
          </cell>
          <cell r="BO99">
            <v>45.5</v>
          </cell>
          <cell r="BP99">
            <v>31.6</v>
          </cell>
          <cell r="BQ99">
            <v>64.3</v>
          </cell>
          <cell r="BR99">
            <v>45.5</v>
          </cell>
          <cell r="BS99">
            <v>47.4</v>
          </cell>
          <cell r="BT99">
            <v>42.9</v>
          </cell>
          <cell r="BU99">
            <v>15.2</v>
          </cell>
          <cell r="BV99" t="str">
            <v>x</v>
          </cell>
          <cell r="BW99" t="str">
            <v>x</v>
          </cell>
          <cell r="BX99">
            <v>259</v>
          </cell>
          <cell r="BY99">
            <v>139</v>
          </cell>
          <cell r="BZ99">
            <v>120</v>
          </cell>
          <cell r="CA99">
            <v>62.2</v>
          </cell>
          <cell r="CB99">
            <v>56.8</v>
          </cell>
          <cell r="CC99">
            <v>68.3</v>
          </cell>
          <cell r="CD99">
            <v>53.7</v>
          </cell>
          <cell r="CE99">
            <v>48.9</v>
          </cell>
          <cell r="CF99">
            <v>59.2</v>
          </cell>
          <cell r="CG99">
            <v>94.6</v>
          </cell>
          <cell r="CH99">
            <v>94.2</v>
          </cell>
          <cell r="CI99">
            <v>95</v>
          </cell>
          <cell r="CJ99">
            <v>92.7</v>
          </cell>
          <cell r="CK99">
            <v>92.1</v>
          </cell>
          <cell r="CL99">
            <v>93.3</v>
          </cell>
          <cell r="CM99">
            <v>57.5</v>
          </cell>
          <cell r="CN99">
            <v>53.2</v>
          </cell>
          <cell r="CO99">
            <v>62.5</v>
          </cell>
          <cell r="CP99">
            <v>37.5</v>
          </cell>
          <cell r="CQ99">
            <v>33.799999999999997</v>
          </cell>
          <cell r="CR99">
            <v>41.7</v>
          </cell>
          <cell r="CS99">
            <v>21.2</v>
          </cell>
          <cell r="CT99">
            <v>17.3</v>
          </cell>
          <cell r="CU99">
            <v>25.8</v>
          </cell>
          <cell r="CV99">
            <v>643</v>
          </cell>
          <cell r="CW99">
            <v>336</v>
          </cell>
          <cell r="CX99">
            <v>307</v>
          </cell>
          <cell r="CY99">
            <v>62.5</v>
          </cell>
          <cell r="CZ99">
            <v>61.3</v>
          </cell>
          <cell r="DA99">
            <v>63.8</v>
          </cell>
          <cell r="DB99">
            <v>55.2</v>
          </cell>
          <cell r="DC99">
            <v>53.9</v>
          </cell>
          <cell r="DD99">
            <v>56.7</v>
          </cell>
          <cell r="DE99">
            <v>91.3</v>
          </cell>
          <cell r="DF99">
            <v>90.2</v>
          </cell>
          <cell r="DG99">
            <v>92.5</v>
          </cell>
          <cell r="DH99">
            <v>87.1</v>
          </cell>
          <cell r="DI99">
            <v>86.6</v>
          </cell>
          <cell r="DJ99">
            <v>87.6</v>
          </cell>
          <cell r="DK99">
            <v>58.3</v>
          </cell>
          <cell r="DL99">
            <v>58.6</v>
          </cell>
          <cell r="DM99">
            <v>58</v>
          </cell>
          <cell r="DN99">
            <v>37.5</v>
          </cell>
          <cell r="DO99">
            <v>32.4</v>
          </cell>
          <cell r="DP99">
            <v>43</v>
          </cell>
          <cell r="DQ99">
            <v>24.7</v>
          </cell>
          <cell r="DR99">
            <v>20.2</v>
          </cell>
          <cell r="DS99">
            <v>29.6</v>
          </cell>
          <cell r="DT99">
            <v>2115</v>
          </cell>
          <cell r="DU99">
            <v>1092</v>
          </cell>
          <cell r="DV99">
            <v>1023</v>
          </cell>
          <cell r="DW99">
            <v>62.3</v>
          </cell>
          <cell r="DX99">
            <v>58.2</v>
          </cell>
          <cell r="DY99">
            <v>66.8</v>
          </cell>
          <cell r="DZ99">
            <v>51.9</v>
          </cell>
          <cell r="EA99">
            <v>48.4</v>
          </cell>
          <cell r="EB99">
            <v>55.5</v>
          </cell>
          <cell r="EC99">
            <v>93.9</v>
          </cell>
          <cell r="ED99">
            <v>92.6</v>
          </cell>
          <cell r="EE99">
            <v>95.2</v>
          </cell>
          <cell r="EF99">
            <v>89.3</v>
          </cell>
          <cell r="EG99">
            <v>87.9</v>
          </cell>
          <cell r="EH99">
            <v>90.7</v>
          </cell>
          <cell r="EI99">
            <v>54.1</v>
          </cell>
          <cell r="EJ99">
            <v>51.6</v>
          </cell>
          <cell r="EK99">
            <v>56.7</v>
          </cell>
          <cell r="EL99">
            <v>35.200000000000003</v>
          </cell>
          <cell r="EM99">
            <v>30.4</v>
          </cell>
          <cell r="EN99">
            <v>40.4</v>
          </cell>
          <cell r="EO99">
            <v>18.8</v>
          </cell>
          <cell r="EP99">
            <v>15.1</v>
          </cell>
          <cell r="EQ99">
            <v>22.7</v>
          </cell>
        </row>
        <row r="100">
          <cell r="A100" t="str">
            <v>E09000025</v>
          </cell>
          <cell r="B100" t="str">
            <v>Newham</v>
          </cell>
          <cell r="C100" t="str">
            <v>Inner London</v>
          </cell>
          <cell r="D100">
            <v>1592</v>
          </cell>
          <cell r="E100">
            <v>800</v>
          </cell>
          <cell r="F100">
            <v>792</v>
          </cell>
          <cell r="G100">
            <v>75.5</v>
          </cell>
          <cell r="H100">
            <v>69.599999999999994</v>
          </cell>
          <cell r="I100">
            <v>81.400000000000006</v>
          </cell>
          <cell r="J100">
            <v>66.3</v>
          </cell>
          <cell r="K100">
            <v>61.9</v>
          </cell>
          <cell r="L100">
            <v>70.8</v>
          </cell>
          <cell r="M100">
            <v>97.4</v>
          </cell>
          <cell r="N100">
            <v>96.3</v>
          </cell>
          <cell r="O100">
            <v>98.6</v>
          </cell>
          <cell r="P100">
            <v>95.3</v>
          </cell>
          <cell r="Q100">
            <v>94.1</v>
          </cell>
          <cell r="R100">
            <v>96.5</v>
          </cell>
          <cell r="S100">
            <v>67.5</v>
          </cell>
          <cell r="T100">
            <v>63.5</v>
          </cell>
          <cell r="U100">
            <v>71.5</v>
          </cell>
          <cell r="V100">
            <v>58</v>
          </cell>
          <cell r="W100">
            <v>56.6</v>
          </cell>
          <cell r="X100">
            <v>59.3</v>
          </cell>
          <cell r="Y100">
            <v>36.700000000000003</v>
          </cell>
          <cell r="Z100">
            <v>32.4</v>
          </cell>
          <cell r="AA100">
            <v>41.2</v>
          </cell>
          <cell r="AB100">
            <v>939</v>
          </cell>
          <cell r="AC100">
            <v>466</v>
          </cell>
          <cell r="AD100">
            <v>473</v>
          </cell>
          <cell r="AE100">
            <v>71.8</v>
          </cell>
          <cell r="AF100">
            <v>65.900000000000006</v>
          </cell>
          <cell r="AG100">
            <v>77.599999999999994</v>
          </cell>
          <cell r="AH100">
            <v>56.1</v>
          </cell>
          <cell r="AI100">
            <v>51.1</v>
          </cell>
          <cell r="AJ100">
            <v>61.1</v>
          </cell>
          <cell r="AK100">
            <v>96.4</v>
          </cell>
          <cell r="AL100">
            <v>95.1</v>
          </cell>
          <cell r="AM100">
            <v>97.7</v>
          </cell>
          <cell r="AN100">
            <v>92.2</v>
          </cell>
          <cell r="AO100">
            <v>89.9</v>
          </cell>
          <cell r="AP100">
            <v>94.5</v>
          </cell>
          <cell r="AQ100">
            <v>57.5</v>
          </cell>
          <cell r="AR100">
            <v>52.6</v>
          </cell>
          <cell r="AS100">
            <v>62.4</v>
          </cell>
          <cell r="AT100">
            <v>42.8</v>
          </cell>
          <cell r="AU100">
            <v>39.9</v>
          </cell>
          <cell r="AV100">
            <v>45.7</v>
          </cell>
          <cell r="AW100">
            <v>23.9</v>
          </cell>
          <cell r="AX100">
            <v>20.6</v>
          </cell>
          <cell r="AY100">
            <v>27.1</v>
          </cell>
          <cell r="AZ100">
            <v>10</v>
          </cell>
          <cell r="BA100">
            <v>6</v>
          </cell>
          <cell r="BB100">
            <v>4</v>
          </cell>
          <cell r="BC100" t="str">
            <v>x</v>
          </cell>
          <cell r="BD100" t="str">
            <v>x</v>
          </cell>
          <cell r="BE100" t="str">
            <v>x</v>
          </cell>
          <cell r="BF100">
            <v>60</v>
          </cell>
          <cell r="BG100" t="str">
            <v>x</v>
          </cell>
          <cell r="BH100" t="str">
            <v>x</v>
          </cell>
          <cell r="BI100" t="str">
            <v>x</v>
          </cell>
          <cell r="BJ100" t="str">
            <v>x</v>
          </cell>
          <cell r="BK100" t="str">
            <v>x</v>
          </cell>
          <cell r="BL100" t="str">
            <v>x</v>
          </cell>
          <cell r="BM100" t="str">
            <v>x</v>
          </cell>
          <cell r="BN100" t="str">
            <v>x</v>
          </cell>
          <cell r="BO100">
            <v>60</v>
          </cell>
          <cell r="BP100" t="str">
            <v>x</v>
          </cell>
          <cell r="BQ100" t="str">
            <v>x</v>
          </cell>
          <cell r="BR100">
            <v>60</v>
          </cell>
          <cell r="BS100" t="str">
            <v>x</v>
          </cell>
          <cell r="BT100" t="str">
            <v>x</v>
          </cell>
          <cell r="BU100">
            <v>30</v>
          </cell>
          <cell r="BV100" t="str">
            <v>x</v>
          </cell>
          <cell r="BW100" t="str">
            <v>x</v>
          </cell>
          <cell r="BX100">
            <v>188</v>
          </cell>
          <cell r="BY100">
            <v>82</v>
          </cell>
          <cell r="BZ100">
            <v>106</v>
          </cell>
          <cell r="CA100">
            <v>76.099999999999994</v>
          </cell>
          <cell r="CB100">
            <v>65.900000000000006</v>
          </cell>
          <cell r="CC100">
            <v>84</v>
          </cell>
          <cell r="CD100">
            <v>58.5</v>
          </cell>
          <cell r="CE100">
            <v>52.4</v>
          </cell>
          <cell r="CF100">
            <v>63.2</v>
          </cell>
          <cell r="CG100">
            <v>95.2</v>
          </cell>
          <cell r="CH100" t="str">
            <v>x</v>
          </cell>
          <cell r="CI100" t="str">
            <v>x</v>
          </cell>
          <cell r="CJ100">
            <v>89.4</v>
          </cell>
          <cell r="CK100">
            <v>82.9</v>
          </cell>
          <cell r="CL100">
            <v>94.3</v>
          </cell>
          <cell r="CM100">
            <v>59</v>
          </cell>
          <cell r="CN100">
            <v>53.7</v>
          </cell>
          <cell r="CO100">
            <v>63.2</v>
          </cell>
          <cell r="CP100">
            <v>50</v>
          </cell>
          <cell r="CQ100">
            <v>43.9</v>
          </cell>
          <cell r="CR100">
            <v>54.7</v>
          </cell>
          <cell r="CS100">
            <v>24.5</v>
          </cell>
          <cell r="CT100">
            <v>20.7</v>
          </cell>
          <cell r="CU100">
            <v>27.4</v>
          </cell>
          <cell r="CV100">
            <v>591</v>
          </cell>
          <cell r="CW100">
            <v>288</v>
          </cell>
          <cell r="CX100">
            <v>303</v>
          </cell>
          <cell r="CY100">
            <v>54.3</v>
          </cell>
          <cell r="CZ100">
            <v>49.7</v>
          </cell>
          <cell r="DA100">
            <v>58.7</v>
          </cell>
          <cell r="DB100">
            <v>45.3</v>
          </cell>
          <cell r="DC100">
            <v>40.6</v>
          </cell>
          <cell r="DD100">
            <v>49.8</v>
          </cell>
          <cell r="DE100">
            <v>90.9</v>
          </cell>
          <cell r="DF100">
            <v>88.9</v>
          </cell>
          <cell r="DG100">
            <v>92.7</v>
          </cell>
          <cell r="DH100">
            <v>86.1</v>
          </cell>
          <cell r="DI100">
            <v>85.1</v>
          </cell>
          <cell r="DJ100">
            <v>87.1</v>
          </cell>
          <cell r="DK100">
            <v>47.2</v>
          </cell>
          <cell r="DL100">
            <v>42.4</v>
          </cell>
          <cell r="DM100">
            <v>51.8</v>
          </cell>
          <cell r="DN100">
            <v>36.5</v>
          </cell>
          <cell r="DO100">
            <v>33.700000000000003</v>
          </cell>
          <cell r="DP100">
            <v>39.299999999999997</v>
          </cell>
          <cell r="DQ100">
            <v>21.3</v>
          </cell>
          <cell r="DR100">
            <v>14.9</v>
          </cell>
          <cell r="DS100">
            <v>27.4</v>
          </cell>
          <cell r="DT100">
            <v>3503</v>
          </cell>
          <cell r="DU100">
            <v>1742</v>
          </cell>
          <cell r="DV100">
            <v>1761</v>
          </cell>
          <cell r="DW100">
            <v>70.8</v>
          </cell>
          <cell r="DX100">
            <v>64.900000000000006</v>
          </cell>
          <cell r="DY100">
            <v>76.7</v>
          </cell>
          <cell r="DZ100">
            <v>59.4</v>
          </cell>
          <cell r="EA100">
            <v>54.8</v>
          </cell>
          <cell r="EB100">
            <v>63.9</v>
          </cell>
          <cell r="EC100">
            <v>95.7</v>
          </cell>
          <cell r="ED100">
            <v>94.3</v>
          </cell>
          <cell r="EE100">
            <v>97.2</v>
          </cell>
          <cell r="EF100">
            <v>92.3</v>
          </cell>
          <cell r="EG100">
            <v>90.7</v>
          </cell>
          <cell r="EH100">
            <v>93.9</v>
          </cell>
          <cell r="EI100">
            <v>60.7</v>
          </cell>
          <cell r="EJ100">
            <v>56.5</v>
          </cell>
          <cell r="EK100">
            <v>64.8</v>
          </cell>
          <cell r="EL100">
            <v>49.1</v>
          </cell>
          <cell r="EM100">
            <v>46.5</v>
          </cell>
          <cell r="EN100">
            <v>51.7</v>
          </cell>
          <cell r="EO100">
            <v>29.6</v>
          </cell>
          <cell r="EP100">
            <v>25</v>
          </cell>
          <cell r="EQ100">
            <v>34.1</v>
          </cell>
        </row>
        <row r="101">
          <cell r="A101" t="str">
            <v>E09000028</v>
          </cell>
          <cell r="B101" t="str">
            <v>Southwark</v>
          </cell>
          <cell r="C101" t="str">
            <v>Inner London</v>
          </cell>
          <cell r="D101">
            <v>117</v>
          </cell>
          <cell r="E101">
            <v>46</v>
          </cell>
          <cell r="F101">
            <v>71</v>
          </cell>
          <cell r="G101">
            <v>82.1</v>
          </cell>
          <cell r="H101">
            <v>84.8</v>
          </cell>
          <cell r="I101">
            <v>80.3</v>
          </cell>
          <cell r="J101">
            <v>71.8</v>
          </cell>
          <cell r="K101">
            <v>78.3</v>
          </cell>
          <cell r="L101">
            <v>67.599999999999994</v>
          </cell>
          <cell r="M101">
            <v>97.4</v>
          </cell>
          <cell r="N101" t="str">
            <v>x</v>
          </cell>
          <cell r="O101" t="str">
            <v>x</v>
          </cell>
          <cell r="P101">
            <v>94</v>
          </cell>
          <cell r="Q101">
            <v>91.3</v>
          </cell>
          <cell r="R101">
            <v>95.8</v>
          </cell>
          <cell r="S101">
            <v>73.5</v>
          </cell>
          <cell r="T101">
            <v>80.400000000000006</v>
          </cell>
          <cell r="U101">
            <v>69</v>
          </cell>
          <cell r="V101">
            <v>66.7</v>
          </cell>
          <cell r="W101">
            <v>67.400000000000006</v>
          </cell>
          <cell r="X101">
            <v>66.2</v>
          </cell>
          <cell r="Y101">
            <v>41.9</v>
          </cell>
          <cell r="Z101">
            <v>41.3</v>
          </cell>
          <cell r="AA101">
            <v>42.3</v>
          </cell>
          <cell r="AB101">
            <v>1063</v>
          </cell>
          <cell r="AC101">
            <v>525</v>
          </cell>
          <cell r="AD101">
            <v>538</v>
          </cell>
          <cell r="AE101">
            <v>71.8</v>
          </cell>
          <cell r="AF101">
            <v>65.900000000000006</v>
          </cell>
          <cell r="AG101">
            <v>77.5</v>
          </cell>
          <cell r="AH101">
            <v>61.4</v>
          </cell>
          <cell r="AI101">
            <v>57.3</v>
          </cell>
          <cell r="AJ101">
            <v>65.400000000000006</v>
          </cell>
          <cell r="AK101">
            <v>95.4</v>
          </cell>
          <cell r="AL101">
            <v>93</v>
          </cell>
          <cell r="AM101">
            <v>97.8</v>
          </cell>
          <cell r="AN101">
            <v>93.4</v>
          </cell>
          <cell r="AO101">
            <v>90.7</v>
          </cell>
          <cell r="AP101">
            <v>96.1</v>
          </cell>
          <cell r="AQ101">
            <v>62.7</v>
          </cell>
          <cell r="AR101">
            <v>59</v>
          </cell>
          <cell r="AS101">
            <v>66.2</v>
          </cell>
          <cell r="AT101">
            <v>51.9</v>
          </cell>
          <cell r="AU101">
            <v>48</v>
          </cell>
          <cell r="AV101">
            <v>55.8</v>
          </cell>
          <cell r="AW101">
            <v>27.5</v>
          </cell>
          <cell r="AX101">
            <v>24.6</v>
          </cell>
          <cell r="AY101">
            <v>30.3</v>
          </cell>
          <cell r="AZ101">
            <v>32</v>
          </cell>
          <cell r="BA101">
            <v>16</v>
          </cell>
          <cell r="BB101">
            <v>16</v>
          </cell>
          <cell r="BC101">
            <v>87.5</v>
          </cell>
          <cell r="BD101">
            <v>75</v>
          </cell>
          <cell r="BE101">
            <v>100</v>
          </cell>
          <cell r="BF101">
            <v>87.5</v>
          </cell>
          <cell r="BG101">
            <v>75</v>
          </cell>
          <cell r="BH101">
            <v>100</v>
          </cell>
          <cell r="BI101">
            <v>100</v>
          </cell>
          <cell r="BJ101">
            <v>100</v>
          </cell>
          <cell r="BK101">
            <v>100</v>
          </cell>
          <cell r="BL101">
            <v>100</v>
          </cell>
          <cell r="BM101">
            <v>100</v>
          </cell>
          <cell r="BN101">
            <v>100</v>
          </cell>
          <cell r="BO101">
            <v>87.5</v>
          </cell>
          <cell r="BP101">
            <v>75</v>
          </cell>
          <cell r="BQ101">
            <v>100</v>
          </cell>
          <cell r="BR101">
            <v>68.8</v>
          </cell>
          <cell r="BS101" t="str">
            <v>x</v>
          </cell>
          <cell r="BT101" t="str">
            <v>x</v>
          </cell>
          <cell r="BU101">
            <v>53.1</v>
          </cell>
          <cell r="BV101">
            <v>25</v>
          </cell>
          <cell r="BW101">
            <v>81.3</v>
          </cell>
          <cell r="BX101">
            <v>226</v>
          </cell>
          <cell r="BY101">
            <v>111</v>
          </cell>
          <cell r="BZ101">
            <v>115</v>
          </cell>
          <cell r="CA101">
            <v>74.3</v>
          </cell>
          <cell r="CB101">
            <v>66.7</v>
          </cell>
          <cell r="CC101">
            <v>81.7</v>
          </cell>
          <cell r="CD101">
            <v>64.2</v>
          </cell>
          <cell r="CE101">
            <v>58.6</v>
          </cell>
          <cell r="CF101">
            <v>69.599999999999994</v>
          </cell>
          <cell r="CG101">
            <v>97.8</v>
          </cell>
          <cell r="CH101" t="str">
            <v>x</v>
          </cell>
          <cell r="CI101" t="str">
            <v>x</v>
          </cell>
          <cell r="CJ101">
            <v>95.6</v>
          </cell>
          <cell r="CK101">
            <v>95.5</v>
          </cell>
          <cell r="CL101">
            <v>95.7</v>
          </cell>
          <cell r="CM101">
            <v>65</v>
          </cell>
          <cell r="CN101">
            <v>60.4</v>
          </cell>
          <cell r="CO101">
            <v>69.599999999999994</v>
          </cell>
          <cell r="CP101">
            <v>49.6</v>
          </cell>
          <cell r="CQ101">
            <v>45</v>
          </cell>
          <cell r="CR101">
            <v>53.9</v>
          </cell>
          <cell r="CS101">
            <v>28.8</v>
          </cell>
          <cell r="CT101">
            <v>22.5</v>
          </cell>
          <cell r="CU101">
            <v>34.799999999999997</v>
          </cell>
          <cell r="CV101">
            <v>706</v>
          </cell>
          <cell r="CW101">
            <v>378</v>
          </cell>
          <cell r="CX101">
            <v>328</v>
          </cell>
          <cell r="CY101">
            <v>73.099999999999994</v>
          </cell>
          <cell r="CZ101">
            <v>69.3</v>
          </cell>
          <cell r="DA101">
            <v>77.400000000000006</v>
          </cell>
          <cell r="DB101">
            <v>65.2</v>
          </cell>
          <cell r="DC101">
            <v>62.4</v>
          </cell>
          <cell r="DD101">
            <v>68.3</v>
          </cell>
          <cell r="DE101">
            <v>93.8</v>
          </cell>
          <cell r="DF101">
            <v>91.3</v>
          </cell>
          <cell r="DG101">
            <v>96.6</v>
          </cell>
          <cell r="DH101">
            <v>91.4</v>
          </cell>
          <cell r="DI101">
            <v>88.9</v>
          </cell>
          <cell r="DJ101">
            <v>94.2</v>
          </cell>
          <cell r="DK101">
            <v>67.3</v>
          </cell>
          <cell r="DL101">
            <v>64.3</v>
          </cell>
          <cell r="DM101">
            <v>70.7</v>
          </cell>
          <cell r="DN101">
            <v>51</v>
          </cell>
          <cell r="DO101">
            <v>48.1</v>
          </cell>
          <cell r="DP101">
            <v>54.3</v>
          </cell>
          <cell r="DQ101">
            <v>34.299999999999997</v>
          </cell>
          <cell r="DR101">
            <v>30.7</v>
          </cell>
          <cell r="DS101">
            <v>38.4</v>
          </cell>
          <cell r="DT101">
            <v>2344</v>
          </cell>
          <cell r="DU101">
            <v>1176</v>
          </cell>
          <cell r="DV101">
            <v>1168</v>
          </cell>
          <cell r="DW101">
            <v>73.599999999999994</v>
          </cell>
          <cell r="DX101">
            <v>68.7</v>
          </cell>
          <cell r="DY101">
            <v>78.599999999999994</v>
          </cell>
          <cell r="DZ101">
            <v>64.3</v>
          </cell>
          <cell r="EA101">
            <v>61</v>
          </cell>
          <cell r="EB101">
            <v>67.7</v>
          </cell>
          <cell r="EC101">
            <v>95.6</v>
          </cell>
          <cell r="ED101">
            <v>93.5</v>
          </cell>
          <cell r="EE101">
            <v>97.7</v>
          </cell>
          <cell r="EF101">
            <v>93.3</v>
          </cell>
          <cell r="EG101">
            <v>91.2</v>
          </cell>
          <cell r="EH101">
            <v>95.5</v>
          </cell>
          <cell r="EI101">
            <v>65.900000000000006</v>
          </cell>
          <cell r="EJ101">
            <v>62.8</v>
          </cell>
          <cell r="EK101">
            <v>68.900000000000006</v>
          </cell>
          <cell r="EL101">
            <v>53.3</v>
          </cell>
          <cell r="EM101">
            <v>49.6</v>
          </cell>
          <cell r="EN101">
            <v>57</v>
          </cell>
          <cell r="EO101">
            <v>32</v>
          </cell>
          <cell r="EP101">
            <v>28.1</v>
          </cell>
          <cell r="EQ101">
            <v>35.799999999999997</v>
          </cell>
        </row>
        <row r="102">
          <cell r="A102" t="str">
            <v>E09000030</v>
          </cell>
          <cell r="B102" t="str">
            <v>Tower Hamlets</v>
          </cell>
          <cell r="C102" t="str">
            <v>Inner London</v>
          </cell>
          <cell r="D102">
            <v>1594</v>
          </cell>
          <cell r="E102">
            <v>799</v>
          </cell>
          <cell r="F102">
            <v>795</v>
          </cell>
          <cell r="G102">
            <v>76.7</v>
          </cell>
          <cell r="H102">
            <v>70.099999999999994</v>
          </cell>
          <cell r="I102">
            <v>83.4</v>
          </cell>
          <cell r="J102">
            <v>68.099999999999994</v>
          </cell>
          <cell r="K102">
            <v>64.7</v>
          </cell>
          <cell r="L102">
            <v>71.400000000000006</v>
          </cell>
          <cell r="M102">
            <v>97.6</v>
          </cell>
          <cell r="N102">
            <v>96.1</v>
          </cell>
          <cell r="O102">
            <v>99.1</v>
          </cell>
          <cell r="P102">
            <v>95.2</v>
          </cell>
          <cell r="Q102">
            <v>93.6</v>
          </cell>
          <cell r="R102">
            <v>96.7</v>
          </cell>
          <cell r="S102">
            <v>70.2</v>
          </cell>
          <cell r="T102">
            <v>67.7</v>
          </cell>
          <cell r="U102">
            <v>72.7</v>
          </cell>
          <cell r="V102">
            <v>52.8</v>
          </cell>
          <cell r="W102">
            <v>51.8</v>
          </cell>
          <cell r="X102">
            <v>53.8</v>
          </cell>
          <cell r="Y102">
            <v>33.799999999999997</v>
          </cell>
          <cell r="Z102">
            <v>27</v>
          </cell>
          <cell r="AA102">
            <v>40.5</v>
          </cell>
          <cell r="AB102">
            <v>325</v>
          </cell>
          <cell r="AC102">
            <v>148</v>
          </cell>
          <cell r="AD102">
            <v>177</v>
          </cell>
          <cell r="AE102">
            <v>71.7</v>
          </cell>
          <cell r="AF102">
            <v>67.599999999999994</v>
          </cell>
          <cell r="AG102">
            <v>75.099999999999994</v>
          </cell>
          <cell r="AH102">
            <v>62.2</v>
          </cell>
          <cell r="AI102">
            <v>59.5</v>
          </cell>
          <cell r="AJ102">
            <v>64.400000000000006</v>
          </cell>
          <cell r="AK102">
            <v>95.1</v>
          </cell>
          <cell r="AL102">
            <v>93.2</v>
          </cell>
          <cell r="AM102">
            <v>96.6</v>
          </cell>
          <cell r="AN102">
            <v>93.2</v>
          </cell>
          <cell r="AO102">
            <v>90.5</v>
          </cell>
          <cell r="AP102">
            <v>95.5</v>
          </cell>
          <cell r="AQ102">
            <v>63.1</v>
          </cell>
          <cell r="AR102">
            <v>60.8</v>
          </cell>
          <cell r="AS102">
            <v>65</v>
          </cell>
          <cell r="AT102">
            <v>38.799999999999997</v>
          </cell>
          <cell r="AU102">
            <v>34.5</v>
          </cell>
          <cell r="AV102">
            <v>42.4</v>
          </cell>
          <cell r="AW102">
            <v>25.8</v>
          </cell>
          <cell r="AX102">
            <v>20.3</v>
          </cell>
          <cell r="AY102">
            <v>30.5</v>
          </cell>
          <cell r="AZ102">
            <v>17</v>
          </cell>
          <cell r="BA102">
            <v>8</v>
          </cell>
          <cell r="BB102">
            <v>9</v>
          </cell>
          <cell r="BC102" t="str">
            <v>x</v>
          </cell>
          <cell r="BD102" t="str">
            <v>x</v>
          </cell>
          <cell r="BE102">
            <v>100</v>
          </cell>
          <cell r="BF102" t="str">
            <v>x</v>
          </cell>
          <cell r="BG102" t="str">
            <v>x</v>
          </cell>
          <cell r="BH102">
            <v>100</v>
          </cell>
          <cell r="BI102">
            <v>100</v>
          </cell>
          <cell r="BJ102">
            <v>100</v>
          </cell>
          <cell r="BK102">
            <v>100</v>
          </cell>
          <cell r="BL102" t="str">
            <v>x</v>
          </cell>
          <cell r="BM102" t="str">
            <v>x</v>
          </cell>
          <cell r="BN102">
            <v>100</v>
          </cell>
          <cell r="BO102" t="str">
            <v>x</v>
          </cell>
          <cell r="BP102" t="str">
            <v>x</v>
          </cell>
          <cell r="BQ102">
            <v>100</v>
          </cell>
          <cell r="BR102">
            <v>58.8</v>
          </cell>
          <cell r="BS102">
            <v>50</v>
          </cell>
          <cell r="BT102">
            <v>66.7</v>
          </cell>
          <cell r="BU102">
            <v>58.8</v>
          </cell>
          <cell r="BV102">
            <v>50</v>
          </cell>
          <cell r="BW102">
            <v>66.7</v>
          </cell>
          <cell r="BX102">
            <v>117</v>
          </cell>
          <cell r="BY102">
            <v>62</v>
          </cell>
          <cell r="BZ102">
            <v>55</v>
          </cell>
          <cell r="CA102">
            <v>61.5</v>
          </cell>
          <cell r="CB102">
            <v>59.7</v>
          </cell>
          <cell r="CC102">
            <v>63.6</v>
          </cell>
          <cell r="CD102">
            <v>52.1</v>
          </cell>
          <cell r="CE102">
            <v>51.6</v>
          </cell>
          <cell r="CF102">
            <v>52.7</v>
          </cell>
          <cell r="CG102">
            <v>90.6</v>
          </cell>
          <cell r="CH102">
            <v>90.3</v>
          </cell>
          <cell r="CI102">
            <v>90.9</v>
          </cell>
          <cell r="CJ102">
            <v>88.9</v>
          </cell>
          <cell r="CK102">
            <v>87.1</v>
          </cell>
          <cell r="CL102">
            <v>90.9</v>
          </cell>
          <cell r="CM102">
            <v>55.6</v>
          </cell>
          <cell r="CN102">
            <v>51.6</v>
          </cell>
          <cell r="CO102">
            <v>60</v>
          </cell>
          <cell r="CP102">
            <v>30.8</v>
          </cell>
          <cell r="CQ102">
            <v>38.700000000000003</v>
          </cell>
          <cell r="CR102">
            <v>21.8</v>
          </cell>
          <cell r="CS102">
            <v>20.5</v>
          </cell>
          <cell r="CT102">
            <v>24.2</v>
          </cell>
          <cell r="CU102">
            <v>16.399999999999999</v>
          </cell>
          <cell r="CV102">
            <v>345</v>
          </cell>
          <cell r="CW102">
            <v>180</v>
          </cell>
          <cell r="CX102">
            <v>165</v>
          </cell>
          <cell r="CY102">
            <v>62.9</v>
          </cell>
          <cell r="CZ102">
            <v>58.3</v>
          </cell>
          <cell r="DA102">
            <v>67.900000000000006</v>
          </cell>
          <cell r="DB102">
            <v>54.2</v>
          </cell>
          <cell r="DC102">
            <v>47.8</v>
          </cell>
          <cell r="DD102">
            <v>61.2</v>
          </cell>
          <cell r="DE102">
            <v>94.2</v>
          </cell>
          <cell r="DF102">
            <v>93.3</v>
          </cell>
          <cell r="DG102">
            <v>95.2</v>
          </cell>
          <cell r="DH102">
            <v>90.4</v>
          </cell>
          <cell r="DI102">
            <v>88.3</v>
          </cell>
          <cell r="DJ102">
            <v>92.7</v>
          </cell>
          <cell r="DK102">
            <v>57.7</v>
          </cell>
          <cell r="DL102">
            <v>51.1</v>
          </cell>
          <cell r="DM102">
            <v>64.8</v>
          </cell>
          <cell r="DN102">
            <v>28.4</v>
          </cell>
          <cell r="DO102">
            <v>28.9</v>
          </cell>
          <cell r="DP102">
            <v>27.9</v>
          </cell>
          <cell r="DQ102">
            <v>18</v>
          </cell>
          <cell r="DR102">
            <v>15.6</v>
          </cell>
          <cell r="DS102">
            <v>20.6</v>
          </cell>
          <cell r="DT102">
            <v>2438</v>
          </cell>
          <cell r="DU102">
            <v>1221</v>
          </cell>
          <cell r="DV102">
            <v>1217</v>
          </cell>
          <cell r="DW102">
            <v>73.400000000000006</v>
          </cell>
          <cell r="DX102">
            <v>67.5</v>
          </cell>
          <cell r="DY102">
            <v>79.3</v>
          </cell>
          <cell r="DZ102">
            <v>64.599999999999994</v>
          </cell>
          <cell r="EA102">
            <v>60.8</v>
          </cell>
          <cell r="EB102">
            <v>68.5</v>
          </cell>
          <cell r="EC102">
            <v>96.4</v>
          </cell>
          <cell r="ED102">
            <v>94.9</v>
          </cell>
          <cell r="EE102">
            <v>97.9</v>
          </cell>
          <cell r="EF102">
            <v>93.9</v>
          </cell>
          <cell r="EG102">
            <v>92</v>
          </cell>
          <cell r="EH102">
            <v>95.8</v>
          </cell>
          <cell r="EI102">
            <v>66.900000000000006</v>
          </cell>
          <cell r="EJ102">
            <v>63.5</v>
          </cell>
          <cell r="EK102">
            <v>70.3</v>
          </cell>
          <cell r="EL102">
            <v>46.4</v>
          </cell>
          <cell r="EM102">
            <v>45.3</v>
          </cell>
          <cell r="EN102">
            <v>47.6</v>
          </cell>
          <cell r="EO102">
            <v>29.9</v>
          </cell>
          <cell r="EP102">
            <v>24.2</v>
          </cell>
          <cell r="EQ102">
            <v>35.700000000000003</v>
          </cell>
        </row>
        <row r="103">
          <cell r="A103" t="str">
            <v>E09000032</v>
          </cell>
          <cell r="B103" t="str">
            <v>Wandsworth</v>
          </cell>
          <cell r="C103" t="str">
            <v>Inner London</v>
          </cell>
          <cell r="D103">
            <v>342</v>
          </cell>
          <cell r="E103">
            <v>185</v>
          </cell>
          <cell r="F103">
            <v>157</v>
          </cell>
          <cell r="G103">
            <v>75.099999999999994</v>
          </cell>
          <cell r="H103">
            <v>74.099999999999994</v>
          </cell>
          <cell r="I103">
            <v>76.400000000000006</v>
          </cell>
          <cell r="J103">
            <v>66.099999999999994</v>
          </cell>
          <cell r="K103">
            <v>66.5</v>
          </cell>
          <cell r="L103">
            <v>65.599999999999994</v>
          </cell>
          <cell r="M103">
            <v>93.9</v>
          </cell>
          <cell r="N103">
            <v>93.5</v>
          </cell>
          <cell r="O103">
            <v>94.3</v>
          </cell>
          <cell r="P103">
            <v>92.1</v>
          </cell>
          <cell r="Q103">
            <v>91.9</v>
          </cell>
          <cell r="R103">
            <v>92.4</v>
          </cell>
          <cell r="S103">
            <v>67</v>
          </cell>
          <cell r="T103">
            <v>68.099999999999994</v>
          </cell>
          <cell r="U103">
            <v>65.599999999999994</v>
          </cell>
          <cell r="V103">
            <v>64</v>
          </cell>
          <cell r="W103">
            <v>61.1</v>
          </cell>
          <cell r="X103">
            <v>67.5</v>
          </cell>
          <cell r="Y103">
            <v>41.8</v>
          </cell>
          <cell r="Z103">
            <v>38.9</v>
          </cell>
          <cell r="AA103">
            <v>45.2</v>
          </cell>
          <cell r="AB103">
            <v>537</v>
          </cell>
          <cell r="AC103">
            <v>296</v>
          </cell>
          <cell r="AD103">
            <v>241</v>
          </cell>
          <cell r="AE103">
            <v>58.7</v>
          </cell>
          <cell r="AF103">
            <v>51.4</v>
          </cell>
          <cell r="AG103">
            <v>67.599999999999994</v>
          </cell>
          <cell r="AH103">
            <v>45.6</v>
          </cell>
          <cell r="AI103">
            <v>39.9</v>
          </cell>
          <cell r="AJ103">
            <v>52.7</v>
          </cell>
          <cell r="AK103">
            <v>91.6</v>
          </cell>
          <cell r="AL103">
            <v>88.5</v>
          </cell>
          <cell r="AM103">
            <v>95.4</v>
          </cell>
          <cell r="AN103">
            <v>88.5</v>
          </cell>
          <cell r="AO103">
            <v>85.8</v>
          </cell>
          <cell r="AP103">
            <v>91.7</v>
          </cell>
          <cell r="AQ103">
            <v>49</v>
          </cell>
          <cell r="AR103">
            <v>44.3</v>
          </cell>
          <cell r="AS103">
            <v>54.8</v>
          </cell>
          <cell r="AT103">
            <v>38.4</v>
          </cell>
          <cell r="AU103">
            <v>33.4</v>
          </cell>
          <cell r="AV103">
            <v>44.4</v>
          </cell>
          <cell r="AW103">
            <v>16.399999999999999</v>
          </cell>
          <cell r="AX103">
            <v>11.8</v>
          </cell>
          <cell r="AY103">
            <v>22</v>
          </cell>
          <cell r="AZ103">
            <v>13</v>
          </cell>
          <cell r="BA103">
            <v>7</v>
          </cell>
          <cell r="BB103">
            <v>6</v>
          </cell>
          <cell r="BC103" t="str">
            <v>x</v>
          </cell>
          <cell r="BD103" t="str">
            <v>x</v>
          </cell>
          <cell r="BE103">
            <v>100</v>
          </cell>
          <cell r="BF103" t="str">
            <v>x</v>
          </cell>
          <cell r="BG103" t="str">
            <v>x</v>
          </cell>
          <cell r="BH103">
            <v>100</v>
          </cell>
          <cell r="BI103" t="str">
            <v>x</v>
          </cell>
          <cell r="BJ103" t="str">
            <v>x</v>
          </cell>
          <cell r="BK103">
            <v>100</v>
          </cell>
          <cell r="BL103" t="str">
            <v>x</v>
          </cell>
          <cell r="BM103" t="str">
            <v>x</v>
          </cell>
          <cell r="BN103">
            <v>100</v>
          </cell>
          <cell r="BO103" t="str">
            <v>x</v>
          </cell>
          <cell r="BP103" t="str">
            <v>x</v>
          </cell>
          <cell r="BQ103">
            <v>100</v>
          </cell>
          <cell r="BR103">
            <v>69.2</v>
          </cell>
          <cell r="BS103" t="str">
            <v>x</v>
          </cell>
          <cell r="BT103" t="str">
            <v>x</v>
          </cell>
          <cell r="BU103">
            <v>46.2</v>
          </cell>
          <cell r="BV103">
            <v>42.9</v>
          </cell>
          <cell r="BW103">
            <v>50</v>
          </cell>
          <cell r="BX103">
            <v>204</v>
          </cell>
          <cell r="BY103">
            <v>111</v>
          </cell>
          <cell r="BZ103">
            <v>93</v>
          </cell>
          <cell r="CA103">
            <v>73.5</v>
          </cell>
          <cell r="CB103">
            <v>70.3</v>
          </cell>
          <cell r="CC103">
            <v>77.400000000000006</v>
          </cell>
          <cell r="CD103">
            <v>65.7</v>
          </cell>
          <cell r="CE103">
            <v>64.900000000000006</v>
          </cell>
          <cell r="CF103">
            <v>66.7</v>
          </cell>
          <cell r="CG103">
            <v>93.1</v>
          </cell>
          <cell r="CH103">
            <v>91</v>
          </cell>
          <cell r="CI103">
            <v>95.7</v>
          </cell>
          <cell r="CJ103">
            <v>91.2</v>
          </cell>
          <cell r="CK103">
            <v>89.2</v>
          </cell>
          <cell r="CL103">
            <v>93.5</v>
          </cell>
          <cell r="CM103">
            <v>69.099999999999994</v>
          </cell>
          <cell r="CN103">
            <v>70.3</v>
          </cell>
          <cell r="CO103">
            <v>67.7</v>
          </cell>
          <cell r="CP103">
            <v>46.6</v>
          </cell>
          <cell r="CQ103">
            <v>43.2</v>
          </cell>
          <cell r="CR103">
            <v>50.5</v>
          </cell>
          <cell r="CS103">
            <v>30.4</v>
          </cell>
          <cell r="CT103">
            <v>27</v>
          </cell>
          <cell r="CU103">
            <v>34.4</v>
          </cell>
          <cell r="CV103">
            <v>589</v>
          </cell>
          <cell r="CW103">
            <v>322</v>
          </cell>
          <cell r="CX103">
            <v>267</v>
          </cell>
          <cell r="CY103">
            <v>69.099999999999994</v>
          </cell>
          <cell r="CZ103">
            <v>64</v>
          </cell>
          <cell r="DA103">
            <v>75.3</v>
          </cell>
          <cell r="DB103">
            <v>61.5</v>
          </cell>
          <cell r="DC103">
            <v>57.8</v>
          </cell>
          <cell r="DD103">
            <v>65.900000000000006</v>
          </cell>
          <cell r="DE103">
            <v>92.9</v>
          </cell>
          <cell r="DF103">
            <v>91.3</v>
          </cell>
          <cell r="DG103">
            <v>94.8</v>
          </cell>
          <cell r="DH103">
            <v>90.2</v>
          </cell>
          <cell r="DI103">
            <v>88.2</v>
          </cell>
          <cell r="DJ103">
            <v>92.5</v>
          </cell>
          <cell r="DK103">
            <v>64</v>
          </cell>
          <cell r="DL103">
            <v>61.8</v>
          </cell>
          <cell r="DM103">
            <v>66.7</v>
          </cell>
          <cell r="DN103">
            <v>49.4</v>
          </cell>
          <cell r="DO103">
            <v>43.8</v>
          </cell>
          <cell r="DP103">
            <v>56.2</v>
          </cell>
          <cell r="DQ103">
            <v>32.799999999999997</v>
          </cell>
          <cell r="DR103">
            <v>25.8</v>
          </cell>
          <cell r="DS103">
            <v>41.2</v>
          </cell>
          <cell r="DT103">
            <v>1767</v>
          </cell>
          <cell r="DU103">
            <v>963</v>
          </cell>
          <cell r="DV103">
            <v>804</v>
          </cell>
          <cell r="DW103">
            <v>67.900000000000006</v>
          </cell>
          <cell r="DX103">
            <v>62.9</v>
          </cell>
          <cell r="DY103">
            <v>73.8</v>
          </cell>
          <cell r="DZ103">
            <v>58.2</v>
          </cell>
          <cell r="EA103">
            <v>54.5</v>
          </cell>
          <cell r="EB103">
            <v>62.6</v>
          </cell>
          <cell r="EC103">
            <v>92.7</v>
          </cell>
          <cell r="ED103">
            <v>90.7</v>
          </cell>
          <cell r="EE103">
            <v>95.1</v>
          </cell>
          <cell r="EF103">
            <v>90</v>
          </cell>
          <cell r="EG103">
            <v>88.3</v>
          </cell>
          <cell r="EH103">
            <v>92.2</v>
          </cell>
          <cell r="EI103">
            <v>60.6</v>
          </cell>
          <cell r="EJ103">
            <v>58.2</v>
          </cell>
          <cell r="EK103">
            <v>63.6</v>
          </cell>
          <cell r="EL103">
            <v>48.8</v>
          </cell>
          <cell r="EM103">
            <v>44</v>
          </cell>
          <cell r="EN103">
            <v>54.5</v>
          </cell>
          <cell r="EO103">
            <v>29.3</v>
          </cell>
          <cell r="EP103">
            <v>24</v>
          </cell>
          <cell r="EQ103">
            <v>35.700000000000003</v>
          </cell>
        </row>
        <row r="104">
          <cell r="A104" t="str">
            <v>E09000033</v>
          </cell>
          <cell r="B104" t="str">
            <v>Westminster</v>
          </cell>
          <cell r="C104" t="str">
            <v>Inner London</v>
          </cell>
          <cell r="D104">
            <v>203</v>
          </cell>
          <cell r="E104">
            <v>108</v>
          </cell>
          <cell r="F104">
            <v>95</v>
          </cell>
          <cell r="G104">
            <v>80.3</v>
          </cell>
          <cell r="H104">
            <v>75.900000000000006</v>
          </cell>
          <cell r="I104">
            <v>85.3</v>
          </cell>
          <cell r="J104">
            <v>75.900000000000006</v>
          </cell>
          <cell r="K104">
            <v>72.2</v>
          </cell>
          <cell r="L104">
            <v>80</v>
          </cell>
          <cell r="M104">
            <v>96.1</v>
          </cell>
          <cell r="N104" t="str">
            <v>x</v>
          </cell>
          <cell r="O104" t="str">
            <v>x</v>
          </cell>
          <cell r="P104">
            <v>95.1</v>
          </cell>
          <cell r="Q104" t="str">
            <v>x</v>
          </cell>
          <cell r="R104" t="str">
            <v>x</v>
          </cell>
          <cell r="S104">
            <v>77.3</v>
          </cell>
          <cell r="T104">
            <v>75</v>
          </cell>
          <cell r="U104">
            <v>80</v>
          </cell>
          <cell r="V104">
            <v>53.7</v>
          </cell>
          <cell r="W104">
            <v>47.2</v>
          </cell>
          <cell r="X104">
            <v>61.1</v>
          </cell>
          <cell r="Y104">
            <v>32</v>
          </cell>
          <cell r="Z104">
            <v>22.2</v>
          </cell>
          <cell r="AA104">
            <v>43.2</v>
          </cell>
          <cell r="AB104">
            <v>337</v>
          </cell>
          <cell r="AC104">
            <v>168</v>
          </cell>
          <cell r="AD104">
            <v>169</v>
          </cell>
          <cell r="AE104">
            <v>72.7</v>
          </cell>
          <cell r="AF104">
            <v>61.3</v>
          </cell>
          <cell r="AG104">
            <v>84</v>
          </cell>
          <cell r="AH104">
            <v>58.5</v>
          </cell>
          <cell r="AI104">
            <v>42.9</v>
          </cell>
          <cell r="AJ104">
            <v>74</v>
          </cell>
          <cell r="AK104">
            <v>98.5</v>
          </cell>
          <cell r="AL104">
            <v>97</v>
          </cell>
          <cell r="AM104">
            <v>100</v>
          </cell>
          <cell r="AN104">
            <v>96.7</v>
          </cell>
          <cell r="AO104" t="str">
            <v>x</v>
          </cell>
          <cell r="AP104" t="str">
            <v>x</v>
          </cell>
          <cell r="AQ104">
            <v>60.5</v>
          </cell>
          <cell r="AR104">
            <v>47</v>
          </cell>
          <cell r="AS104">
            <v>74</v>
          </cell>
          <cell r="AT104">
            <v>52.5</v>
          </cell>
          <cell r="AU104">
            <v>36.299999999999997</v>
          </cell>
          <cell r="AV104">
            <v>68.599999999999994</v>
          </cell>
          <cell r="AW104">
            <v>28.5</v>
          </cell>
          <cell r="AX104">
            <v>15.5</v>
          </cell>
          <cell r="AY104">
            <v>41.4</v>
          </cell>
          <cell r="AZ104">
            <v>25</v>
          </cell>
          <cell r="BA104">
            <v>9</v>
          </cell>
          <cell r="BB104">
            <v>16</v>
          </cell>
          <cell r="BC104" t="str">
            <v>x</v>
          </cell>
          <cell r="BD104" t="str">
            <v>x</v>
          </cell>
          <cell r="BE104" t="str">
            <v>x</v>
          </cell>
          <cell r="BF104">
            <v>80</v>
          </cell>
          <cell r="BG104" t="str">
            <v>x</v>
          </cell>
          <cell r="BH104" t="str">
            <v>x</v>
          </cell>
          <cell r="BI104">
            <v>100</v>
          </cell>
          <cell r="BJ104">
            <v>100</v>
          </cell>
          <cell r="BK104">
            <v>100</v>
          </cell>
          <cell r="BL104" t="str">
            <v>x</v>
          </cell>
          <cell r="BM104">
            <v>100</v>
          </cell>
          <cell r="BN104" t="str">
            <v>x</v>
          </cell>
          <cell r="BO104">
            <v>80</v>
          </cell>
          <cell r="BP104" t="str">
            <v>x</v>
          </cell>
          <cell r="BQ104" t="str">
            <v>x</v>
          </cell>
          <cell r="BR104">
            <v>64</v>
          </cell>
          <cell r="BS104">
            <v>66.7</v>
          </cell>
          <cell r="BT104">
            <v>62.5</v>
          </cell>
          <cell r="BU104">
            <v>60</v>
          </cell>
          <cell r="BV104">
            <v>66.7</v>
          </cell>
          <cell r="BW104">
            <v>56.3</v>
          </cell>
          <cell r="BX104">
            <v>128</v>
          </cell>
          <cell r="BY104">
            <v>54</v>
          </cell>
          <cell r="BZ104">
            <v>74</v>
          </cell>
          <cell r="CA104">
            <v>68.8</v>
          </cell>
          <cell r="CB104">
            <v>55.6</v>
          </cell>
          <cell r="CC104">
            <v>78.400000000000006</v>
          </cell>
          <cell r="CD104">
            <v>57.8</v>
          </cell>
          <cell r="CE104">
            <v>42.6</v>
          </cell>
          <cell r="CF104">
            <v>68.900000000000006</v>
          </cell>
          <cell r="CG104">
            <v>96.9</v>
          </cell>
          <cell r="CH104" t="str">
            <v>x</v>
          </cell>
          <cell r="CI104" t="str">
            <v>x</v>
          </cell>
          <cell r="CJ104">
            <v>93.8</v>
          </cell>
          <cell r="CK104">
            <v>90.7</v>
          </cell>
          <cell r="CL104">
            <v>95.9</v>
          </cell>
          <cell r="CM104">
            <v>60.9</v>
          </cell>
          <cell r="CN104">
            <v>46.3</v>
          </cell>
          <cell r="CO104">
            <v>71.599999999999994</v>
          </cell>
          <cell r="CP104">
            <v>45.3</v>
          </cell>
          <cell r="CQ104">
            <v>31.5</v>
          </cell>
          <cell r="CR104">
            <v>55.4</v>
          </cell>
          <cell r="CS104">
            <v>32</v>
          </cell>
          <cell r="CT104">
            <v>20.399999999999999</v>
          </cell>
          <cell r="CU104">
            <v>40.5</v>
          </cell>
          <cell r="CV104">
            <v>373</v>
          </cell>
          <cell r="CW104">
            <v>135</v>
          </cell>
          <cell r="CX104">
            <v>238</v>
          </cell>
          <cell r="CY104">
            <v>82.8</v>
          </cell>
          <cell r="CZ104">
            <v>73.3</v>
          </cell>
          <cell r="DA104">
            <v>88.2</v>
          </cell>
          <cell r="DB104">
            <v>73.7</v>
          </cell>
          <cell r="DC104">
            <v>63</v>
          </cell>
          <cell r="DD104">
            <v>79.8</v>
          </cell>
          <cell r="DE104">
            <v>98.7</v>
          </cell>
          <cell r="DF104" t="str">
            <v>x</v>
          </cell>
          <cell r="DG104" t="str">
            <v>x</v>
          </cell>
          <cell r="DH104">
            <v>97.9</v>
          </cell>
          <cell r="DI104" t="str">
            <v>x</v>
          </cell>
          <cell r="DJ104" t="str">
            <v>x</v>
          </cell>
          <cell r="DK104">
            <v>74.8</v>
          </cell>
          <cell r="DL104">
            <v>65.2</v>
          </cell>
          <cell r="DM104">
            <v>80.3</v>
          </cell>
          <cell r="DN104">
            <v>60.3</v>
          </cell>
          <cell r="DO104">
            <v>47.4</v>
          </cell>
          <cell r="DP104">
            <v>67.599999999999994</v>
          </cell>
          <cell r="DQ104">
            <v>44.2</v>
          </cell>
          <cell r="DR104">
            <v>27.4</v>
          </cell>
          <cell r="DS104">
            <v>53.8</v>
          </cell>
          <cell r="DT104">
            <v>1478</v>
          </cell>
          <cell r="DU104">
            <v>701</v>
          </cell>
          <cell r="DV104">
            <v>777</v>
          </cell>
          <cell r="DW104">
            <v>77.5</v>
          </cell>
          <cell r="DX104">
            <v>70.5</v>
          </cell>
          <cell r="DY104">
            <v>83.8</v>
          </cell>
          <cell r="DZ104">
            <v>67.5</v>
          </cell>
          <cell r="EA104">
            <v>59.1</v>
          </cell>
          <cell r="EB104">
            <v>75.2</v>
          </cell>
          <cell r="EC104">
            <v>97.9</v>
          </cell>
          <cell r="ED104">
            <v>96.4</v>
          </cell>
          <cell r="EE104">
            <v>99.2</v>
          </cell>
          <cell r="EF104">
            <v>96</v>
          </cell>
          <cell r="EG104">
            <v>94</v>
          </cell>
          <cell r="EH104">
            <v>97.8</v>
          </cell>
          <cell r="EI104">
            <v>69.099999999999994</v>
          </cell>
          <cell r="EJ104">
            <v>61.8</v>
          </cell>
          <cell r="EK104">
            <v>75.7</v>
          </cell>
          <cell r="EL104">
            <v>54.3</v>
          </cell>
          <cell r="EM104">
            <v>44.1</v>
          </cell>
          <cell r="EN104">
            <v>63.6</v>
          </cell>
          <cell r="EO104">
            <v>34.4</v>
          </cell>
          <cell r="EP104">
            <v>23.3</v>
          </cell>
          <cell r="EQ104">
            <v>44.4</v>
          </cell>
        </row>
        <row r="105">
          <cell r="A105" t="str">
            <v>E09000002</v>
          </cell>
          <cell r="B105" t="str">
            <v>Barking and Dagenham</v>
          </cell>
          <cell r="C105" t="str">
            <v>Outer London</v>
          </cell>
          <cell r="D105">
            <v>347</v>
          </cell>
          <cell r="E105">
            <v>176</v>
          </cell>
          <cell r="F105">
            <v>171</v>
          </cell>
          <cell r="G105">
            <v>76.400000000000006</v>
          </cell>
          <cell r="H105">
            <v>70.5</v>
          </cell>
          <cell r="I105">
            <v>82.5</v>
          </cell>
          <cell r="J105">
            <v>65.7</v>
          </cell>
          <cell r="K105">
            <v>58.5</v>
          </cell>
          <cell r="L105">
            <v>73.099999999999994</v>
          </cell>
          <cell r="M105">
            <v>98.3</v>
          </cell>
          <cell r="N105" t="str">
            <v>x</v>
          </cell>
          <cell r="O105" t="str">
            <v>x</v>
          </cell>
          <cell r="P105">
            <v>96.5</v>
          </cell>
          <cell r="Q105">
            <v>96</v>
          </cell>
          <cell r="R105">
            <v>97.1</v>
          </cell>
          <cell r="S105">
            <v>66.3</v>
          </cell>
          <cell r="T105">
            <v>59.7</v>
          </cell>
          <cell r="U105">
            <v>73.099999999999994</v>
          </cell>
          <cell r="V105">
            <v>39.200000000000003</v>
          </cell>
          <cell r="W105">
            <v>35.200000000000003</v>
          </cell>
          <cell r="X105">
            <v>43.3</v>
          </cell>
          <cell r="Y105">
            <v>25.6</v>
          </cell>
          <cell r="Z105">
            <v>22.2</v>
          </cell>
          <cell r="AA105">
            <v>29.2</v>
          </cell>
          <cell r="AB105">
            <v>563</v>
          </cell>
          <cell r="AC105">
            <v>277</v>
          </cell>
          <cell r="AD105">
            <v>286</v>
          </cell>
          <cell r="AE105">
            <v>72.5</v>
          </cell>
          <cell r="AF105">
            <v>66.400000000000006</v>
          </cell>
          <cell r="AG105">
            <v>78.3</v>
          </cell>
          <cell r="AH105">
            <v>59.7</v>
          </cell>
          <cell r="AI105">
            <v>58.8</v>
          </cell>
          <cell r="AJ105">
            <v>60.5</v>
          </cell>
          <cell r="AK105">
            <v>97.2</v>
          </cell>
          <cell r="AL105">
            <v>95.7</v>
          </cell>
          <cell r="AM105">
            <v>98.6</v>
          </cell>
          <cell r="AN105">
            <v>94.1</v>
          </cell>
          <cell r="AO105">
            <v>93.1</v>
          </cell>
          <cell r="AP105">
            <v>95.1</v>
          </cell>
          <cell r="AQ105">
            <v>60.9</v>
          </cell>
          <cell r="AR105">
            <v>61</v>
          </cell>
          <cell r="AS105">
            <v>60.8</v>
          </cell>
          <cell r="AT105">
            <v>36.4</v>
          </cell>
          <cell r="AU105">
            <v>30</v>
          </cell>
          <cell r="AV105">
            <v>42.7</v>
          </cell>
          <cell r="AW105">
            <v>23.6</v>
          </cell>
          <cell r="AX105">
            <v>18.8</v>
          </cell>
          <cell r="AY105">
            <v>28.3</v>
          </cell>
          <cell r="AZ105">
            <v>8</v>
          </cell>
          <cell r="BA105">
            <v>3</v>
          </cell>
          <cell r="BB105">
            <v>5</v>
          </cell>
          <cell r="BC105">
            <v>100</v>
          </cell>
          <cell r="BD105" t="str">
            <v>x</v>
          </cell>
          <cell r="BE105" t="str">
            <v>x</v>
          </cell>
          <cell r="BF105" t="str">
            <v>x</v>
          </cell>
          <cell r="BG105" t="str">
            <v>x</v>
          </cell>
          <cell r="BH105" t="str">
            <v>x</v>
          </cell>
          <cell r="BI105">
            <v>100</v>
          </cell>
          <cell r="BJ105" t="str">
            <v>x</v>
          </cell>
          <cell r="BK105" t="str">
            <v>x</v>
          </cell>
          <cell r="BL105">
            <v>100</v>
          </cell>
          <cell r="BM105" t="str">
            <v>x</v>
          </cell>
          <cell r="BN105" t="str">
            <v>x</v>
          </cell>
          <cell r="BO105" t="str">
            <v>x</v>
          </cell>
          <cell r="BP105" t="str">
            <v>x</v>
          </cell>
          <cell r="BQ105" t="str">
            <v>x</v>
          </cell>
          <cell r="BR105">
            <v>62.5</v>
          </cell>
          <cell r="BS105" t="str">
            <v>x</v>
          </cell>
          <cell r="BT105" t="str">
            <v>x</v>
          </cell>
          <cell r="BU105">
            <v>62.5</v>
          </cell>
          <cell r="BV105" t="str">
            <v>x</v>
          </cell>
          <cell r="BW105" t="str">
            <v>x</v>
          </cell>
          <cell r="BX105">
            <v>120</v>
          </cell>
          <cell r="BY105">
            <v>54</v>
          </cell>
          <cell r="BZ105">
            <v>66</v>
          </cell>
          <cell r="CA105">
            <v>64.2</v>
          </cell>
          <cell r="CB105">
            <v>63</v>
          </cell>
          <cell r="CC105">
            <v>65.2</v>
          </cell>
          <cell r="CD105">
            <v>48.3</v>
          </cell>
          <cell r="CE105">
            <v>40.700000000000003</v>
          </cell>
          <cell r="CF105">
            <v>54.5</v>
          </cell>
          <cell r="CG105">
            <v>97.5</v>
          </cell>
          <cell r="CH105">
            <v>100</v>
          </cell>
          <cell r="CI105">
            <v>95.5</v>
          </cell>
          <cell r="CJ105">
            <v>95</v>
          </cell>
          <cell r="CK105" t="str">
            <v>x</v>
          </cell>
          <cell r="CL105" t="str">
            <v>x</v>
          </cell>
          <cell r="CM105">
            <v>50</v>
          </cell>
          <cell r="CN105">
            <v>42.6</v>
          </cell>
          <cell r="CO105">
            <v>56.1</v>
          </cell>
          <cell r="CP105">
            <v>33.299999999999997</v>
          </cell>
          <cell r="CQ105">
            <v>35.200000000000003</v>
          </cell>
          <cell r="CR105">
            <v>31.8</v>
          </cell>
          <cell r="CS105">
            <v>19.2</v>
          </cell>
          <cell r="CT105">
            <v>11.1</v>
          </cell>
          <cell r="CU105">
            <v>25.8</v>
          </cell>
          <cell r="CV105">
            <v>1040</v>
          </cell>
          <cell r="CW105">
            <v>516</v>
          </cell>
          <cell r="CX105">
            <v>524</v>
          </cell>
          <cell r="CY105">
            <v>59.5</v>
          </cell>
          <cell r="CZ105">
            <v>55.2</v>
          </cell>
          <cell r="DA105">
            <v>63.7</v>
          </cell>
          <cell r="DB105">
            <v>47.1</v>
          </cell>
          <cell r="DC105">
            <v>44.8</v>
          </cell>
          <cell r="DD105">
            <v>49.4</v>
          </cell>
          <cell r="DE105">
            <v>94.1</v>
          </cell>
          <cell r="DF105">
            <v>93</v>
          </cell>
          <cell r="DG105">
            <v>95.2</v>
          </cell>
          <cell r="DH105">
            <v>90.7</v>
          </cell>
          <cell r="DI105">
            <v>90.1</v>
          </cell>
          <cell r="DJ105">
            <v>91.2</v>
          </cell>
          <cell r="DK105">
            <v>49.5</v>
          </cell>
          <cell r="DL105">
            <v>47.5</v>
          </cell>
          <cell r="DM105">
            <v>51.5</v>
          </cell>
          <cell r="DN105">
            <v>28</v>
          </cell>
          <cell r="DO105">
            <v>23.4</v>
          </cell>
          <cell r="DP105">
            <v>32.4</v>
          </cell>
          <cell r="DQ105">
            <v>16.5</v>
          </cell>
          <cell r="DR105">
            <v>14.3</v>
          </cell>
          <cell r="DS105">
            <v>18.7</v>
          </cell>
          <cell r="DT105">
            <v>2124</v>
          </cell>
          <cell r="DU105">
            <v>1049</v>
          </cell>
          <cell r="DV105">
            <v>1075</v>
          </cell>
          <cell r="DW105">
            <v>66.400000000000006</v>
          </cell>
          <cell r="DX105">
            <v>61.5</v>
          </cell>
          <cell r="DY105">
            <v>71.3</v>
          </cell>
          <cell r="DZ105">
            <v>54</v>
          </cell>
          <cell r="EA105">
            <v>50.9</v>
          </cell>
          <cell r="EB105">
            <v>57.1</v>
          </cell>
          <cell r="EC105">
            <v>95.9</v>
          </cell>
          <cell r="ED105">
            <v>94.9</v>
          </cell>
          <cell r="EE105">
            <v>96.8</v>
          </cell>
          <cell r="EF105">
            <v>92.8</v>
          </cell>
          <cell r="EG105">
            <v>92.4</v>
          </cell>
          <cell r="EH105">
            <v>93.3</v>
          </cell>
          <cell r="EI105">
            <v>55.7</v>
          </cell>
          <cell r="EJ105">
            <v>53.1</v>
          </cell>
          <cell r="EK105">
            <v>58.3</v>
          </cell>
          <cell r="EL105">
            <v>32.799999999999997</v>
          </cell>
          <cell r="EM105">
            <v>27.8</v>
          </cell>
          <cell r="EN105">
            <v>37.6</v>
          </cell>
          <cell r="EO105">
            <v>20.399999999999999</v>
          </cell>
          <cell r="EP105">
            <v>16.7</v>
          </cell>
          <cell r="EQ105">
            <v>24</v>
          </cell>
        </row>
        <row r="106">
          <cell r="A106" t="str">
            <v>E09000003</v>
          </cell>
          <cell r="B106" t="str">
            <v>Barnet</v>
          </cell>
          <cell r="C106" t="str">
            <v>Outer London</v>
          </cell>
          <cell r="D106">
            <v>534</v>
          </cell>
          <cell r="E106">
            <v>299</v>
          </cell>
          <cell r="F106">
            <v>235</v>
          </cell>
          <cell r="G106">
            <v>88</v>
          </cell>
          <cell r="H106">
            <v>87.3</v>
          </cell>
          <cell r="I106">
            <v>88.9</v>
          </cell>
          <cell r="J106">
            <v>83.1</v>
          </cell>
          <cell r="K106">
            <v>83.6</v>
          </cell>
          <cell r="L106">
            <v>82.6</v>
          </cell>
          <cell r="M106">
            <v>97.8</v>
          </cell>
          <cell r="N106">
            <v>97.3</v>
          </cell>
          <cell r="O106">
            <v>98.3</v>
          </cell>
          <cell r="P106">
            <v>97.2</v>
          </cell>
          <cell r="Q106">
            <v>96.7</v>
          </cell>
          <cell r="R106">
            <v>97.9</v>
          </cell>
          <cell r="S106">
            <v>84.3</v>
          </cell>
          <cell r="T106">
            <v>84.6</v>
          </cell>
          <cell r="U106">
            <v>83.8</v>
          </cell>
          <cell r="V106">
            <v>77.7</v>
          </cell>
          <cell r="W106">
            <v>78.599999999999994</v>
          </cell>
          <cell r="X106">
            <v>76.599999999999994</v>
          </cell>
          <cell r="Y106">
            <v>66.5</v>
          </cell>
          <cell r="Z106">
            <v>68.2</v>
          </cell>
          <cell r="AA106">
            <v>64.3</v>
          </cell>
          <cell r="AB106">
            <v>500</v>
          </cell>
          <cell r="AC106">
            <v>289</v>
          </cell>
          <cell r="AD106">
            <v>211</v>
          </cell>
          <cell r="AE106">
            <v>66.400000000000006</v>
          </cell>
          <cell r="AF106">
            <v>61.9</v>
          </cell>
          <cell r="AG106">
            <v>72.5</v>
          </cell>
          <cell r="AH106">
            <v>57.4</v>
          </cell>
          <cell r="AI106">
            <v>55.4</v>
          </cell>
          <cell r="AJ106">
            <v>60.2</v>
          </cell>
          <cell r="AK106">
            <v>94</v>
          </cell>
          <cell r="AL106">
            <v>92</v>
          </cell>
          <cell r="AM106">
            <v>96.7</v>
          </cell>
          <cell r="AN106">
            <v>90.8</v>
          </cell>
          <cell r="AO106">
            <v>88.6</v>
          </cell>
          <cell r="AP106">
            <v>93.8</v>
          </cell>
          <cell r="AQ106">
            <v>59.4</v>
          </cell>
          <cell r="AR106">
            <v>57.4</v>
          </cell>
          <cell r="AS106">
            <v>62.1</v>
          </cell>
          <cell r="AT106">
            <v>45.8</v>
          </cell>
          <cell r="AU106">
            <v>42.9</v>
          </cell>
          <cell r="AV106">
            <v>49.8</v>
          </cell>
          <cell r="AW106">
            <v>27.6</v>
          </cell>
          <cell r="AX106">
            <v>24.6</v>
          </cell>
          <cell r="AY106">
            <v>31.8</v>
          </cell>
          <cell r="AZ106">
            <v>52</v>
          </cell>
          <cell r="BA106">
            <v>29</v>
          </cell>
          <cell r="BB106">
            <v>23</v>
          </cell>
          <cell r="BC106">
            <v>92.3</v>
          </cell>
          <cell r="BD106" t="str">
            <v>x</v>
          </cell>
          <cell r="BE106" t="str">
            <v>x</v>
          </cell>
          <cell r="BF106">
            <v>88.5</v>
          </cell>
          <cell r="BG106" t="str">
            <v>x</v>
          </cell>
          <cell r="BH106" t="str">
            <v>x</v>
          </cell>
          <cell r="BI106">
            <v>100</v>
          </cell>
          <cell r="BJ106">
            <v>100</v>
          </cell>
          <cell r="BK106">
            <v>100</v>
          </cell>
          <cell r="BL106">
            <v>100</v>
          </cell>
          <cell r="BM106">
            <v>100</v>
          </cell>
          <cell r="BN106">
            <v>100</v>
          </cell>
          <cell r="BO106">
            <v>88.5</v>
          </cell>
          <cell r="BP106" t="str">
            <v>x</v>
          </cell>
          <cell r="BQ106" t="str">
            <v>x</v>
          </cell>
          <cell r="BR106">
            <v>80.8</v>
          </cell>
          <cell r="BS106">
            <v>86.2</v>
          </cell>
          <cell r="BT106">
            <v>73.900000000000006</v>
          </cell>
          <cell r="BU106">
            <v>80.8</v>
          </cell>
          <cell r="BV106">
            <v>86.2</v>
          </cell>
          <cell r="BW106">
            <v>73.900000000000006</v>
          </cell>
          <cell r="BX106">
            <v>355</v>
          </cell>
          <cell r="BY106">
            <v>182</v>
          </cell>
          <cell r="BZ106">
            <v>173</v>
          </cell>
          <cell r="CA106">
            <v>79.2</v>
          </cell>
          <cell r="CB106">
            <v>76.900000000000006</v>
          </cell>
          <cell r="CC106">
            <v>81.5</v>
          </cell>
          <cell r="CD106">
            <v>71</v>
          </cell>
          <cell r="CE106">
            <v>69.8</v>
          </cell>
          <cell r="CF106">
            <v>72.3</v>
          </cell>
          <cell r="CG106">
            <v>95.5</v>
          </cell>
          <cell r="CH106">
            <v>94.5</v>
          </cell>
          <cell r="CI106">
            <v>96.5</v>
          </cell>
          <cell r="CJ106">
            <v>94.4</v>
          </cell>
          <cell r="CK106">
            <v>93.4</v>
          </cell>
          <cell r="CL106">
            <v>95.4</v>
          </cell>
          <cell r="CM106">
            <v>71.8</v>
          </cell>
          <cell r="CN106">
            <v>70.900000000000006</v>
          </cell>
          <cell r="CO106">
            <v>72.8</v>
          </cell>
          <cell r="CP106">
            <v>60.3</v>
          </cell>
          <cell r="CQ106">
            <v>57.1</v>
          </cell>
          <cell r="CR106">
            <v>63.6</v>
          </cell>
          <cell r="CS106">
            <v>43.4</v>
          </cell>
          <cell r="CT106">
            <v>39</v>
          </cell>
          <cell r="CU106">
            <v>48</v>
          </cell>
          <cell r="CV106">
            <v>1714</v>
          </cell>
          <cell r="CW106">
            <v>858</v>
          </cell>
          <cell r="CX106">
            <v>856</v>
          </cell>
          <cell r="CY106">
            <v>78.599999999999994</v>
          </cell>
          <cell r="CZ106">
            <v>74.7</v>
          </cell>
          <cell r="DA106">
            <v>82.6</v>
          </cell>
          <cell r="DB106">
            <v>70.3</v>
          </cell>
          <cell r="DC106">
            <v>67.2</v>
          </cell>
          <cell r="DD106">
            <v>73.400000000000006</v>
          </cell>
          <cell r="DE106">
            <v>96.3</v>
          </cell>
          <cell r="DF106">
            <v>95.8</v>
          </cell>
          <cell r="DG106">
            <v>96.7</v>
          </cell>
          <cell r="DH106">
            <v>95</v>
          </cell>
          <cell r="DI106">
            <v>94.5</v>
          </cell>
          <cell r="DJ106">
            <v>95.4</v>
          </cell>
          <cell r="DK106">
            <v>71.5</v>
          </cell>
          <cell r="DL106">
            <v>69.2</v>
          </cell>
          <cell r="DM106">
            <v>73.7</v>
          </cell>
          <cell r="DN106">
            <v>57.5</v>
          </cell>
          <cell r="DO106">
            <v>54.1</v>
          </cell>
          <cell r="DP106">
            <v>61</v>
          </cell>
          <cell r="DQ106">
            <v>40.6</v>
          </cell>
          <cell r="DR106">
            <v>34.299999999999997</v>
          </cell>
          <cell r="DS106">
            <v>47</v>
          </cell>
          <cell r="DT106">
            <v>3577</v>
          </cell>
          <cell r="DU106">
            <v>1881</v>
          </cell>
          <cell r="DV106">
            <v>1696</v>
          </cell>
          <cell r="DW106">
            <v>78.099999999999994</v>
          </cell>
          <cell r="DX106">
            <v>75</v>
          </cell>
          <cell r="DY106">
            <v>81.5</v>
          </cell>
          <cell r="DZ106">
            <v>70.099999999999994</v>
          </cell>
          <cell r="EA106">
            <v>67.8</v>
          </cell>
          <cell r="EB106">
            <v>72.599999999999994</v>
          </cell>
          <cell r="EC106">
            <v>96</v>
          </cell>
          <cell r="ED106">
            <v>95.5</v>
          </cell>
          <cell r="EE106">
            <v>96.6</v>
          </cell>
          <cell r="EF106">
            <v>94.5</v>
          </cell>
          <cell r="EG106">
            <v>93.8</v>
          </cell>
          <cell r="EH106">
            <v>95.2</v>
          </cell>
          <cell r="EI106">
            <v>71.3</v>
          </cell>
          <cell r="EJ106">
            <v>69.400000000000006</v>
          </cell>
          <cell r="EK106">
            <v>73.3</v>
          </cell>
          <cell r="EL106">
            <v>59.3</v>
          </cell>
          <cell r="EM106">
            <v>56.7</v>
          </cell>
          <cell r="EN106">
            <v>62.2</v>
          </cell>
          <cell r="EO106">
            <v>43.5</v>
          </cell>
          <cell r="EP106">
            <v>39.5</v>
          </cell>
          <cell r="EQ106">
            <v>47.9</v>
          </cell>
        </row>
        <row r="107">
          <cell r="A107" t="str">
            <v>E09000004</v>
          </cell>
          <cell r="B107" t="str">
            <v>Bexley</v>
          </cell>
          <cell r="C107" t="str">
            <v>Outer London</v>
          </cell>
          <cell r="D107">
            <v>172</v>
          </cell>
          <cell r="E107">
            <v>87</v>
          </cell>
          <cell r="F107">
            <v>85</v>
          </cell>
          <cell r="G107">
            <v>84.3</v>
          </cell>
          <cell r="H107">
            <v>77</v>
          </cell>
          <cell r="I107">
            <v>91.8</v>
          </cell>
          <cell r="J107">
            <v>58.1</v>
          </cell>
          <cell r="K107">
            <v>69</v>
          </cell>
          <cell r="L107">
            <v>47.1</v>
          </cell>
          <cell r="M107">
            <v>97.7</v>
          </cell>
          <cell r="N107" t="str">
            <v>x</v>
          </cell>
          <cell r="O107" t="str">
            <v>x</v>
          </cell>
          <cell r="P107">
            <v>77.3</v>
          </cell>
          <cell r="Q107">
            <v>93.1</v>
          </cell>
          <cell r="R107">
            <v>61.2</v>
          </cell>
          <cell r="S107">
            <v>59.3</v>
          </cell>
          <cell r="T107">
            <v>70.099999999999994</v>
          </cell>
          <cell r="U107">
            <v>48.2</v>
          </cell>
          <cell r="V107">
            <v>37.799999999999997</v>
          </cell>
          <cell r="W107">
            <v>42.5</v>
          </cell>
          <cell r="X107">
            <v>32.9</v>
          </cell>
          <cell r="Y107">
            <v>31.4</v>
          </cell>
          <cell r="Z107">
            <v>33.299999999999997</v>
          </cell>
          <cell r="AA107">
            <v>29.4</v>
          </cell>
          <cell r="AB107">
            <v>572</v>
          </cell>
          <cell r="AC107">
            <v>252</v>
          </cell>
          <cell r="AD107">
            <v>320</v>
          </cell>
          <cell r="AE107">
            <v>82.5</v>
          </cell>
          <cell r="AF107">
            <v>74.2</v>
          </cell>
          <cell r="AG107">
            <v>89.1</v>
          </cell>
          <cell r="AH107">
            <v>57.5</v>
          </cell>
          <cell r="AI107">
            <v>58.3</v>
          </cell>
          <cell r="AJ107">
            <v>56.9</v>
          </cell>
          <cell r="AK107">
            <v>98.6</v>
          </cell>
          <cell r="AL107">
            <v>98.4</v>
          </cell>
          <cell r="AM107">
            <v>98.8</v>
          </cell>
          <cell r="AN107">
            <v>83.6</v>
          </cell>
          <cell r="AO107">
            <v>94.4</v>
          </cell>
          <cell r="AP107">
            <v>75</v>
          </cell>
          <cell r="AQ107">
            <v>58.6</v>
          </cell>
          <cell r="AR107">
            <v>59.5</v>
          </cell>
          <cell r="AS107">
            <v>57.8</v>
          </cell>
          <cell r="AT107">
            <v>47.4</v>
          </cell>
          <cell r="AU107">
            <v>50.8</v>
          </cell>
          <cell r="AV107">
            <v>44.7</v>
          </cell>
          <cell r="AW107">
            <v>29.2</v>
          </cell>
          <cell r="AX107">
            <v>28.6</v>
          </cell>
          <cell r="AY107">
            <v>29.7</v>
          </cell>
          <cell r="AZ107">
            <v>32</v>
          </cell>
          <cell r="BA107">
            <v>15</v>
          </cell>
          <cell r="BB107">
            <v>17</v>
          </cell>
          <cell r="BC107" t="str">
            <v>x</v>
          </cell>
          <cell r="BD107" t="str">
            <v>x</v>
          </cell>
          <cell r="BE107">
            <v>100</v>
          </cell>
          <cell r="BF107">
            <v>75</v>
          </cell>
          <cell r="BG107">
            <v>73.3</v>
          </cell>
          <cell r="BH107">
            <v>76.5</v>
          </cell>
          <cell r="BI107">
            <v>100</v>
          </cell>
          <cell r="BJ107">
            <v>100</v>
          </cell>
          <cell r="BK107">
            <v>100</v>
          </cell>
          <cell r="BL107">
            <v>87.5</v>
          </cell>
          <cell r="BM107">
            <v>100</v>
          </cell>
          <cell r="BN107">
            <v>76.5</v>
          </cell>
          <cell r="BO107">
            <v>75</v>
          </cell>
          <cell r="BP107">
            <v>73.3</v>
          </cell>
          <cell r="BQ107">
            <v>76.5</v>
          </cell>
          <cell r="BR107">
            <v>56.3</v>
          </cell>
          <cell r="BS107">
            <v>66.7</v>
          </cell>
          <cell r="BT107">
            <v>47.1</v>
          </cell>
          <cell r="BU107">
            <v>50</v>
          </cell>
          <cell r="BV107">
            <v>60</v>
          </cell>
          <cell r="BW107">
            <v>41.2</v>
          </cell>
          <cell r="BX107">
            <v>175</v>
          </cell>
          <cell r="BY107">
            <v>93</v>
          </cell>
          <cell r="BZ107">
            <v>82</v>
          </cell>
          <cell r="CA107">
            <v>77.099999999999994</v>
          </cell>
          <cell r="CB107">
            <v>75.3</v>
          </cell>
          <cell r="CC107">
            <v>79.3</v>
          </cell>
          <cell r="CD107">
            <v>61.1</v>
          </cell>
          <cell r="CE107">
            <v>61.3</v>
          </cell>
          <cell r="CF107">
            <v>61</v>
          </cell>
          <cell r="CG107">
            <v>97.1</v>
          </cell>
          <cell r="CH107" t="str">
            <v>x</v>
          </cell>
          <cell r="CI107" t="str">
            <v>x</v>
          </cell>
          <cell r="CJ107">
            <v>88.6</v>
          </cell>
          <cell r="CK107">
            <v>92.5</v>
          </cell>
          <cell r="CL107">
            <v>84.1</v>
          </cell>
          <cell r="CM107">
            <v>62.9</v>
          </cell>
          <cell r="CN107">
            <v>63.4</v>
          </cell>
          <cell r="CO107">
            <v>62.2</v>
          </cell>
          <cell r="CP107">
            <v>39.4</v>
          </cell>
          <cell r="CQ107">
            <v>41.9</v>
          </cell>
          <cell r="CR107">
            <v>36.6</v>
          </cell>
          <cell r="CS107">
            <v>24.6</v>
          </cell>
          <cell r="CT107">
            <v>23.7</v>
          </cell>
          <cell r="CU107">
            <v>25.6</v>
          </cell>
          <cell r="CV107">
            <v>2285</v>
          </cell>
          <cell r="CW107">
            <v>1203</v>
          </cell>
          <cell r="CX107">
            <v>1082</v>
          </cell>
          <cell r="CY107">
            <v>66.099999999999994</v>
          </cell>
          <cell r="CZ107">
            <v>61.3</v>
          </cell>
          <cell r="DA107">
            <v>71.5</v>
          </cell>
          <cell r="DB107">
            <v>53.5</v>
          </cell>
          <cell r="DC107">
            <v>52.9</v>
          </cell>
          <cell r="DD107">
            <v>54.2</v>
          </cell>
          <cell r="DE107">
            <v>93.4</v>
          </cell>
          <cell r="DF107">
            <v>92.3</v>
          </cell>
          <cell r="DG107">
            <v>94.7</v>
          </cell>
          <cell r="DH107">
            <v>86.3</v>
          </cell>
          <cell r="DI107">
            <v>88.7</v>
          </cell>
          <cell r="DJ107">
            <v>83.5</v>
          </cell>
          <cell r="DK107">
            <v>55.2</v>
          </cell>
          <cell r="DL107">
            <v>55.1</v>
          </cell>
          <cell r="DM107">
            <v>55.4</v>
          </cell>
          <cell r="DN107">
            <v>32.4</v>
          </cell>
          <cell r="DO107">
            <v>32.299999999999997</v>
          </cell>
          <cell r="DP107">
            <v>32.6</v>
          </cell>
          <cell r="DQ107">
            <v>20.6</v>
          </cell>
          <cell r="DR107">
            <v>19.5</v>
          </cell>
          <cell r="DS107">
            <v>21.8</v>
          </cell>
          <cell r="DT107">
            <v>3305</v>
          </cell>
          <cell r="DU107">
            <v>1691</v>
          </cell>
          <cell r="DV107">
            <v>1614</v>
          </cell>
          <cell r="DW107">
            <v>70.8</v>
          </cell>
          <cell r="DX107">
            <v>65.099999999999994</v>
          </cell>
          <cell r="DY107">
            <v>76.900000000000006</v>
          </cell>
          <cell r="DZ107">
            <v>55</v>
          </cell>
          <cell r="EA107">
            <v>55.3</v>
          </cell>
          <cell r="EB107">
            <v>54.8</v>
          </cell>
          <cell r="EC107">
            <v>94.9</v>
          </cell>
          <cell r="ED107">
            <v>93.8</v>
          </cell>
          <cell r="EE107">
            <v>96</v>
          </cell>
          <cell r="EF107">
            <v>85.4</v>
          </cell>
          <cell r="EG107">
            <v>90.2</v>
          </cell>
          <cell r="EH107">
            <v>80.5</v>
          </cell>
          <cell r="EI107">
            <v>56.7</v>
          </cell>
          <cell r="EJ107">
            <v>57.4</v>
          </cell>
          <cell r="EK107">
            <v>55.9</v>
          </cell>
          <cell r="EL107">
            <v>36</v>
          </cell>
          <cell r="EM107">
            <v>36.700000000000003</v>
          </cell>
          <cell r="EN107">
            <v>35.299999999999997</v>
          </cell>
          <cell r="EO107">
            <v>23.3</v>
          </cell>
          <cell r="EP107">
            <v>22.5</v>
          </cell>
          <cell r="EQ107">
            <v>24.2</v>
          </cell>
        </row>
        <row r="108">
          <cell r="A108" t="str">
            <v>E09000005</v>
          </cell>
          <cell r="B108" t="str">
            <v>Brent</v>
          </cell>
          <cell r="C108" t="str">
            <v>Outer London</v>
          </cell>
          <cell r="D108">
            <v>903</v>
          </cell>
          <cell r="E108">
            <v>473</v>
          </cell>
          <cell r="F108">
            <v>430</v>
          </cell>
          <cell r="G108">
            <v>76.7</v>
          </cell>
          <cell r="H108">
            <v>73.2</v>
          </cell>
          <cell r="I108">
            <v>80.7</v>
          </cell>
          <cell r="J108">
            <v>66.599999999999994</v>
          </cell>
          <cell r="K108">
            <v>64.099999999999994</v>
          </cell>
          <cell r="L108">
            <v>69.3</v>
          </cell>
          <cell r="M108">
            <v>94.6</v>
          </cell>
          <cell r="N108">
            <v>92.8</v>
          </cell>
          <cell r="O108">
            <v>96.5</v>
          </cell>
          <cell r="P108">
            <v>93.2</v>
          </cell>
          <cell r="Q108">
            <v>92.6</v>
          </cell>
          <cell r="R108">
            <v>94</v>
          </cell>
          <cell r="S108">
            <v>67.400000000000006</v>
          </cell>
          <cell r="T108">
            <v>64.900000000000006</v>
          </cell>
          <cell r="U108">
            <v>70.2</v>
          </cell>
          <cell r="V108">
            <v>57.9</v>
          </cell>
          <cell r="W108">
            <v>52</v>
          </cell>
          <cell r="X108">
            <v>64.400000000000006</v>
          </cell>
          <cell r="Y108">
            <v>40.299999999999997</v>
          </cell>
          <cell r="Z108">
            <v>34.700000000000003</v>
          </cell>
          <cell r="AA108">
            <v>46.5</v>
          </cell>
          <cell r="AB108">
            <v>806</v>
          </cell>
          <cell r="AC108">
            <v>378</v>
          </cell>
          <cell r="AD108">
            <v>428</v>
          </cell>
          <cell r="AE108">
            <v>62.8</v>
          </cell>
          <cell r="AF108">
            <v>55.3</v>
          </cell>
          <cell r="AG108">
            <v>69.400000000000006</v>
          </cell>
          <cell r="AH108">
            <v>52.1</v>
          </cell>
          <cell r="AI108">
            <v>45.8</v>
          </cell>
          <cell r="AJ108">
            <v>57.7</v>
          </cell>
          <cell r="AK108">
            <v>94.5</v>
          </cell>
          <cell r="AL108">
            <v>92.3</v>
          </cell>
          <cell r="AM108">
            <v>96.5</v>
          </cell>
          <cell r="AN108">
            <v>91.3</v>
          </cell>
          <cell r="AO108">
            <v>89.4</v>
          </cell>
          <cell r="AP108">
            <v>93</v>
          </cell>
          <cell r="AQ108">
            <v>53.8</v>
          </cell>
          <cell r="AR108">
            <v>47.9</v>
          </cell>
          <cell r="AS108">
            <v>59.1</v>
          </cell>
          <cell r="AT108">
            <v>42.3</v>
          </cell>
          <cell r="AU108">
            <v>34.1</v>
          </cell>
          <cell r="AV108">
            <v>49.5</v>
          </cell>
          <cell r="AW108">
            <v>23.8</v>
          </cell>
          <cell r="AX108">
            <v>17.5</v>
          </cell>
          <cell r="AY108">
            <v>29.4</v>
          </cell>
          <cell r="AZ108">
            <v>11</v>
          </cell>
          <cell r="BA108">
            <v>5</v>
          </cell>
          <cell r="BB108">
            <v>6</v>
          </cell>
          <cell r="BC108">
            <v>100</v>
          </cell>
          <cell r="BD108" t="str">
            <v>x</v>
          </cell>
          <cell r="BE108" t="str">
            <v>x</v>
          </cell>
          <cell r="BF108">
            <v>100</v>
          </cell>
          <cell r="BG108" t="str">
            <v>x</v>
          </cell>
          <cell r="BH108" t="str">
            <v>x</v>
          </cell>
          <cell r="BI108">
            <v>100</v>
          </cell>
          <cell r="BJ108" t="str">
            <v>x</v>
          </cell>
          <cell r="BK108" t="str">
            <v>x</v>
          </cell>
          <cell r="BL108">
            <v>100</v>
          </cell>
          <cell r="BM108" t="str">
            <v>x</v>
          </cell>
          <cell r="BN108" t="str">
            <v>x</v>
          </cell>
          <cell r="BO108">
            <v>100</v>
          </cell>
          <cell r="BP108" t="str">
            <v>x</v>
          </cell>
          <cell r="BQ108" t="str">
            <v>x</v>
          </cell>
          <cell r="BR108">
            <v>63.6</v>
          </cell>
          <cell r="BS108" t="str">
            <v>x</v>
          </cell>
          <cell r="BT108" t="str">
            <v>x</v>
          </cell>
          <cell r="BU108">
            <v>45.5</v>
          </cell>
          <cell r="BV108" t="str">
            <v>x</v>
          </cell>
          <cell r="BW108" t="str">
            <v>x</v>
          </cell>
          <cell r="BX108">
            <v>184</v>
          </cell>
          <cell r="BY108">
            <v>88</v>
          </cell>
          <cell r="BZ108">
            <v>96</v>
          </cell>
          <cell r="CA108">
            <v>70.7</v>
          </cell>
          <cell r="CB108">
            <v>63.6</v>
          </cell>
          <cell r="CC108">
            <v>77.099999999999994</v>
          </cell>
          <cell r="CD108">
            <v>58.7</v>
          </cell>
          <cell r="CE108">
            <v>55.7</v>
          </cell>
          <cell r="CF108">
            <v>61.5</v>
          </cell>
          <cell r="CG108">
            <v>95.1</v>
          </cell>
          <cell r="CH108">
            <v>93.2</v>
          </cell>
          <cell r="CI108">
            <v>96.9</v>
          </cell>
          <cell r="CJ108">
            <v>92.9</v>
          </cell>
          <cell r="CK108">
            <v>89.8</v>
          </cell>
          <cell r="CL108">
            <v>95.8</v>
          </cell>
          <cell r="CM108">
            <v>59.8</v>
          </cell>
          <cell r="CN108">
            <v>56.8</v>
          </cell>
          <cell r="CO108">
            <v>62.5</v>
          </cell>
          <cell r="CP108">
            <v>44.6</v>
          </cell>
          <cell r="CQ108">
            <v>42</v>
          </cell>
          <cell r="CR108">
            <v>46.9</v>
          </cell>
          <cell r="CS108">
            <v>31</v>
          </cell>
          <cell r="CT108">
            <v>26.1</v>
          </cell>
          <cell r="CU108">
            <v>35.4</v>
          </cell>
          <cell r="CV108">
            <v>489</v>
          </cell>
          <cell r="CW108">
            <v>249</v>
          </cell>
          <cell r="CX108">
            <v>240</v>
          </cell>
          <cell r="CY108">
            <v>63.6</v>
          </cell>
          <cell r="CZ108">
            <v>59.4</v>
          </cell>
          <cell r="DA108">
            <v>67.900000000000006</v>
          </cell>
          <cell r="DB108">
            <v>51.9</v>
          </cell>
          <cell r="DC108">
            <v>48.6</v>
          </cell>
          <cell r="DD108">
            <v>55.4</v>
          </cell>
          <cell r="DE108">
            <v>91</v>
          </cell>
          <cell r="DF108">
            <v>89.2</v>
          </cell>
          <cell r="DG108">
            <v>92.9</v>
          </cell>
          <cell r="DH108">
            <v>88.5</v>
          </cell>
          <cell r="DI108">
            <v>86.7</v>
          </cell>
          <cell r="DJ108">
            <v>90.4</v>
          </cell>
          <cell r="DK108">
            <v>53</v>
          </cell>
          <cell r="DL108">
            <v>49.8</v>
          </cell>
          <cell r="DM108">
            <v>56.3</v>
          </cell>
          <cell r="DN108">
            <v>39.700000000000003</v>
          </cell>
          <cell r="DO108">
            <v>34.5</v>
          </cell>
          <cell r="DP108">
            <v>45</v>
          </cell>
          <cell r="DQ108">
            <v>25.2</v>
          </cell>
          <cell r="DR108">
            <v>20.5</v>
          </cell>
          <cell r="DS108">
            <v>30</v>
          </cell>
          <cell r="DT108">
            <v>3017</v>
          </cell>
          <cell r="DU108">
            <v>1532</v>
          </cell>
          <cell r="DV108">
            <v>1485</v>
          </cell>
          <cell r="DW108">
            <v>70.599999999999994</v>
          </cell>
          <cell r="DX108">
            <v>65.900000000000006</v>
          </cell>
          <cell r="DY108">
            <v>75.400000000000006</v>
          </cell>
          <cell r="DZ108">
            <v>60</v>
          </cell>
          <cell r="EA108">
            <v>56.6</v>
          </cell>
          <cell r="EB108">
            <v>63.4</v>
          </cell>
          <cell r="EC108">
            <v>94.3</v>
          </cell>
          <cell r="ED108">
            <v>92.6</v>
          </cell>
          <cell r="EE108">
            <v>96</v>
          </cell>
          <cell r="EF108">
            <v>92.2</v>
          </cell>
          <cell r="EG108">
            <v>91</v>
          </cell>
          <cell r="EH108">
            <v>93.4</v>
          </cell>
          <cell r="EI108">
            <v>61.1</v>
          </cell>
          <cell r="EJ108">
            <v>58</v>
          </cell>
          <cell r="EK108">
            <v>64.400000000000006</v>
          </cell>
          <cell r="EL108">
            <v>49.9</v>
          </cell>
          <cell r="EM108">
            <v>44.5</v>
          </cell>
          <cell r="EN108">
            <v>55.6</v>
          </cell>
          <cell r="EO108">
            <v>33.6</v>
          </cell>
          <cell r="EP108">
            <v>28.7</v>
          </cell>
          <cell r="EQ108">
            <v>38.700000000000003</v>
          </cell>
        </row>
        <row r="109">
          <cell r="A109" t="str">
            <v>E09000006</v>
          </cell>
          <cell r="B109" t="str">
            <v>Bromley</v>
          </cell>
          <cell r="C109" t="str">
            <v>Outer London</v>
          </cell>
          <cell r="D109">
            <v>151</v>
          </cell>
          <cell r="E109">
            <v>76</v>
          </cell>
          <cell r="F109">
            <v>75</v>
          </cell>
          <cell r="G109">
            <v>88.1</v>
          </cell>
          <cell r="H109">
            <v>84.2</v>
          </cell>
          <cell r="I109">
            <v>92</v>
          </cell>
          <cell r="J109">
            <v>82.8</v>
          </cell>
          <cell r="K109">
            <v>78.900000000000006</v>
          </cell>
          <cell r="L109">
            <v>86.7</v>
          </cell>
          <cell r="M109" t="str">
            <v>x</v>
          </cell>
          <cell r="N109" t="str">
            <v>x</v>
          </cell>
          <cell r="O109">
            <v>100</v>
          </cell>
          <cell r="P109">
            <v>98</v>
          </cell>
          <cell r="Q109">
            <v>96.1</v>
          </cell>
          <cell r="R109">
            <v>100</v>
          </cell>
          <cell r="S109">
            <v>83.4</v>
          </cell>
          <cell r="T109">
            <v>80.3</v>
          </cell>
          <cell r="U109">
            <v>86.7</v>
          </cell>
          <cell r="V109">
            <v>74.8</v>
          </cell>
          <cell r="W109">
            <v>72.400000000000006</v>
          </cell>
          <cell r="X109">
            <v>77.3</v>
          </cell>
          <cell r="Y109">
            <v>63.6</v>
          </cell>
          <cell r="Z109">
            <v>57.9</v>
          </cell>
          <cell r="AA109">
            <v>69.3</v>
          </cell>
          <cell r="AB109">
            <v>298</v>
          </cell>
          <cell r="AC109">
            <v>136</v>
          </cell>
          <cell r="AD109">
            <v>162</v>
          </cell>
          <cell r="AE109">
            <v>73.5</v>
          </cell>
          <cell r="AF109">
            <v>64.7</v>
          </cell>
          <cell r="AG109">
            <v>80.900000000000006</v>
          </cell>
          <cell r="AH109">
            <v>63.1</v>
          </cell>
          <cell r="AI109">
            <v>57.4</v>
          </cell>
          <cell r="AJ109">
            <v>67.900000000000006</v>
          </cell>
          <cell r="AK109">
            <v>97.7</v>
          </cell>
          <cell r="AL109" t="str">
            <v>x</v>
          </cell>
          <cell r="AM109" t="str">
            <v>x</v>
          </cell>
          <cell r="AN109">
            <v>95</v>
          </cell>
          <cell r="AO109">
            <v>92.6</v>
          </cell>
          <cell r="AP109">
            <v>96.9</v>
          </cell>
          <cell r="AQ109">
            <v>65.400000000000006</v>
          </cell>
          <cell r="AR109">
            <v>61.8</v>
          </cell>
          <cell r="AS109">
            <v>68.5</v>
          </cell>
          <cell r="AT109">
            <v>45.3</v>
          </cell>
          <cell r="AU109">
            <v>33.799999999999997</v>
          </cell>
          <cell r="AV109">
            <v>54.9</v>
          </cell>
          <cell r="AW109">
            <v>30.9</v>
          </cell>
          <cell r="AX109">
            <v>20.6</v>
          </cell>
          <cell r="AY109">
            <v>39.5</v>
          </cell>
          <cell r="AZ109">
            <v>17</v>
          </cell>
          <cell r="BA109">
            <v>9</v>
          </cell>
          <cell r="BB109">
            <v>8</v>
          </cell>
          <cell r="BC109" t="str">
            <v>x</v>
          </cell>
          <cell r="BD109" t="str">
            <v>x</v>
          </cell>
          <cell r="BE109">
            <v>100</v>
          </cell>
          <cell r="BF109" t="str">
            <v>x</v>
          </cell>
          <cell r="BG109" t="str">
            <v>x</v>
          </cell>
          <cell r="BH109">
            <v>100</v>
          </cell>
          <cell r="BI109" t="str">
            <v>x</v>
          </cell>
          <cell r="BJ109" t="str">
            <v>x</v>
          </cell>
          <cell r="BK109">
            <v>100</v>
          </cell>
          <cell r="BL109" t="str">
            <v>x</v>
          </cell>
          <cell r="BM109" t="str">
            <v>x</v>
          </cell>
          <cell r="BN109">
            <v>100</v>
          </cell>
          <cell r="BO109" t="str">
            <v>x</v>
          </cell>
          <cell r="BP109" t="str">
            <v>x</v>
          </cell>
          <cell r="BQ109">
            <v>100</v>
          </cell>
          <cell r="BR109">
            <v>64.7</v>
          </cell>
          <cell r="BS109" t="str">
            <v>x</v>
          </cell>
          <cell r="BT109" t="str">
            <v>x</v>
          </cell>
          <cell r="BU109">
            <v>58.8</v>
          </cell>
          <cell r="BV109" t="str">
            <v>x</v>
          </cell>
          <cell r="BW109" t="str">
            <v>x</v>
          </cell>
          <cell r="BX109">
            <v>248</v>
          </cell>
          <cell r="BY109">
            <v>116</v>
          </cell>
          <cell r="BZ109">
            <v>132</v>
          </cell>
          <cell r="CA109">
            <v>76.599999999999994</v>
          </cell>
          <cell r="CB109">
            <v>71.599999999999994</v>
          </cell>
          <cell r="CC109">
            <v>81.099999999999994</v>
          </cell>
          <cell r="CD109">
            <v>68.5</v>
          </cell>
          <cell r="CE109">
            <v>65.5</v>
          </cell>
          <cell r="CF109">
            <v>71.2</v>
          </cell>
          <cell r="CG109">
            <v>97.2</v>
          </cell>
          <cell r="CH109">
            <v>97.4</v>
          </cell>
          <cell r="CI109">
            <v>97</v>
          </cell>
          <cell r="CJ109">
            <v>96.4</v>
          </cell>
          <cell r="CK109">
            <v>96.6</v>
          </cell>
          <cell r="CL109">
            <v>96.2</v>
          </cell>
          <cell r="CM109">
            <v>71</v>
          </cell>
          <cell r="CN109">
            <v>69</v>
          </cell>
          <cell r="CO109">
            <v>72.7</v>
          </cell>
          <cell r="CP109">
            <v>46.8</v>
          </cell>
          <cell r="CQ109">
            <v>42.2</v>
          </cell>
          <cell r="CR109">
            <v>50.8</v>
          </cell>
          <cell r="CS109">
            <v>36.299999999999997</v>
          </cell>
          <cell r="CT109">
            <v>32.799999999999997</v>
          </cell>
          <cell r="CU109">
            <v>39.4</v>
          </cell>
          <cell r="CV109">
            <v>2463</v>
          </cell>
          <cell r="CW109">
            <v>1232</v>
          </cell>
          <cell r="CX109">
            <v>1231</v>
          </cell>
          <cell r="CY109">
            <v>74.8</v>
          </cell>
          <cell r="CZ109">
            <v>70.099999999999994</v>
          </cell>
          <cell r="DA109">
            <v>79.5</v>
          </cell>
          <cell r="DB109">
            <v>68.5</v>
          </cell>
          <cell r="DC109">
            <v>64.400000000000006</v>
          </cell>
          <cell r="DD109">
            <v>72.5</v>
          </cell>
          <cell r="DE109">
            <v>95.7</v>
          </cell>
          <cell r="DF109">
            <v>94.6</v>
          </cell>
          <cell r="DG109">
            <v>96.8</v>
          </cell>
          <cell r="DH109">
            <v>94.2</v>
          </cell>
          <cell r="DI109">
            <v>92.9</v>
          </cell>
          <cell r="DJ109">
            <v>95.5</v>
          </cell>
          <cell r="DK109">
            <v>70.5</v>
          </cell>
          <cell r="DL109">
            <v>67.5</v>
          </cell>
          <cell r="DM109">
            <v>73.5</v>
          </cell>
          <cell r="DN109">
            <v>47.8</v>
          </cell>
          <cell r="DO109">
            <v>42.9</v>
          </cell>
          <cell r="DP109">
            <v>52.7</v>
          </cell>
          <cell r="DQ109">
            <v>32.799999999999997</v>
          </cell>
          <cell r="DR109">
            <v>26</v>
          </cell>
          <cell r="DS109">
            <v>39.700000000000003</v>
          </cell>
          <cell r="DT109">
            <v>3287</v>
          </cell>
          <cell r="DU109">
            <v>1633</v>
          </cell>
          <cell r="DV109">
            <v>1654</v>
          </cell>
          <cell r="DW109">
            <v>74.8</v>
          </cell>
          <cell r="DX109">
            <v>69.900000000000006</v>
          </cell>
          <cell r="DY109">
            <v>79.7</v>
          </cell>
          <cell r="DZ109">
            <v>68</v>
          </cell>
          <cell r="EA109">
            <v>64.099999999999994</v>
          </cell>
          <cell r="EB109">
            <v>71.900000000000006</v>
          </cell>
          <cell r="EC109">
            <v>95.5</v>
          </cell>
          <cell r="ED109">
            <v>94.5</v>
          </cell>
          <cell r="EE109">
            <v>96.4</v>
          </cell>
          <cell r="EF109">
            <v>93.9</v>
          </cell>
          <cell r="EG109">
            <v>92.7</v>
          </cell>
          <cell r="EH109">
            <v>95.1</v>
          </cell>
          <cell r="EI109">
            <v>70</v>
          </cell>
          <cell r="EJ109">
            <v>67.099999999999994</v>
          </cell>
          <cell r="EK109">
            <v>72.900000000000006</v>
          </cell>
          <cell r="EL109">
            <v>48.4</v>
          </cell>
          <cell r="EM109">
            <v>43.4</v>
          </cell>
          <cell r="EN109">
            <v>53.3</v>
          </cell>
          <cell r="EO109">
            <v>34.200000000000003</v>
          </cell>
          <cell r="EP109">
            <v>27.6</v>
          </cell>
          <cell r="EQ109">
            <v>40.700000000000003</v>
          </cell>
        </row>
        <row r="110">
          <cell r="A110" t="str">
            <v>E09000008</v>
          </cell>
          <cell r="B110" t="str">
            <v>Croydon</v>
          </cell>
          <cell r="C110" t="str">
            <v>Outer London</v>
          </cell>
          <cell r="D110">
            <v>470</v>
          </cell>
          <cell r="E110">
            <v>233</v>
          </cell>
          <cell r="F110">
            <v>237</v>
          </cell>
          <cell r="G110">
            <v>78.900000000000006</v>
          </cell>
          <cell r="H110">
            <v>76.400000000000006</v>
          </cell>
          <cell r="I110">
            <v>81.400000000000006</v>
          </cell>
          <cell r="J110">
            <v>70.2</v>
          </cell>
          <cell r="K110">
            <v>69.099999999999994</v>
          </cell>
          <cell r="L110">
            <v>71.3</v>
          </cell>
          <cell r="M110">
            <v>97</v>
          </cell>
          <cell r="N110">
            <v>96.1</v>
          </cell>
          <cell r="O110">
            <v>97.9</v>
          </cell>
          <cell r="P110">
            <v>94.7</v>
          </cell>
          <cell r="Q110">
            <v>92.7</v>
          </cell>
          <cell r="R110">
            <v>96.6</v>
          </cell>
          <cell r="S110">
            <v>70.900000000000006</v>
          </cell>
          <cell r="T110">
            <v>70</v>
          </cell>
          <cell r="U110">
            <v>71.7</v>
          </cell>
          <cell r="V110">
            <v>57</v>
          </cell>
          <cell r="W110">
            <v>53.6</v>
          </cell>
          <cell r="X110">
            <v>60.3</v>
          </cell>
          <cell r="Y110">
            <v>34.9</v>
          </cell>
          <cell r="Z110">
            <v>30.9</v>
          </cell>
          <cell r="AA110">
            <v>38.799999999999997</v>
          </cell>
          <cell r="AB110">
            <v>1119</v>
          </cell>
          <cell r="AC110">
            <v>545</v>
          </cell>
          <cell r="AD110">
            <v>574</v>
          </cell>
          <cell r="AE110">
            <v>65.099999999999994</v>
          </cell>
          <cell r="AF110">
            <v>56.7</v>
          </cell>
          <cell r="AG110">
            <v>73</v>
          </cell>
          <cell r="AH110">
            <v>53.4</v>
          </cell>
          <cell r="AI110">
            <v>47.2</v>
          </cell>
          <cell r="AJ110">
            <v>59.2</v>
          </cell>
          <cell r="AK110">
            <v>95.4</v>
          </cell>
          <cell r="AL110">
            <v>93.2</v>
          </cell>
          <cell r="AM110">
            <v>97.6</v>
          </cell>
          <cell r="AN110">
            <v>90.6</v>
          </cell>
          <cell r="AO110">
            <v>86.4</v>
          </cell>
          <cell r="AP110">
            <v>94.6</v>
          </cell>
          <cell r="AQ110">
            <v>55.9</v>
          </cell>
          <cell r="AR110">
            <v>50.5</v>
          </cell>
          <cell r="AS110">
            <v>61</v>
          </cell>
          <cell r="AT110">
            <v>38.799999999999997</v>
          </cell>
          <cell r="AU110">
            <v>29.4</v>
          </cell>
          <cell r="AV110">
            <v>47.7</v>
          </cell>
          <cell r="AW110">
            <v>20.6</v>
          </cell>
          <cell r="AX110">
            <v>12.7</v>
          </cell>
          <cell r="AY110">
            <v>28</v>
          </cell>
          <cell r="AZ110">
            <v>17</v>
          </cell>
          <cell r="BA110">
            <v>9</v>
          </cell>
          <cell r="BB110">
            <v>8</v>
          </cell>
          <cell r="BC110">
            <v>100</v>
          </cell>
          <cell r="BD110">
            <v>100</v>
          </cell>
          <cell r="BE110">
            <v>100</v>
          </cell>
          <cell r="BF110">
            <v>82.4</v>
          </cell>
          <cell r="BG110">
            <v>66.7</v>
          </cell>
          <cell r="BH110">
            <v>100</v>
          </cell>
          <cell r="BI110">
            <v>100</v>
          </cell>
          <cell r="BJ110">
            <v>100</v>
          </cell>
          <cell r="BK110">
            <v>100</v>
          </cell>
          <cell r="BL110" t="str">
            <v>x</v>
          </cell>
          <cell r="BM110" t="str">
            <v>x</v>
          </cell>
          <cell r="BN110">
            <v>100</v>
          </cell>
          <cell r="BO110">
            <v>82.4</v>
          </cell>
          <cell r="BP110">
            <v>66.7</v>
          </cell>
          <cell r="BQ110">
            <v>100</v>
          </cell>
          <cell r="BR110">
            <v>76.5</v>
          </cell>
          <cell r="BS110">
            <v>55.6</v>
          </cell>
          <cell r="BT110">
            <v>100</v>
          </cell>
          <cell r="BU110">
            <v>58.8</v>
          </cell>
          <cell r="BV110" t="str">
            <v>x</v>
          </cell>
          <cell r="BW110" t="str">
            <v>x</v>
          </cell>
          <cell r="BX110">
            <v>389</v>
          </cell>
          <cell r="BY110">
            <v>172</v>
          </cell>
          <cell r="BZ110">
            <v>217</v>
          </cell>
          <cell r="CA110">
            <v>67.099999999999994</v>
          </cell>
          <cell r="CB110">
            <v>64</v>
          </cell>
          <cell r="CC110">
            <v>69.599999999999994</v>
          </cell>
          <cell r="CD110">
            <v>55</v>
          </cell>
          <cell r="CE110">
            <v>48.3</v>
          </cell>
          <cell r="CF110">
            <v>60.4</v>
          </cell>
          <cell r="CG110">
            <v>95.4</v>
          </cell>
          <cell r="CH110">
            <v>95.3</v>
          </cell>
          <cell r="CI110">
            <v>95.4</v>
          </cell>
          <cell r="CJ110">
            <v>93.3</v>
          </cell>
          <cell r="CK110">
            <v>93</v>
          </cell>
          <cell r="CL110">
            <v>93.5</v>
          </cell>
          <cell r="CM110">
            <v>58.9</v>
          </cell>
          <cell r="CN110">
            <v>55.2</v>
          </cell>
          <cell r="CO110">
            <v>61.8</v>
          </cell>
          <cell r="CP110">
            <v>44.2</v>
          </cell>
          <cell r="CQ110">
            <v>42.4</v>
          </cell>
          <cell r="CR110">
            <v>45.6</v>
          </cell>
          <cell r="CS110">
            <v>23.4</v>
          </cell>
          <cell r="CT110">
            <v>20.3</v>
          </cell>
          <cell r="CU110">
            <v>25.8</v>
          </cell>
          <cell r="CV110">
            <v>1530</v>
          </cell>
          <cell r="CW110">
            <v>702</v>
          </cell>
          <cell r="CX110">
            <v>828</v>
          </cell>
          <cell r="CY110">
            <v>70.5</v>
          </cell>
          <cell r="CZ110">
            <v>62</v>
          </cell>
          <cell r="DA110">
            <v>77.7</v>
          </cell>
          <cell r="DB110">
            <v>61.7</v>
          </cell>
          <cell r="DC110">
            <v>52.4</v>
          </cell>
          <cell r="DD110">
            <v>69.599999999999994</v>
          </cell>
          <cell r="DE110">
            <v>95</v>
          </cell>
          <cell r="DF110">
            <v>93.3</v>
          </cell>
          <cell r="DG110">
            <v>96.4</v>
          </cell>
          <cell r="DH110">
            <v>92.5</v>
          </cell>
          <cell r="DI110">
            <v>90.3</v>
          </cell>
          <cell r="DJ110">
            <v>94.3</v>
          </cell>
          <cell r="DK110">
            <v>63.9</v>
          </cell>
          <cell r="DL110">
            <v>55.4</v>
          </cell>
          <cell r="DM110">
            <v>71.099999999999994</v>
          </cell>
          <cell r="DN110">
            <v>47.4</v>
          </cell>
          <cell r="DO110">
            <v>37.5</v>
          </cell>
          <cell r="DP110">
            <v>55.8</v>
          </cell>
          <cell r="DQ110">
            <v>29.7</v>
          </cell>
          <cell r="DR110">
            <v>18.899999999999999</v>
          </cell>
          <cell r="DS110">
            <v>38.799999999999997</v>
          </cell>
          <cell r="DT110">
            <v>3647</v>
          </cell>
          <cell r="DU110">
            <v>1724</v>
          </cell>
          <cell r="DV110">
            <v>1923</v>
          </cell>
          <cell r="DW110">
            <v>69.599999999999994</v>
          </cell>
          <cell r="DX110">
            <v>62.6</v>
          </cell>
          <cell r="DY110">
            <v>75.900000000000006</v>
          </cell>
          <cell r="DZ110">
            <v>59.6</v>
          </cell>
          <cell r="EA110">
            <v>52.7</v>
          </cell>
          <cell r="EB110">
            <v>65.8</v>
          </cell>
          <cell r="EC110">
            <v>95.4</v>
          </cell>
          <cell r="ED110">
            <v>93.8</v>
          </cell>
          <cell r="EE110">
            <v>96.9</v>
          </cell>
          <cell r="EF110">
            <v>92.2</v>
          </cell>
          <cell r="EG110">
            <v>89.6</v>
          </cell>
          <cell r="EH110">
            <v>94.6</v>
          </cell>
          <cell r="EI110">
            <v>61.9</v>
          </cell>
          <cell r="EJ110">
            <v>56</v>
          </cell>
          <cell r="EK110">
            <v>67.2</v>
          </cell>
          <cell r="EL110">
            <v>45.7</v>
          </cell>
          <cell r="EM110">
            <v>37.5</v>
          </cell>
          <cell r="EN110">
            <v>52.9</v>
          </cell>
          <cell r="EO110">
            <v>26.9</v>
          </cell>
          <cell r="EP110">
            <v>18.7</v>
          </cell>
          <cell r="EQ110">
            <v>34.200000000000003</v>
          </cell>
        </row>
        <row r="111">
          <cell r="A111" t="str">
            <v>E09000009</v>
          </cell>
          <cell r="B111" t="str">
            <v>Ealing</v>
          </cell>
          <cell r="C111" t="str">
            <v>Outer London</v>
          </cell>
          <cell r="D111">
            <v>764</v>
          </cell>
          <cell r="E111">
            <v>411</v>
          </cell>
          <cell r="F111">
            <v>353</v>
          </cell>
          <cell r="G111">
            <v>73.7</v>
          </cell>
          <cell r="H111">
            <v>69.3</v>
          </cell>
          <cell r="I111">
            <v>78.8</v>
          </cell>
          <cell r="J111">
            <v>65.7</v>
          </cell>
          <cell r="K111">
            <v>62.3</v>
          </cell>
          <cell r="L111">
            <v>69.7</v>
          </cell>
          <cell r="M111">
            <v>95.8</v>
          </cell>
          <cell r="N111">
            <v>94.2</v>
          </cell>
          <cell r="O111">
            <v>97.7</v>
          </cell>
          <cell r="P111">
            <v>94.9</v>
          </cell>
          <cell r="Q111">
            <v>92.7</v>
          </cell>
          <cell r="R111">
            <v>97.5</v>
          </cell>
          <cell r="S111">
            <v>67.7</v>
          </cell>
          <cell r="T111">
            <v>64.5</v>
          </cell>
          <cell r="U111">
            <v>71.400000000000006</v>
          </cell>
          <cell r="V111">
            <v>46.5</v>
          </cell>
          <cell r="W111">
            <v>40.6</v>
          </cell>
          <cell r="X111">
            <v>53.3</v>
          </cell>
          <cell r="Y111">
            <v>31.4</v>
          </cell>
          <cell r="Z111">
            <v>26.3</v>
          </cell>
          <cell r="AA111">
            <v>37.4</v>
          </cell>
          <cell r="AB111">
            <v>589</v>
          </cell>
          <cell r="AC111">
            <v>298</v>
          </cell>
          <cell r="AD111">
            <v>291</v>
          </cell>
          <cell r="AE111">
            <v>61.3</v>
          </cell>
          <cell r="AF111">
            <v>53.7</v>
          </cell>
          <cell r="AG111">
            <v>69.099999999999994</v>
          </cell>
          <cell r="AH111">
            <v>53.3</v>
          </cell>
          <cell r="AI111">
            <v>46.6</v>
          </cell>
          <cell r="AJ111">
            <v>60.1</v>
          </cell>
          <cell r="AK111">
            <v>93.4</v>
          </cell>
          <cell r="AL111">
            <v>93</v>
          </cell>
          <cell r="AM111">
            <v>93.8</v>
          </cell>
          <cell r="AN111">
            <v>91</v>
          </cell>
          <cell r="AO111">
            <v>89.9</v>
          </cell>
          <cell r="AP111">
            <v>92.1</v>
          </cell>
          <cell r="AQ111">
            <v>54.5</v>
          </cell>
          <cell r="AR111">
            <v>47.7</v>
          </cell>
          <cell r="AS111">
            <v>61.5</v>
          </cell>
          <cell r="AT111">
            <v>42.3</v>
          </cell>
          <cell r="AU111">
            <v>37.9</v>
          </cell>
          <cell r="AV111">
            <v>46.7</v>
          </cell>
          <cell r="AW111">
            <v>22.1</v>
          </cell>
          <cell r="AX111">
            <v>17.8</v>
          </cell>
          <cell r="AY111">
            <v>26.5</v>
          </cell>
          <cell r="AZ111">
            <v>9</v>
          </cell>
          <cell r="BA111">
            <v>4</v>
          </cell>
          <cell r="BB111">
            <v>5</v>
          </cell>
          <cell r="BC111">
            <v>100</v>
          </cell>
          <cell r="BD111" t="str">
            <v>x</v>
          </cell>
          <cell r="BE111" t="str">
            <v>x</v>
          </cell>
          <cell r="BF111">
            <v>100</v>
          </cell>
          <cell r="BG111" t="str">
            <v>x</v>
          </cell>
          <cell r="BH111" t="str">
            <v>x</v>
          </cell>
          <cell r="BI111">
            <v>100</v>
          </cell>
          <cell r="BJ111" t="str">
            <v>x</v>
          </cell>
          <cell r="BK111" t="str">
            <v>x</v>
          </cell>
          <cell r="BL111">
            <v>100</v>
          </cell>
          <cell r="BM111" t="str">
            <v>x</v>
          </cell>
          <cell r="BN111" t="str">
            <v>x</v>
          </cell>
          <cell r="BO111">
            <v>100</v>
          </cell>
          <cell r="BP111" t="str">
            <v>x</v>
          </cell>
          <cell r="BQ111" t="str">
            <v>x</v>
          </cell>
          <cell r="BR111">
            <v>55.6</v>
          </cell>
          <cell r="BS111" t="str">
            <v>x</v>
          </cell>
          <cell r="BT111" t="str">
            <v>x</v>
          </cell>
          <cell r="BU111">
            <v>55.6</v>
          </cell>
          <cell r="BV111" t="str">
            <v>x</v>
          </cell>
          <cell r="BW111" t="str">
            <v>x</v>
          </cell>
          <cell r="BX111">
            <v>213</v>
          </cell>
          <cell r="BY111">
            <v>104</v>
          </cell>
          <cell r="BZ111">
            <v>109</v>
          </cell>
          <cell r="CA111">
            <v>70.900000000000006</v>
          </cell>
          <cell r="CB111">
            <v>65.400000000000006</v>
          </cell>
          <cell r="CC111">
            <v>76.099999999999994</v>
          </cell>
          <cell r="CD111">
            <v>63.8</v>
          </cell>
          <cell r="CE111">
            <v>58.7</v>
          </cell>
          <cell r="CF111">
            <v>68.8</v>
          </cell>
          <cell r="CG111">
            <v>94.8</v>
          </cell>
          <cell r="CH111">
            <v>93.3</v>
          </cell>
          <cell r="CI111">
            <v>96.3</v>
          </cell>
          <cell r="CJ111">
            <v>93.4</v>
          </cell>
          <cell r="CK111">
            <v>92.3</v>
          </cell>
          <cell r="CL111">
            <v>94.5</v>
          </cell>
          <cell r="CM111">
            <v>65.7</v>
          </cell>
          <cell r="CN111">
            <v>61.5</v>
          </cell>
          <cell r="CO111">
            <v>69.7</v>
          </cell>
          <cell r="CP111">
            <v>55.9</v>
          </cell>
          <cell r="CQ111">
            <v>51.9</v>
          </cell>
          <cell r="CR111">
            <v>59.6</v>
          </cell>
          <cell r="CS111">
            <v>35.700000000000003</v>
          </cell>
          <cell r="CT111">
            <v>34.6</v>
          </cell>
          <cell r="CU111">
            <v>36.700000000000003</v>
          </cell>
          <cell r="CV111">
            <v>856</v>
          </cell>
          <cell r="CW111">
            <v>454</v>
          </cell>
          <cell r="CX111">
            <v>402</v>
          </cell>
          <cell r="CY111">
            <v>70.3</v>
          </cell>
          <cell r="CZ111">
            <v>69.2</v>
          </cell>
          <cell r="DA111">
            <v>71.599999999999994</v>
          </cell>
          <cell r="DB111">
            <v>63</v>
          </cell>
          <cell r="DC111">
            <v>62.8</v>
          </cell>
          <cell r="DD111">
            <v>63.2</v>
          </cell>
          <cell r="DE111">
            <v>93.7</v>
          </cell>
          <cell r="DF111">
            <v>94.1</v>
          </cell>
          <cell r="DG111">
            <v>93.3</v>
          </cell>
          <cell r="DH111">
            <v>92.3</v>
          </cell>
          <cell r="DI111">
            <v>92.3</v>
          </cell>
          <cell r="DJ111">
            <v>92.3</v>
          </cell>
          <cell r="DK111">
            <v>64.400000000000006</v>
          </cell>
          <cell r="DL111">
            <v>64.8</v>
          </cell>
          <cell r="DM111">
            <v>63.9</v>
          </cell>
          <cell r="DN111">
            <v>57.6</v>
          </cell>
          <cell r="DO111">
            <v>57</v>
          </cell>
          <cell r="DP111">
            <v>58.2</v>
          </cell>
          <cell r="DQ111">
            <v>39.1</v>
          </cell>
          <cell r="DR111">
            <v>36.6</v>
          </cell>
          <cell r="DS111">
            <v>42</v>
          </cell>
          <cell r="DT111">
            <v>2818</v>
          </cell>
          <cell r="DU111">
            <v>1467</v>
          </cell>
          <cell r="DV111">
            <v>1351</v>
          </cell>
          <cell r="DW111">
            <v>69.7</v>
          </cell>
          <cell r="DX111">
            <v>65.5</v>
          </cell>
          <cell r="DY111">
            <v>74.3</v>
          </cell>
          <cell r="DZ111">
            <v>62.1</v>
          </cell>
          <cell r="EA111">
            <v>59</v>
          </cell>
          <cell r="EB111">
            <v>65.599999999999994</v>
          </cell>
          <cell r="EC111">
            <v>94.5</v>
          </cell>
          <cell r="ED111">
            <v>93.7</v>
          </cell>
          <cell r="EE111">
            <v>95.4</v>
          </cell>
          <cell r="EF111">
            <v>93</v>
          </cell>
          <cell r="EG111">
            <v>92</v>
          </cell>
          <cell r="EH111">
            <v>94.2</v>
          </cell>
          <cell r="EI111">
            <v>63.8</v>
          </cell>
          <cell r="EJ111">
            <v>60.9</v>
          </cell>
          <cell r="EK111">
            <v>66.900000000000006</v>
          </cell>
          <cell r="EL111">
            <v>50.4</v>
          </cell>
          <cell r="EM111">
            <v>47</v>
          </cell>
          <cell r="EN111">
            <v>54</v>
          </cell>
          <cell r="EO111">
            <v>32.4</v>
          </cell>
          <cell r="EP111">
            <v>29.1</v>
          </cell>
          <cell r="EQ111">
            <v>36</v>
          </cell>
        </row>
        <row r="112">
          <cell r="A112" t="str">
            <v>E09000010</v>
          </cell>
          <cell r="B112" t="str">
            <v>Enfield</v>
          </cell>
          <cell r="C112" t="str">
            <v>Outer London</v>
          </cell>
          <cell r="D112">
            <v>279</v>
          </cell>
          <cell r="E112">
            <v>145</v>
          </cell>
          <cell r="F112">
            <v>134</v>
          </cell>
          <cell r="G112">
            <v>84.6</v>
          </cell>
          <cell r="H112">
            <v>78.599999999999994</v>
          </cell>
          <cell r="I112">
            <v>91</v>
          </cell>
          <cell r="J112">
            <v>77.8</v>
          </cell>
          <cell r="K112">
            <v>70.3</v>
          </cell>
          <cell r="L112">
            <v>85.8</v>
          </cell>
          <cell r="M112">
            <v>98.6</v>
          </cell>
          <cell r="N112">
            <v>97.2</v>
          </cell>
          <cell r="O112">
            <v>100</v>
          </cell>
          <cell r="P112">
            <v>96.1</v>
          </cell>
          <cell r="Q112" t="str">
            <v>x</v>
          </cell>
          <cell r="R112" t="str">
            <v>x</v>
          </cell>
          <cell r="S112">
            <v>77.8</v>
          </cell>
          <cell r="T112">
            <v>70.3</v>
          </cell>
          <cell r="U112">
            <v>85.8</v>
          </cell>
          <cell r="V112">
            <v>69.5</v>
          </cell>
          <cell r="W112">
            <v>64.099999999999994</v>
          </cell>
          <cell r="X112">
            <v>75.400000000000006</v>
          </cell>
          <cell r="Y112">
            <v>51.6</v>
          </cell>
          <cell r="Z112">
            <v>41.4</v>
          </cell>
          <cell r="AA112">
            <v>62.7</v>
          </cell>
          <cell r="AB112">
            <v>929</v>
          </cell>
          <cell r="AC112">
            <v>480</v>
          </cell>
          <cell r="AD112">
            <v>449</v>
          </cell>
          <cell r="AE112">
            <v>60</v>
          </cell>
          <cell r="AF112">
            <v>50.8</v>
          </cell>
          <cell r="AG112">
            <v>69.7</v>
          </cell>
          <cell r="AH112">
            <v>47.8</v>
          </cell>
          <cell r="AI112">
            <v>41</v>
          </cell>
          <cell r="AJ112">
            <v>55</v>
          </cell>
          <cell r="AK112">
            <v>95.2</v>
          </cell>
          <cell r="AL112">
            <v>94.2</v>
          </cell>
          <cell r="AM112">
            <v>96.2</v>
          </cell>
          <cell r="AN112">
            <v>88.1</v>
          </cell>
          <cell r="AO112">
            <v>85.6</v>
          </cell>
          <cell r="AP112">
            <v>90.6</v>
          </cell>
          <cell r="AQ112">
            <v>50.3</v>
          </cell>
          <cell r="AR112">
            <v>44.2</v>
          </cell>
          <cell r="AS112">
            <v>56.8</v>
          </cell>
          <cell r="AT112">
            <v>44.3</v>
          </cell>
          <cell r="AU112">
            <v>39</v>
          </cell>
          <cell r="AV112">
            <v>50.1</v>
          </cell>
          <cell r="AW112">
            <v>20.100000000000001</v>
          </cell>
          <cell r="AX112">
            <v>14</v>
          </cell>
          <cell r="AY112">
            <v>26.7</v>
          </cell>
          <cell r="AZ112">
            <v>17</v>
          </cell>
          <cell r="BA112">
            <v>8</v>
          </cell>
          <cell r="BB112">
            <v>9</v>
          </cell>
          <cell r="BC112" t="str">
            <v>x</v>
          </cell>
          <cell r="BD112" t="str">
            <v>x</v>
          </cell>
          <cell r="BE112" t="str">
            <v>x</v>
          </cell>
          <cell r="BF112">
            <v>76.5</v>
          </cell>
          <cell r="BG112" t="str">
            <v>x</v>
          </cell>
          <cell r="BH112" t="str">
            <v>x</v>
          </cell>
          <cell r="BI112">
            <v>100</v>
          </cell>
          <cell r="BJ112">
            <v>100</v>
          </cell>
          <cell r="BK112">
            <v>100</v>
          </cell>
          <cell r="BL112">
            <v>100</v>
          </cell>
          <cell r="BM112">
            <v>100</v>
          </cell>
          <cell r="BN112">
            <v>100</v>
          </cell>
          <cell r="BO112">
            <v>76.5</v>
          </cell>
          <cell r="BP112" t="str">
            <v>x</v>
          </cell>
          <cell r="BQ112" t="str">
            <v>x</v>
          </cell>
          <cell r="BR112">
            <v>64.7</v>
          </cell>
          <cell r="BS112">
            <v>62.5</v>
          </cell>
          <cell r="BT112">
            <v>66.7</v>
          </cell>
          <cell r="BU112">
            <v>64.7</v>
          </cell>
          <cell r="BV112">
            <v>62.5</v>
          </cell>
          <cell r="BW112">
            <v>66.7</v>
          </cell>
          <cell r="BX112">
            <v>319</v>
          </cell>
          <cell r="BY112">
            <v>172</v>
          </cell>
          <cell r="BZ112">
            <v>147</v>
          </cell>
          <cell r="CA112">
            <v>69.3</v>
          </cell>
          <cell r="CB112">
            <v>67.400000000000006</v>
          </cell>
          <cell r="CC112">
            <v>71.400000000000006</v>
          </cell>
          <cell r="CD112">
            <v>58.6</v>
          </cell>
          <cell r="CE112">
            <v>58.7</v>
          </cell>
          <cell r="CF112">
            <v>58.5</v>
          </cell>
          <cell r="CG112">
            <v>94</v>
          </cell>
          <cell r="CH112">
            <v>94.2</v>
          </cell>
          <cell r="CI112">
            <v>93.9</v>
          </cell>
          <cell r="CJ112">
            <v>88.1</v>
          </cell>
          <cell r="CK112">
            <v>89</v>
          </cell>
          <cell r="CL112">
            <v>87.1</v>
          </cell>
          <cell r="CM112">
            <v>59.9</v>
          </cell>
          <cell r="CN112">
            <v>60.5</v>
          </cell>
          <cell r="CO112">
            <v>59.2</v>
          </cell>
          <cell r="CP112">
            <v>52.7</v>
          </cell>
          <cell r="CQ112">
            <v>54.1</v>
          </cell>
          <cell r="CR112">
            <v>51</v>
          </cell>
          <cell r="CS112">
            <v>30.4</v>
          </cell>
          <cell r="CT112">
            <v>33.1</v>
          </cell>
          <cell r="CU112">
            <v>27.2</v>
          </cell>
          <cell r="CV112">
            <v>1836</v>
          </cell>
          <cell r="CW112">
            <v>981</v>
          </cell>
          <cell r="CX112">
            <v>855</v>
          </cell>
          <cell r="CY112">
            <v>64.3</v>
          </cell>
          <cell r="CZ112">
            <v>59.8</v>
          </cell>
          <cell r="DA112">
            <v>69.400000000000006</v>
          </cell>
          <cell r="DB112">
            <v>53.6</v>
          </cell>
          <cell r="DC112">
            <v>51.3</v>
          </cell>
          <cell r="DD112">
            <v>56.4</v>
          </cell>
          <cell r="DE112">
            <v>94.8</v>
          </cell>
          <cell r="DF112">
            <v>93.6</v>
          </cell>
          <cell r="DG112">
            <v>96.1</v>
          </cell>
          <cell r="DH112">
            <v>89</v>
          </cell>
          <cell r="DI112">
            <v>88</v>
          </cell>
          <cell r="DJ112">
            <v>90.2</v>
          </cell>
          <cell r="DK112">
            <v>55.6</v>
          </cell>
          <cell r="DL112">
            <v>54</v>
          </cell>
          <cell r="DM112">
            <v>57.3</v>
          </cell>
          <cell r="DN112">
            <v>48.6</v>
          </cell>
          <cell r="DO112">
            <v>46.7</v>
          </cell>
          <cell r="DP112">
            <v>50.9</v>
          </cell>
          <cell r="DQ112">
            <v>27.4</v>
          </cell>
          <cell r="DR112">
            <v>24.7</v>
          </cell>
          <cell r="DS112">
            <v>30.5</v>
          </cell>
          <cell r="DT112">
            <v>3658</v>
          </cell>
          <cell r="DU112">
            <v>1913</v>
          </cell>
          <cell r="DV112">
            <v>1745</v>
          </cell>
          <cell r="DW112">
            <v>65.2</v>
          </cell>
          <cell r="DX112">
            <v>59.4</v>
          </cell>
          <cell r="DY112">
            <v>71.5</v>
          </cell>
          <cell r="DZ112">
            <v>54.5</v>
          </cell>
          <cell r="EA112">
            <v>50.4</v>
          </cell>
          <cell r="EB112">
            <v>59</v>
          </cell>
          <cell r="EC112">
            <v>94.8</v>
          </cell>
          <cell r="ED112">
            <v>93.7</v>
          </cell>
          <cell r="EE112">
            <v>96</v>
          </cell>
          <cell r="EF112">
            <v>89.1</v>
          </cell>
          <cell r="EG112">
            <v>87.7</v>
          </cell>
          <cell r="EH112">
            <v>90.6</v>
          </cell>
          <cell r="EI112">
            <v>56.3</v>
          </cell>
          <cell r="EJ112">
            <v>53</v>
          </cell>
          <cell r="EK112">
            <v>60.1</v>
          </cell>
          <cell r="EL112">
            <v>49.8</v>
          </cell>
          <cell r="EM112">
            <v>46.9</v>
          </cell>
          <cell r="EN112">
            <v>52.8</v>
          </cell>
          <cell r="EO112">
            <v>28</v>
          </cell>
          <cell r="EP112">
            <v>24.1</v>
          </cell>
          <cell r="EQ112">
            <v>32.299999999999997</v>
          </cell>
        </row>
        <row r="113">
          <cell r="A113" t="str">
            <v>E09000011</v>
          </cell>
          <cell r="B113" t="str">
            <v>Greenwich</v>
          </cell>
          <cell r="C113" t="str">
            <v>Outer London</v>
          </cell>
          <cell r="D113">
            <v>189</v>
          </cell>
          <cell r="E113">
            <v>97</v>
          </cell>
          <cell r="F113">
            <v>92</v>
          </cell>
          <cell r="G113">
            <v>82.5</v>
          </cell>
          <cell r="H113">
            <v>77.3</v>
          </cell>
          <cell r="I113">
            <v>88</v>
          </cell>
          <cell r="J113">
            <v>69.3</v>
          </cell>
          <cell r="K113">
            <v>68</v>
          </cell>
          <cell r="L113">
            <v>70.7</v>
          </cell>
          <cell r="M113">
            <v>97.4</v>
          </cell>
          <cell r="N113" t="str">
            <v>x</v>
          </cell>
          <cell r="O113" t="str">
            <v>x</v>
          </cell>
          <cell r="P113">
            <v>93.7</v>
          </cell>
          <cell r="Q113">
            <v>92.8</v>
          </cell>
          <cell r="R113">
            <v>94.6</v>
          </cell>
          <cell r="S113">
            <v>69.8</v>
          </cell>
          <cell r="T113">
            <v>69.099999999999994</v>
          </cell>
          <cell r="U113">
            <v>70.7</v>
          </cell>
          <cell r="V113">
            <v>55.6</v>
          </cell>
          <cell r="W113">
            <v>54.6</v>
          </cell>
          <cell r="X113">
            <v>56.5</v>
          </cell>
          <cell r="Y113">
            <v>35.4</v>
          </cell>
          <cell r="Z113">
            <v>28.9</v>
          </cell>
          <cell r="AA113">
            <v>42.4</v>
          </cell>
          <cell r="AB113">
            <v>616</v>
          </cell>
          <cell r="AC113">
            <v>300</v>
          </cell>
          <cell r="AD113">
            <v>316</v>
          </cell>
          <cell r="AE113">
            <v>73.099999999999994</v>
          </cell>
          <cell r="AF113">
            <v>68.3</v>
          </cell>
          <cell r="AG113">
            <v>77.5</v>
          </cell>
          <cell r="AH113">
            <v>61.7</v>
          </cell>
          <cell r="AI113">
            <v>59</v>
          </cell>
          <cell r="AJ113">
            <v>64.2</v>
          </cell>
          <cell r="AK113">
            <v>96.6</v>
          </cell>
          <cell r="AL113">
            <v>94.7</v>
          </cell>
          <cell r="AM113">
            <v>98.4</v>
          </cell>
          <cell r="AN113">
            <v>95.3</v>
          </cell>
          <cell r="AO113">
            <v>93.7</v>
          </cell>
          <cell r="AP113">
            <v>96.8</v>
          </cell>
          <cell r="AQ113">
            <v>62.8</v>
          </cell>
          <cell r="AR113">
            <v>61</v>
          </cell>
          <cell r="AS113">
            <v>64.599999999999994</v>
          </cell>
          <cell r="AT113">
            <v>49.5</v>
          </cell>
          <cell r="AU113">
            <v>43.7</v>
          </cell>
          <cell r="AV113">
            <v>55.1</v>
          </cell>
          <cell r="AW113">
            <v>28.7</v>
          </cell>
          <cell r="AX113">
            <v>23.7</v>
          </cell>
          <cell r="AY113">
            <v>33.5</v>
          </cell>
          <cell r="AZ113">
            <v>31</v>
          </cell>
          <cell r="BA113">
            <v>18</v>
          </cell>
          <cell r="BB113">
            <v>13</v>
          </cell>
          <cell r="BC113">
            <v>83.9</v>
          </cell>
          <cell r="BD113" t="str">
            <v>x</v>
          </cell>
          <cell r="BE113" t="str">
            <v>x</v>
          </cell>
          <cell r="BF113">
            <v>71</v>
          </cell>
          <cell r="BG113">
            <v>66.7</v>
          </cell>
          <cell r="BH113">
            <v>76.900000000000006</v>
          </cell>
          <cell r="BI113">
            <v>100</v>
          </cell>
          <cell r="BJ113">
            <v>100</v>
          </cell>
          <cell r="BK113">
            <v>100</v>
          </cell>
          <cell r="BL113">
            <v>100</v>
          </cell>
          <cell r="BM113">
            <v>100</v>
          </cell>
          <cell r="BN113">
            <v>100</v>
          </cell>
          <cell r="BO113">
            <v>71</v>
          </cell>
          <cell r="BP113">
            <v>66.7</v>
          </cell>
          <cell r="BQ113">
            <v>76.900000000000006</v>
          </cell>
          <cell r="BR113">
            <v>54.8</v>
          </cell>
          <cell r="BS113">
            <v>50</v>
          </cell>
          <cell r="BT113">
            <v>61.5</v>
          </cell>
          <cell r="BU113">
            <v>38.700000000000003</v>
          </cell>
          <cell r="BV113">
            <v>27.8</v>
          </cell>
          <cell r="BW113">
            <v>53.8</v>
          </cell>
          <cell r="BX113">
            <v>200</v>
          </cell>
          <cell r="BY113">
            <v>103</v>
          </cell>
          <cell r="BZ113">
            <v>97</v>
          </cell>
          <cell r="CA113">
            <v>75.5</v>
          </cell>
          <cell r="CB113">
            <v>71.8</v>
          </cell>
          <cell r="CC113">
            <v>79.400000000000006</v>
          </cell>
          <cell r="CD113">
            <v>63.5</v>
          </cell>
          <cell r="CE113">
            <v>64.099999999999994</v>
          </cell>
          <cell r="CF113">
            <v>62.9</v>
          </cell>
          <cell r="CG113">
            <v>96.5</v>
          </cell>
          <cell r="CH113" t="str">
            <v>x</v>
          </cell>
          <cell r="CI113" t="str">
            <v>x</v>
          </cell>
          <cell r="CJ113">
            <v>92</v>
          </cell>
          <cell r="CK113">
            <v>88.3</v>
          </cell>
          <cell r="CL113">
            <v>95.9</v>
          </cell>
          <cell r="CM113">
            <v>64.5</v>
          </cell>
          <cell r="CN113">
            <v>65</v>
          </cell>
          <cell r="CO113">
            <v>63.9</v>
          </cell>
          <cell r="CP113">
            <v>44.5</v>
          </cell>
          <cell r="CQ113">
            <v>45.6</v>
          </cell>
          <cell r="CR113">
            <v>43.3</v>
          </cell>
          <cell r="CS113">
            <v>22.5</v>
          </cell>
          <cell r="CT113">
            <v>15.5</v>
          </cell>
          <cell r="CU113">
            <v>29.9</v>
          </cell>
          <cell r="CV113">
            <v>1038</v>
          </cell>
          <cell r="CW113">
            <v>520</v>
          </cell>
          <cell r="CX113">
            <v>518</v>
          </cell>
          <cell r="CY113">
            <v>63.2</v>
          </cell>
          <cell r="CZ113">
            <v>60.6</v>
          </cell>
          <cell r="DA113">
            <v>65.8</v>
          </cell>
          <cell r="DB113">
            <v>51.3</v>
          </cell>
          <cell r="DC113">
            <v>50.2</v>
          </cell>
          <cell r="DD113">
            <v>52.3</v>
          </cell>
          <cell r="DE113">
            <v>94.1</v>
          </cell>
          <cell r="DF113">
            <v>92.9</v>
          </cell>
          <cell r="DG113">
            <v>95.4</v>
          </cell>
          <cell r="DH113">
            <v>90.8</v>
          </cell>
          <cell r="DI113">
            <v>90.2</v>
          </cell>
          <cell r="DJ113">
            <v>91.3</v>
          </cell>
          <cell r="DK113">
            <v>52.9</v>
          </cell>
          <cell r="DL113">
            <v>52.7</v>
          </cell>
          <cell r="DM113">
            <v>53.1</v>
          </cell>
          <cell r="DN113">
            <v>38.799999999999997</v>
          </cell>
          <cell r="DO113">
            <v>35.6</v>
          </cell>
          <cell r="DP113">
            <v>42.1</v>
          </cell>
          <cell r="DQ113">
            <v>20.8</v>
          </cell>
          <cell r="DR113">
            <v>16</v>
          </cell>
          <cell r="DS113">
            <v>25.7</v>
          </cell>
          <cell r="DT113">
            <v>2159</v>
          </cell>
          <cell r="DU113">
            <v>1082</v>
          </cell>
          <cell r="DV113">
            <v>1077</v>
          </cell>
          <cell r="DW113">
            <v>69.3</v>
          </cell>
          <cell r="DX113">
            <v>65.7</v>
          </cell>
          <cell r="DY113">
            <v>73</v>
          </cell>
          <cell r="DZ113">
            <v>57.7</v>
          </cell>
          <cell r="EA113">
            <v>56.1</v>
          </cell>
          <cell r="EB113">
            <v>59.2</v>
          </cell>
          <cell r="EC113">
            <v>95.4</v>
          </cell>
          <cell r="ED113">
            <v>94.1</v>
          </cell>
          <cell r="EE113">
            <v>96.8</v>
          </cell>
          <cell r="EF113">
            <v>92.6</v>
          </cell>
          <cell r="EG113">
            <v>91.4</v>
          </cell>
          <cell r="EH113">
            <v>93.8</v>
          </cell>
          <cell r="EI113">
            <v>59</v>
          </cell>
          <cell r="EJ113">
            <v>58</v>
          </cell>
          <cell r="EK113">
            <v>59.9</v>
          </cell>
          <cell r="EL113">
            <v>44.4</v>
          </cell>
          <cell r="EM113">
            <v>41</v>
          </cell>
          <cell r="EN113">
            <v>47.8</v>
          </cell>
          <cell r="EO113">
            <v>25.1</v>
          </cell>
          <cell r="EP113">
            <v>19.5</v>
          </cell>
          <cell r="EQ113">
            <v>30.6</v>
          </cell>
        </row>
        <row r="114">
          <cell r="A114" t="str">
            <v>E09000015</v>
          </cell>
          <cell r="B114" t="str">
            <v>Harrow</v>
          </cell>
          <cell r="C114" t="str">
            <v>Outer London</v>
          </cell>
          <cell r="D114">
            <v>913</v>
          </cell>
          <cell r="E114">
            <v>456</v>
          </cell>
          <cell r="F114">
            <v>457</v>
          </cell>
          <cell r="G114">
            <v>78.3</v>
          </cell>
          <cell r="H114">
            <v>73</v>
          </cell>
          <cell r="I114">
            <v>83.6</v>
          </cell>
          <cell r="J114">
            <v>67.3</v>
          </cell>
          <cell r="K114">
            <v>61.4</v>
          </cell>
          <cell r="L114">
            <v>73.099999999999994</v>
          </cell>
          <cell r="M114">
            <v>98.6</v>
          </cell>
          <cell r="N114">
            <v>98.9</v>
          </cell>
          <cell r="O114">
            <v>98.2</v>
          </cell>
          <cell r="P114">
            <v>96.8</v>
          </cell>
          <cell r="Q114">
            <v>96.1</v>
          </cell>
          <cell r="R114">
            <v>97.6</v>
          </cell>
          <cell r="S114">
            <v>68.099999999999994</v>
          </cell>
          <cell r="T114">
            <v>62.7</v>
          </cell>
          <cell r="U114">
            <v>73.5</v>
          </cell>
          <cell r="V114">
            <v>55.8</v>
          </cell>
          <cell r="W114">
            <v>45.6</v>
          </cell>
          <cell r="X114">
            <v>65.900000000000006</v>
          </cell>
          <cell r="Y114">
            <v>37.200000000000003</v>
          </cell>
          <cell r="Z114">
            <v>28.5</v>
          </cell>
          <cell r="AA114">
            <v>46</v>
          </cell>
          <cell r="AB114">
            <v>332</v>
          </cell>
          <cell r="AC114">
            <v>181</v>
          </cell>
          <cell r="AD114">
            <v>151</v>
          </cell>
          <cell r="AE114">
            <v>66.599999999999994</v>
          </cell>
          <cell r="AF114">
            <v>59.7</v>
          </cell>
          <cell r="AG114">
            <v>74.8</v>
          </cell>
          <cell r="AH114">
            <v>49.4</v>
          </cell>
          <cell r="AI114">
            <v>46.4</v>
          </cell>
          <cell r="AJ114">
            <v>53</v>
          </cell>
          <cell r="AK114">
            <v>96.7</v>
          </cell>
          <cell r="AL114">
            <v>96.7</v>
          </cell>
          <cell r="AM114">
            <v>96.7</v>
          </cell>
          <cell r="AN114">
            <v>94</v>
          </cell>
          <cell r="AO114">
            <v>94.5</v>
          </cell>
          <cell r="AP114">
            <v>93.4</v>
          </cell>
          <cell r="AQ114">
            <v>50.9</v>
          </cell>
          <cell r="AR114">
            <v>49.2</v>
          </cell>
          <cell r="AS114">
            <v>53</v>
          </cell>
          <cell r="AT114">
            <v>47</v>
          </cell>
          <cell r="AU114">
            <v>39.200000000000003</v>
          </cell>
          <cell r="AV114">
            <v>56.3</v>
          </cell>
          <cell r="AW114">
            <v>23.5</v>
          </cell>
          <cell r="AX114">
            <v>16</v>
          </cell>
          <cell r="AY114">
            <v>32.5</v>
          </cell>
          <cell r="AZ114">
            <v>11</v>
          </cell>
          <cell r="BA114">
            <v>6</v>
          </cell>
          <cell r="BB114">
            <v>5</v>
          </cell>
          <cell r="BC114">
            <v>100</v>
          </cell>
          <cell r="BD114" t="str">
            <v>x</v>
          </cell>
          <cell r="BE114" t="str">
            <v>x</v>
          </cell>
          <cell r="BF114" t="str">
            <v>x</v>
          </cell>
          <cell r="BG114" t="str">
            <v>x</v>
          </cell>
          <cell r="BH114" t="str">
            <v>x</v>
          </cell>
          <cell r="BI114">
            <v>100</v>
          </cell>
          <cell r="BJ114" t="str">
            <v>x</v>
          </cell>
          <cell r="BK114" t="str">
            <v>x</v>
          </cell>
          <cell r="BL114">
            <v>100</v>
          </cell>
          <cell r="BM114" t="str">
            <v>x</v>
          </cell>
          <cell r="BN114" t="str">
            <v>x</v>
          </cell>
          <cell r="BO114" t="str">
            <v>x</v>
          </cell>
          <cell r="BP114" t="str">
            <v>x</v>
          </cell>
          <cell r="BQ114" t="str">
            <v>x</v>
          </cell>
          <cell r="BR114">
            <v>63.6</v>
          </cell>
          <cell r="BS114" t="str">
            <v>x</v>
          </cell>
          <cell r="BT114" t="str">
            <v>x</v>
          </cell>
          <cell r="BU114">
            <v>63.6</v>
          </cell>
          <cell r="BV114" t="str">
            <v>x</v>
          </cell>
          <cell r="BW114" t="str">
            <v>x</v>
          </cell>
          <cell r="BX114">
            <v>159</v>
          </cell>
          <cell r="BY114">
            <v>83</v>
          </cell>
          <cell r="BZ114">
            <v>76</v>
          </cell>
          <cell r="CA114">
            <v>67.900000000000006</v>
          </cell>
          <cell r="CB114">
            <v>65.099999999999994</v>
          </cell>
          <cell r="CC114">
            <v>71.099999999999994</v>
          </cell>
          <cell r="CD114">
            <v>57.2</v>
          </cell>
          <cell r="CE114">
            <v>57.8</v>
          </cell>
          <cell r="CF114">
            <v>56.6</v>
          </cell>
          <cell r="CG114">
            <v>94.3</v>
          </cell>
          <cell r="CH114" t="str">
            <v>x</v>
          </cell>
          <cell r="CI114" t="str">
            <v>x</v>
          </cell>
          <cell r="CJ114">
            <v>91.2</v>
          </cell>
          <cell r="CK114">
            <v>89.2</v>
          </cell>
          <cell r="CL114">
            <v>93.4</v>
          </cell>
          <cell r="CM114">
            <v>58.5</v>
          </cell>
          <cell r="CN114">
            <v>57.8</v>
          </cell>
          <cell r="CO114">
            <v>59.2</v>
          </cell>
          <cell r="CP114">
            <v>48.4</v>
          </cell>
          <cell r="CQ114">
            <v>45.8</v>
          </cell>
          <cell r="CR114">
            <v>51.3</v>
          </cell>
          <cell r="CS114">
            <v>29.6</v>
          </cell>
          <cell r="CT114">
            <v>30.1</v>
          </cell>
          <cell r="CU114">
            <v>28.9</v>
          </cell>
          <cell r="CV114">
            <v>586</v>
          </cell>
          <cell r="CW114">
            <v>282</v>
          </cell>
          <cell r="CX114">
            <v>304</v>
          </cell>
          <cell r="CY114">
            <v>72</v>
          </cell>
          <cell r="CZ114">
            <v>64.5</v>
          </cell>
          <cell r="DA114">
            <v>78.900000000000006</v>
          </cell>
          <cell r="DB114">
            <v>59</v>
          </cell>
          <cell r="DC114">
            <v>52.8</v>
          </cell>
          <cell r="DD114">
            <v>64.8</v>
          </cell>
          <cell r="DE114">
            <v>94.4</v>
          </cell>
          <cell r="DF114">
            <v>93.6</v>
          </cell>
          <cell r="DG114">
            <v>95.1</v>
          </cell>
          <cell r="DH114">
            <v>91.6</v>
          </cell>
          <cell r="DI114">
            <v>91.1</v>
          </cell>
          <cell r="DJ114">
            <v>92.1</v>
          </cell>
          <cell r="DK114">
            <v>60.2</v>
          </cell>
          <cell r="DL114">
            <v>53.9</v>
          </cell>
          <cell r="DM114">
            <v>66.099999999999994</v>
          </cell>
          <cell r="DN114">
            <v>53.9</v>
          </cell>
          <cell r="DO114">
            <v>47.9</v>
          </cell>
          <cell r="DP114">
            <v>59.5</v>
          </cell>
          <cell r="DQ114">
            <v>30.5</v>
          </cell>
          <cell r="DR114">
            <v>23</v>
          </cell>
          <cell r="DS114">
            <v>37.5</v>
          </cell>
          <cell r="DT114">
            <v>2103</v>
          </cell>
          <cell r="DU114">
            <v>1063</v>
          </cell>
          <cell r="DV114">
            <v>1040</v>
          </cell>
          <cell r="DW114">
            <v>73.2</v>
          </cell>
          <cell r="DX114">
            <v>67.099999999999994</v>
          </cell>
          <cell r="DY114">
            <v>79.400000000000006</v>
          </cell>
          <cell r="DZ114">
            <v>60.5</v>
          </cell>
          <cell r="EA114">
            <v>55.2</v>
          </cell>
          <cell r="EB114">
            <v>66</v>
          </cell>
          <cell r="EC114">
            <v>96.8</v>
          </cell>
          <cell r="ED114">
            <v>96.5</v>
          </cell>
          <cell r="EE114">
            <v>97</v>
          </cell>
          <cell r="EF114">
            <v>94.5</v>
          </cell>
          <cell r="EG114">
            <v>94</v>
          </cell>
          <cell r="EH114">
            <v>95</v>
          </cell>
          <cell r="EI114">
            <v>61.6</v>
          </cell>
          <cell r="EJ114">
            <v>56.6</v>
          </cell>
          <cell r="EK114">
            <v>66.7</v>
          </cell>
          <cell r="EL114">
            <v>53.2</v>
          </cell>
          <cell r="EM114">
            <v>45.4</v>
          </cell>
          <cell r="EN114">
            <v>61.2</v>
          </cell>
          <cell r="EO114">
            <v>32.200000000000003</v>
          </cell>
          <cell r="EP114">
            <v>24.7</v>
          </cell>
          <cell r="EQ114">
            <v>39.799999999999997</v>
          </cell>
        </row>
        <row r="115">
          <cell r="A115" t="str">
            <v>E09000016</v>
          </cell>
          <cell r="B115" t="str">
            <v>Havering</v>
          </cell>
          <cell r="C115" t="str">
            <v>Outer London</v>
          </cell>
          <cell r="D115">
            <v>106</v>
          </cell>
          <cell r="E115">
            <v>48</v>
          </cell>
          <cell r="F115">
            <v>58</v>
          </cell>
          <cell r="G115">
            <v>83</v>
          </cell>
          <cell r="H115">
            <v>75</v>
          </cell>
          <cell r="I115">
            <v>89.7</v>
          </cell>
          <cell r="J115">
            <v>77.400000000000006</v>
          </cell>
          <cell r="K115">
            <v>70.8</v>
          </cell>
          <cell r="L115">
            <v>82.8</v>
          </cell>
          <cell r="M115">
            <v>100</v>
          </cell>
          <cell r="N115">
            <v>100</v>
          </cell>
          <cell r="O115">
            <v>100</v>
          </cell>
          <cell r="P115" t="str">
            <v>x</v>
          </cell>
          <cell r="Q115" t="str">
            <v>x</v>
          </cell>
          <cell r="R115">
            <v>100</v>
          </cell>
          <cell r="S115">
            <v>79.2</v>
          </cell>
          <cell r="T115">
            <v>75</v>
          </cell>
          <cell r="U115">
            <v>82.8</v>
          </cell>
          <cell r="V115">
            <v>51.9</v>
          </cell>
          <cell r="W115">
            <v>43.8</v>
          </cell>
          <cell r="X115">
            <v>58.6</v>
          </cell>
          <cell r="Y115">
            <v>35.799999999999997</v>
          </cell>
          <cell r="Z115">
            <v>27.1</v>
          </cell>
          <cell r="AA115">
            <v>43.1</v>
          </cell>
          <cell r="AB115">
            <v>286</v>
          </cell>
          <cell r="AC115">
            <v>137</v>
          </cell>
          <cell r="AD115">
            <v>149</v>
          </cell>
          <cell r="AE115">
            <v>71.7</v>
          </cell>
          <cell r="AF115">
            <v>62</v>
          </cell>
          <cell r="AG115">
            <v>80.5</v>
          </cell>
          <cell r="AH115">
            <v>60.5</v>
          </cell>
          <cell r="AI115">
            <v>51.8</v>
          </cell>
          <cell r="AJ115">
            <v>68.5</v>
          </cell>
          <cell r="AK115">
            <v>97.9</v>
          </cell>
          <cell r="AL115">
            <v>95.6</v>
          </cell>
          <cell r="AM115">
            <v>100</v>
          </cell>
          <cell r="AN115">
            <v>96.9</v>
          </cell>
          <cell r="AO115" t="str">
            <v>x</v>
          </cell>
          <cell r="AP115" t="str">
            <v>x</v>
          </cell>
          <cell r="AQ115">
            <v>60.8</v>
          </cell>
          <cell r="AR115">
            <v>51.8</v>
          </cell>
          <cell r="AS115">
            <v>69.099999999999994</v>
          </cell>
          <cell r="AT115">
            <v>45.1</v>
          </cell>
          <cell r="AU115">
            <v>43.1</v>
          </cell>
          <cell r="AV115">
            <v>47</v>
          </cell>
          <cell r="AW115">
            <v>22.7</v>
          </cell>
          <cell r="AX115">
            <v>19</v>
          </cell>
          <cell r="AY115">
            <v>26.2</v>
          </cell>
          <cell r="AZ115">
            <v>18</v>
          </cell>
          <cell r="BA115">
            <v>11</v>
          </cell>
          <cell r="BB115">
            <v>7</v>
          </cell>
          <cell r="BC115">
            <v>83.3</v>
          </cell>
          <cell r="BD115" t="str">
            <v>x</v>
          </cell>
          <cell r="BE115" t="str">
            <v>x</v>
          </cell>
          <cell r="BF115">
            <v>72.2</v>
          </cell>
          <cell r="BG115" t="str">
            <v>x</v>
          </cell>
          <cell r="BH115" t="str">
            <v>x</v>
          </cell>
          <cell r="BI115">
            <v>100</v>
          </cell>
          <cell r="BJ115">
            <v>100</v>
          </cell>
          <cell r="BK115">
            <v>100</v>
          </cell>
          <cell r="BL115" t="str">
            <v>x</v>
          </cell>
          <cell r="BM115" t="str">
            <v>x</v>
          </cell>
          <cell r="BN115">
            <v>100</v>
          </cell>
          <cell r="BO115">
            <v>72.2</v>
          </cell>
          <cell r="BP115" t="str">
            <v>x</v>
          </cell>
          <cell r="BQ115" t="str">
            <v>x</v>
          </cell>
          <cell r="BR115">
            <v>55.6</v>
          </cell>
          <cell r="BS115">
            <v>63.6</v>
          </cell>
          <cell r="BT115">
            <v>42.9</v>
          </cell>
          <cell r="BU115">
            <v>50</v>
          </cell>
          <cell r="BV115">
            <v>54.5</v>
          </cell>
          <cell r="BW115">
            <v>42.9</v>
          </cell>
          <cell r="BX115">
            <v>139</v>
          </cell>
          <cell r="BY115">
            <v>67</v>
          </cell>
          <cell r="BZ115">
            <v>72</v>
          </cell>
          <cell r="CA115">
            <v>61.9</v>
          </cell>
          <cell r="CB115">
            <v>52.2</v>
          </cell>
          <cell r="CC115">
            <v>70.8</v>
          </cell>
          <cell r="CD115">
            <v>48.9</v>
          </cell>
          <cell r="CE115">
            <v>40.299999999999997</v>
          </cell>
          <cell r="CF115">
            <v>56.9</v>
          </cell>
          <cell r="CG115">
            <v>95</v>
          </cell>
          <cell r="CH115">
            <v>94</v>
          </cell>
          <cell r="CI115">
            <v>95.8</v>
          </cell>
          <cell r="CJ115">
            <v>89.9</v>
          </cell>
          <cell r="CK115">
            <v>89.6</v>
          </cell>
          <cell r="CL115">
            <v>90.3</v>
          </cell>
          <cell r="CM115">
            <v>51.1</v>
          </cell>
          <cell r="CN115">
            <v>43.3</v>
          </cell>
          <cell r="CO115">
            <v>58.3</v>
          </cell>
          <cell r="CP115">
            <v>45.3</v>
          </cell>
          <cell r="CQ115">
            <v>40.299999999999997</v>
          </cell>
          <cell r="CR115">
            <v>50</v>
          </cell>
          <cell r="CS115">
            <v>23</v>
          </cell>
          <cell r="CT115">
            <v>14.9</v>
          </cell>
          <cell r="CU115">
            <v>30.6</v>
          </cell>
          <cell r="CV115">
            <v>2461</v>
          </cell>
          <cell r="CW115">
            <v>1303</v>
          </cell>
          <cell r="CX115">
            <v>1158</v>
          </cell>
          <cell r="CY115">
            <v>65.2</v>
          </cell>
          <cell r="CZ115">
            <v>60.4</v>
          </cell>
          <cell r="DA115">
            <v>70.599999999999994</v>
          </cell>
          <cell r="DB115">
            <v>56.9</v>
          </cell>
          <cell r="DC115">
            <v>53.3</v>
          </cell>
          <cell r="DD115">
            <v>61</v>
          </cell>
          <cell r="DE115">
            <v>95</v>
          </cell>
          <cell r="DF115">
            <v>94.2</v>
          </cell>
          <cell r="DG115">
            <v>95.8</v>
          </cell>
          <cell r="DH115">
            <v>93.1</v>
          </cell>
          <cell r="DI115">
            <v>92.1</v>
          </cell>
          <cell r="DJ115">
            <v>94.1</v>
          </cell>
          <cell r="DK115">
            <v>59.6</v>
          </cell>
          <cell r="DL115">
            <v>57.5</v>
          </cell>
          <cell r="DM115">
            <v>61.9</v>
          </cell>
          <cell r="DN115">
            <v>40.6</v>
          </cell>
          <cell r="DO115">
            <v>38.4</v>
          </cell>
          <cell r="DP115">
            <v>43</v>
          </cell>
          <cell r="DQ115">
            <v>22</v>
          </cell>
          <cell r="DR115">
            <v>17.8</v>
          </cell>
          <cell r="DS115">
            <v>26.8</v>
          </cell>
          <cell r="DT115">
            <v>3074</v>
          </cell>
          <cell r="DU115">
            <v>1598</v>
          </cell>
          <cell r="DV115">
            <v>1476</v>
          </cell>
          <cell r="DW115">
            <v>66.400000000000006</v>
          </cell>
          <cell r="DX115">
            <v>60.9</v>
          </cell>
          <cell r="DY115">
            <v>72.400000000000006</v>
          </cell>
          <cell r="DZ115">
            <v>57.7</v>
          </cell>
          <cell r="EA115">
            <v>53.4</v>
          </cell>
          <cell r="EB115">
            <v>62.4</v>
          </cell>
          <cell r="EC115">
            <v>95.5</v>
          </cell>
          <cell r="ED115">
            <v>94.7</v>
          </cell>
          <cell r="EE115">
            <v>96.3</v>
          </cell>
          <cell r="EF115">
            <v>93.5</v>
          </cell>
          <cell r="EG115">
            <v>92.5</v>
          </cell>
          <cell r="EH115">
            <v>94.6</v>
          </cell>
          <cell r="EI115">
            <v>60.1</v>
          </cell>
          <cell r="EJ115">
            <v>57.2</v>
          </cell>
          <cell r="EK115">
            <v>63.3</v>
          </cell>
          <cell r="EL115">
            <v>41.5</v>
          </cell>
          <cell r="EM115">
            <v>38.9</v>
          </cell>
          <cell r="EN115">
            <v>44.3</v>
          </cell>
          <cell r="EO115">
            <v>22.8</v>
          </cell>
          <cell r="EP115">
            <v>18.3</v>
          </cell>
          <cell r="EQ115">
            <v>27.6</v>
          </cell>
        </row>
        <row r="116">
          <cell r="A116" t="str">
            <v>E09000017</v>
          </cell>
          <cell r="B116" t="str">
            <v>Hillingdon</v>
          </cell>
          <cell r="C116" t="str">
            <v>Outer London</v>
          </cell>
          <cell r="D116">
            <v>647</v>
          </cell>
          <cell r="E116">
            <v>326</v>
          </cell>
          <cell r="F116">
            <v>321</v>
          </cell>
          <cell r="G116">
            <v>79.900000000000006</v>
          </cell>
          <cell r="H116">
            <v>75.5</v>
          </cell>
          <cell r="I116">
            <v>84.4</v>
          </cell>
          <cell r="J116">
            <v>68</v>
          </cell>
          <cell r="K116">
            <v>64.400000000000006</v>
          </cell>
          <cell r="L116">
            <v>71.7</v>
          </cell>
          <cell r="M116">
            <v>97.8</v>
          </cell>
          <cell r="N116">
            <v>97.5</v>
          </cell>
          <cell r="O116">
            <v>98.1</v>
          </cell>
          <cell r="P116">
            <v>95.7</v>
          </cell>
          <cell r="Q116">
            <v>96.3</v>
          </cell>
          <cell r="R116">
            <v>95</v>
          </cell>
          <cell r="S116">
            <v>69.099999999999994</v>
          </cell>
          <cell r="T116">
            <v>66</v>
          </cell>
          <cell r="U116">
            <v>72.3</v>
          </cell>
          <cell r="V116">
            <v>55.2</v>
          </cell>
          <cell r="W116">
            <v>47.9</v>
          </cell>
          <cell r="X116">
            <v>62.6</v>
          </cell>
          <cell r="Y116">
            <v>35.4</v>
          </cell>
          <cell r="Z116">
            <v>27.3</v>
          </cell>
          <cell r="AA116">
            <v>43.6</v>
          </cell>
          <cell r="AB116">
            <v>304</v>
          </cell>
          <cell r="AC116">
            <v>155</v>
          </cell>
          <cell r="AD116">
            <v>149</v>
          </cell>
          <cell r="AE116">
            <v>60.2</v>
          </cell>
          <cell r="AF116">
            <v>54.2</v>
          </cell>
          <cell r="AG116">
            <v>66.400000000000006</v>
          </cell>
          <cell r="AH116">
            <v>47.4</v>
          </cell>
          <cell r="AI116">
            <v>41.3</v>
          </cell>
          <cell r="AJ116">
            <v>53.7</v>
          </cell>
          <cell r="AK116">
            <v>95.4</v>
          </cell>
          <cell r="AL116">
            <v>94.8</v>
          </cell>
          <cell r="AM116">
            <v>96</v>
          </cell>
          <cell r="AN116">
            <v>93.4</v>
          </cell>
          <cell r="AO116">
            <v>93.5</v>
          </cell>
          <cell r="AP116">
            <v>93.3</v>
          </cell>
          <cell r="AQ116">
            <v>49.7</v>
          </cell>
          <cell r="AR116">
            <v>44.5</v>
          </cell>
          <cell r="AS116">
            <v>55</v>
          </cell>
          <cell r="AT116">
            <v>46.1</v>
          </cell>
          <cell r="AU116">
            <v>39.4</v>
          </cell>
          <cell r="AV116">
            <v>53</v>
          </cell>
          <cell r="AW116">
            <v>21.4</v>
          </cell>
          <cell r="AX116">
            <v>14.2</v>
          </cell>
          <cell r="AY116">
            <v>28.9</v>
          </cell>
          <cell r="AZ116">
            <v>4</v>
          </cell>
          <cell r="BA116" t="str">
            <v>x</v>
          </cell>
          <cell r="BB116" t="str">
            <v>x</v>
          </cell>
          <cell r="BC116" t="str">
            <v>x</v>
          </cell>
          <cell r="BD116" t="str">
            <v>x</v>
          </cell>
          <cell r="BE116" t="str">
            <v>x</v>
          </cell>
          <cell r="BF116" t="str">
            <v>x</v>
          </cell>
          <cell r="BG116" t="str">
            <v>x</v>
          </cell>
          <cell r="BH116" t="str">
            <v>x</v>
          </cell>
          <cell r="BI116" t="str">
            <v>x</v>
          </cell>
          <cell r="BJ116" t="str">
            <v>x</v>
          </cell>
          <cell r="BK116" t="str">
            <v>x</v>
          </cell>
          <cell r="BL116" t="str">
            <v>x</v>
          </cell>
          <cell r="BM116" t="str">
            <v>x</v>
          </cell>
          <cell r="BN116" t="str">
            <v>x</v>
          </cell>
          <cell r="BO116" t="str">
            <v>x</v>
          </cell>
          <cell r="BP116" t="str">
            <v>x</v>
          </cell>
          <cell r="BQ116" t="str">
            <v>x</v>
          </cell>
          <cell r="BR116" t="str">
            <v>x</v>
          </cell>
          <cell r="BS116" t="str">
            <v>x</v>
          </cell>
          <cell r="BT116" t="str">
            <v>x</v>
          </cell>
          <cell r="BU116" t="str">
            <v>x</v>
          </cell>
          <cell r="BV116" t="str">
            <v>x</v>
          </cell>
          <cell r="BW116" t="str">
            <v>x</v>
          </cell>
          <cell r="BX116">
            <v>256</v>
          </cell>
          <cell r="BY116">
            <v>133</v>
          </cell>
          <cell r="BZ116">
            <v>123</v>
          </cell>
          <cell r="CA116">
            <v>69.5</v>
          </cell>
          <cell r="CB116">
            <v>63.9</v>
          </cell>
          <cell r="CC116">
            <v>75.599999999999994</v>
          </cell>
          <cell r="CD116">
            <v>59.8</v>
          </cell>
          <cell r="CE116">
            <v>57.9</v>
          </cell>
          <cell r="CF116">
            <v>61.8</v>
          </cell>
          <cell r="CG116">
            <v>92.6</v>
          </cell>
          <cell r="CH116">
            <v>90.2</v>
          </cell>
          <cell r="CI116">
            <v>95.1</v>
          </cell>
          <cell r="CJ116">
            <v>90.2</v>
          </cell>
          <cell r="CK116">
            <v>89.5</v>
          </cell>
          <cell r="CL116">
            <v>91.1</v>
          </cell>
          <cell r="CM116">
            <v>60.5</v>
          </cell>
          <cell r="CN116">
            <v>59.4</v>
          </cell>
          <cell r="CO116">
            <v>61.8</v>
          </cell>
          <cell r="CP116">
            <v>41.8</v>
          </cell>
          <cell r="CQ116">
            <v>36.799999999999997</v>
          </cell>
          <cell r="CR116">
            <v>47.2</v>
          </cell>
          <cell r="CS116">
            <v>30.9</v>
          </cell>
          <cell r="CT116">
            <v>26.3</v>
          </cell>
          <cell r="CU116">
            <v>35.799999999999997</v>
          </cell>
          <cell r="CV116">
            <v>1636</v>
          </cell>
          <cell r="CW116">
            <v>804</v>
          </cell>
          <cell r="CX116">
            <v>832</v>
          </cell>
          <cell r="CY116">
            <v>63.8</v>
          </cell>
          <cell r="CZ116">
            <v>59.7</v>
          </cell>
          <cell r="DA116">
            <v>67.7</v>
          </cell>
          <cell r="DB116">
            <v>54.3</v>
          </cell>
          <cell r="DC116">
            <v>50.7</v>
          </cell>
          <cell r="DD116">
            <v>57.7</v>
          </cell>
          <cell r="DE116">
            <v>93.8</v>
          </cell>
          <cell r="DF116">
            <v>92.5</v>
          </cell>
          <cell r="DG116">
            <v>95</v>
          </cell>
          <cell r="DH116">
            <v>90.5</v>
          </cell>
          <cell r="DI116">
            <v>89.3</v>
          </cell>
          <cell r="DJ116">
            <v>91.6</v>
          </cell>
          <cell r="DK116">
            <v>56.8</v>
          </cell>
          <cell r="DL116">
            <v>53.5</v>
          </cell>
          <cell r="DM116">
            <v>60</v>
          </cell>
          <cell r="DN116">
            <v>36.200000000000003</v>
          </cell>
          <cell r="DO116">
            <v>31.1</v>
          </cell>
          <cell r="DP116">
            <v>41.2</v>
          </cell>
          <cell r="DQ116">
            <v>21.5</v>
          </cell>
          <cell r="DR116">
            <v>17.3</v>
          </cell>
          <cell r="DS116">
            <v>25.6</v>
          </cell>
          <cell r="DT116">
            <v>3036</v>
          </cell>
          <cell r="DU116">
            <v>1497</v>
          </cell>
          <cell r="DV116">
            <v>1539</v>
          </cell>
          <cell r="DW116">
            <v>68</v>
          </cell>
          <cell r="DX116">
            <v>63.3</v>
          </cell>
          <cell r="DY116">
            <v>72.599999999999994</v>
          </cell>
          <cell r="DZ116">
            <v>57.5</v>
          </cell>
          <cell r="EA116">
            <v>53.8</v>
          </cell>
          <cell r="EB116">
            <v>61.2</v>
          </cell>
          <cell r="EC116">
            <v>94.9</v>
          </cell>
          <cell r="ED116">
            <v>93.8</v>
          </cell>
          <cell r="EE116">
            <v>96</v>
          </cell>
          <cell r="EF116">
            <v>92.2</v>
          </cell>
          <cell r="EG116">
            <v>91.5</v>
          </cell>
          <cell r="EH116">
            <v>92.9</v>
          </cell>
          <cell r="EI116">
            <v>59.5</v>
          </cell>
          <cell r="EJ116">
            <v>56.2</v>
          </cell>
          <cell r="EK116">
            <v>62.8</v>
          </cell>
          <cell r="EL116">
            <v>42.9</v>
          </cell>
          <cell r="EM116">
            <v>36.9</v>
          </cell>
          <cell r="EN116">
            <v>48.8</v>
          </cell>
          <cell r="EO116">
            <v>26.2</v>
          </cell>
          <cell r="EP116">
            <v>20.3</v>
          </cell>
          <cell r="EQ116">
            <v>31.9</v>
          </cell>
        </row>
        <row r="117">
          <cell r="A117" t="str">
            <v>E09000018</v>
          </cell>
          <cell r="B117" t="str">
            <v>Hounslow</v>
          </cell>
          <cell r="C117" t="str">
            <v>Outer London</v>
          </cell>
          <cell r="D117">
            <v>774</v>
          </cell>
          <cell r="E117">
            <v>408</v>
          </cell>
          <cell r="F117">
            <v>366</v>
          </cell>
          <cell r="G117">
            <v>81.099999999999994</v>
          </cell>
          <cell r="H117">
            <v>76.5</v>
          </cell>
          <cell r="I117">
            <v>86.3</v>
          </cell>
          <cell r="J117">
            <v>69</v>
          </cell>
          <cell r="K117">
            <v>65.400000000000006</v>
          </cell>
          <cell r="L117">
            <v>73</v>
          </cell>
          <cell r="M117">
            <v>98.2</v>
          </cell>
          <cell r="N117">
            <v>97.8</v>
          </cell>
          <cell r="O117">
            <v>98.6</v>
          </cell>
          <cell r="P117">
            <v>96.6</v>
          </cell>
          <cell r="Q117">
            <v>96.6</v>
          </cell>
          <cell r="R117">
            <v>96.7</v>
          </cell>
          <cell r="S117">
            <v>70.8</v>
          </cell>
          <cell r="T117">
            <v>67.900000000000006</v>
          </cell>
          <cell r="U117">
            <v>74</v>
          </cell>
          <cell r="V117">
            <v>58.7</v>
          </cell>
          <cell r="W117">
            <v>55.6</v>
          </cell>
          <cell r="X117">
            <v>62</v>
          </cell>
          <cell r="Y117">
            <v>37.299999999999997</v>
          </cell>
          <cell r="Z117">
            <v>32.1</v>
          </cell>
          <cell r="AA117">
            <v>43.2</v>
          </cell>
          <cell r="AB117">
            <v>331</v>
          </cell>
          <cell r="AC117">
            <v>154</v>
          </cell>
          <cell r="AD117">
            <v>177</v>
          </cell>
          <cell r="AE117">
            <v>68.900000000000006</v>
          </cell>
          <cell r="AF117">
            <v>67.5</v>
          </cell>
          <cell r="AG117">
            <v>70.099999999999994</v>
          </cell>
          <cell r="AH117">
            <v>56.5</v>
          </cell>
          <cell r="AI117">
            <v>55.2</v>
          </cell>
          <cell r="AJ117">
            <v>57.6</v>
          </cell>
          <cell r="AK117">
            <v>96.7</v>
          </cell>
          <cell r="AL117" t="str">
            <v>x</v>
          </cell>
          <cell r="AM117" t="str">
            <v>x</v>
          </cell>
          <cell r="AN117">
            <v>92.7</v>
          </cell>
          <cell r="AO117">
            <v>92.9</v>
          </cell>
          <cell r="AP117">
            <v>92.7</v>
          </cell>
          <cell r="AQ117">
            <v>58.6</v>
          </cell>
          <cell r="AR117">
            <v>58.4</v>
          </cell>
          <cell r="AS117">
            <v>58.8</v>
          </cell>
          <cell r="AT117">
            <v>45.9</v>
          </cell>
          <cell r="AU117">
            <v>42.2</v>
          </cell>
          <cell r="AV117">
            <v>49.2</v>
          </cell>
          <cell r="AW117">
            <v>29</v>
          </cell>
          <cell r="AX117">
            <v>25.3</v>
          </cell>
          <cell r="AY117">
            <v>32.200000000000003</v>
          </cell>
          <cell r="AZ117">
            <v>9</v>
          </cell>
          <cell r="BA117">
            <v>4</v>
          </cell>
          <cell r="BB117">
            <v>5</v>
          </cell>
          <cell r="BC117" t="str">
            <v>x</v>
          </cell>
          <cell r="BD117" t="str">
            <v>x</v>
          </cell>
          <cell r="BE117" t="str">
            <v>x</v>
          </cell>
          <cell r="BF117" t="str">
            <v>x</v>
          </cell>
          <cell r="BG117" t="str">
            <v>x</v>
          </cell>
          <cell r="BH117" t="str">
            <v>x</v>
          </cell>
          <cell r="BI117">
            <v>100</v>
          </cell>
          <cell r="BJ117" t="str">
            <v>x</v>
          </cell>
          <cell r="BK117" t="str">
            <v>x</v>
          </cell>
          <cell r="BL117" t="str">
            <v>x</v>
          </cell>
          <cell r="BM117" t="str">
            <v>x</v>
          </cell>
          <cell r="BN117" t="str">
            <v>x</v>
          </cell>
          <cell r="BO117" t="str">
            <v>x</v>
          </cell>
          <cell r="BP117" t="str">
            <v>x</v>
          </cell>
          <cell r="BQ117" t="str">
            <v>x</v>
          </cell>
          <cell r="BR117">
            <v>66.7</v>
          </cell>
          <cell r="BS117" t="str">
            <v>x</v>
          </cell>
          <cell r="BT117" t="str">
            <v>x</v>
          </cell>
          <cell r="BU117">
            <v>44.4</v>
          </cell>
          <cell r="BV117" t="str">
            <v>x</v>
          </cell>
          <cell r="BW117" t="str">
            <v>x</v>
          </cell>
          <cell r="BX117">
            <v>205</v>
          </cell>
          <cell r="BY117">
            <v>112</v>
          </cell>
          <cell r="BZ117">
            <v>93</v>
          </cell>
          <cell r="CA117">
            <v>79.5</v>
          </cell>
          <cell r="CB117">
            <v>78.599999999999994</v>
          </cell>
          <cell r="CC117">
            <v>80.599999999999994</v>
          </cell>
          <cell r="CD117">
            <v>71.2</v>
          </cell>
          <cell r="CE117">
            <v>70.5</v>
          </cell>
          <cell r="CF117">
            <v>72</v>
          </cell>
          <cell r="CG117">
            <v>98</v>
          </cell>
          <cell r="CH117" t="str">
            <v>x</v>
          </cell>
          <cell r="CI117" t="str">
            <v>x</v>
          </cell>
          <cell r="CJ117">
            <v>97.1</v>
          </cell>
          <cell r="CK117" t="str">
            <v>x</v>
          </cell>
          <cell r="CL117" t="str">
            <v>x</v>
          </cell>
          <cell r="CM117">
            <v>71.2</v>
          </cell>
          <cell r="CN117">
            <v>70.5</v>
          </cell>
          <cell r="CO117">
            <v>72</v>
          </cell>
          <cell r="CP117">
            <v>59</v>
          </cell>
          <cell r="CQ117">
            <v>59.8</v>
          </cell>
          <cell r="CR117">
            <v>58.1</v>
          </cell>
          <cell r="CS117">
            <v>41.5</v>
          </cell>
          <cell r="CT117">
            <v>42</v>
          </cell>
          <cell r="CU117">
            <v>40.9</v>
          </cell>
          <cell r="CV117">
            <v>996</v>
          </cell>
          <cell r="CW117">
            <v>486</v>
          </cell>
          <cell r="CX117">
            <v>510</v>
          </cell>
          <cell r="CY117">
            <v>71.900000000000006</v>
          </cell>
          <cell r="CZ117">
            <v>70.8</v>
          </cell>
          <cell r="DA117">
            <v>72.900000000000006</v>
          </cell>
          <cell r="DB117">
            <v>63.9</v>
          </cell>
          <cell r="DC117">
            <v>62.6</v>
          </cell>
          <cell r="DD117">
            <v>65.099999999999994</v>
          </cell>
          <cell r="DE117">
            <v>94.6</v>
          </cell>
          <cell r="DF117">
            <v>94.9</v>
          </cell>
          <cell r="DG117">
            <v>94.3</v>
          </cell>
          <cell r="DH117">
            <v>92.2</v>
          </cell>
          <cell r="DI117">
            <v>91.8</v>
          </cell>
          <cell r="DJ117">
            <v>92.5</v>
          </cell>
          <cell r="DK117">
            <v>65.8</v>
          </cell>
          <cell r="DL117">
            <v>65.8</v>
          </cell>
          <cell r="DM117">
            <v>65.7</v>
          </cell>
          <cell r="DN117">
            <v>49.3</v>
          </cell>
          <cell r="DO117">
            <v>51.4</v>
          </cell>
          <cell r="DP117">
            <v>47.3</v>
          </cell>
          <cell r="DQ117">
            <v>33.6</v>
          </cell>
          <cell r="DR117">
            <v>32.700000000000003</v>
          </cell>
          <cell r="DS117">
            <v>34.5</v>
          </cell>
          <cell r="DT117">
            <v>2603</v>
          </cell>
          <cell r="DU117">
            <v>1311</v>
          </cell>
          <cell r="DV117">
            <v>1292</v>
          </cell>
          <cell r="DW117">
            <v>75.5</v>
          </cell>
          <cell r="DX117">
            <v>72.8</v>
          </cell>
          <cell r="DY117">
            <v>78.3</v>
          </cell>
          <cell r="DZ117">
            <v>65.2</v>
          </cell>
          <cell r="EA117">
            <v>62.9</v>
          </cell>
          <cell r="EB117">
            <v>67.5</v>
          </cell>
          <cell r="EC117">
            <v>96.5</v>
          </cell>
          <cell r="ED117">
            <v>96.8</v>
          </cell>
          <cell r="EE117">
            <v>96.2</v>
          </cell>
          <cell r="EF117">
            <v>94.3</v>
          </cell>
          <cell r="EG117">
            <v>94</v>
          </cell>
          <cell r="EH117">
            <v>94.6</v>
          </cell>
          <cell r="EI117">
            <v>66.8</v>
          </cell>
          <cell r="EJ117">
            <v>65.400000000000006</v>
          </cell>
          <cell r="EK117">
            <v>68.3</v>
          </cell>
          <cell r="EL117">
            <v>53.4</v>
          </cell>
          <cell r="EM117">
            <v>52.6</v>
          </cell>
          <cell r="EN117">
            <v>54.3</v>
          </cell>
          <cell r="EO117">
            <v>35.299999999999997</v>
          </cell>
          <cell r="EP117">
            <v>32.1</v>
          </cell>
          <cell r="EQ117">
            <v>38.6</v>
          </cell>
        </row>
        <row r="118">
          <cell r="A118" t="str">
            <v>E09000021</v>
          </cell>
          <cell r="B118" t="str">
            <v>Kingston upon Thames</v>
          </cell>
          <cell r="C118" t="str">
            <v>Outer London</v>
          </cell>
          <cell r="D118">
            <v>301</v>
          </cell>
          <cell r="E118">
            <v>156</v>
          </cell>
          <cell r="F118">
            <v>145</v>
          </cell>
          <cell r="G118">
            <v>87.7</v>
          </cell>
          <cell r="H118">
            <v>84</v>
          </cell>
          <cell r="I118">
            <v>91.7</v>
          </cell>
          <cell r="J118">
            <v>81.7</v>
          </cell>
          <cell r="K118">
            <v>78.2</v>
          </cell>
          <cell r="L118">
            <v>85.5</v>
          </cell>
          <cell r="M118">
            <v>98.7</v>
          </cell>
          <cell r="N118" t="str">
            <v>x</v>
          </cell>
          <cell r="O118" t="str">
            <v>x</v>
          </cell>
          <cell r="P118">
            <v>96.7</v>
          </cell>
          <cell r="Q118" t="str">
            <v>x</v>
          </cell>
          <cell r="R118" t="str">
            <v>x</v>
          </cell>
          <cell r="S118">
            <v>82.7</v>
          </cell>
          <cell r="T118">
            <v>79.5</v>
          </cell>
          <cell r="U118">
            <v>86.2</v>
          </cell>
          <cell r="V118">
            <v>68.400000000000006</v>
          </cell>
          <cell r="W118">
            <v>65.400000000000006</v>
          </cell>
          <cell r="X118">
            <v>71.7</v>
          </cell>
          <cell r="Y118">
            <v>58.1</v>
          </cell>
          <cell r="Z118">
            <v>55.8</v>
          </cell>
          <cell r="AA118">
            <v>60.7</v>
          </cell>
          <cell r="AB118">
            <v>57</v>
          </cell>
          <cell r="AC118">
            <v>28</v>
          </cell>
          <cell r="AD118">
            <v>29</v>
          </cell>
          <cell r="AE118">
            <v>70.2</v>
          </cell>
          <cell r="AF118">
            <v>60.7</v>
          </cell>
          <cell r="AG118">
            <v>79.3</v>
          </cell>
          <cell r="AH118">
            <v>56.1</v>
          </cell>
          <cell r="AI118">
            <v>53.6</v>
          </cell>
          <cell r="AJ118">
            <v>58.6</v>
          </cell>
          <cell r="AK118" t="str">
            <v>x</v>
          </cell>
          <cell r="AL118" t="str">
            <v>x</v>
          </cell>
          <cell r="AM118">
            <v>100</v>
          </cell>
          <cell r="AN118">
            <v>93</v>
          </cell>
          <cell r="AO118" t="str">
            <v>x</v>
          </cell>
          <cell r="AP118" t="str">
            <v>x</v>
          </cell>
          <cell r="AQ118">
            <v>57.9</v>
          </cell>
          <cell r="AR118">
            <v>57.1</v>
          </cell>
          <cell r="AS118">
            <v>58.6</v>
          </cell>
          <cell r="AT118">
            <v>45.6</v>
          </cell>
          <cell r="AU118">
            <v>32.1</v>
          </cell>
          <cell r="AV118">
            <v>58.6</v>
          </cell>
          <cell r="AW118">
            <v>24.6</v>
          </cell>
          <cell r="AX118">
            <v>14.3</v>
          </cell>
          <cell r="AY118">
            <v>34.5</v>
          </cell>
          <cell r="AZ118">
            <v>22</v>
          </cell>
          <cell r="BA118">
            <v>9</v>
          </cell>
          <cell r="BB118">
            <v>13</v>
          </cell>
          <cell r="BC118" t="str">
            <v>x</v>
          </cell>
          <cell r="BD118" t="str">
            <v>x</v>
          </cell>
          <cell r="BE118">
            <v>100</v>
          </cell>
          <cell r="BF118" t="str">
            <v>x</v>
          </cell>
          <cell r="BG118" t="str">
            <v>x</v>
          </cell>
          <cell r="BH118">
            <v>100</v>
          </cell>
          <cell r="BI118">
            <v>100</v>
          </cell>
          <cell r="BJ118">
            <v>100</v>
          </cell>
          <cell r="BK118">
            <v>100</v>
          </cell>
          <cell r="BL118">
            <v>100</v>
          </cell>
          <cell r="BM118">
            <v>100</v>
          </cell>
          <cell r="BN118">
            <v>100</v>
          </cell>
          <cell r="BO118">
            <v>100</v>
          </cell>
          <cell r="BP118">
            <v>100</v>
          </cell>
          <cell r="BQ118">
            <v>100</v>
          </cell>
          <cell r="BR118">
            <v>77.3</v>
          </cell>
          <cell r="BS118" t="str">
            <v>x</v>
          </cell>
          <cell r="BT118" t="str">
            <v>x</v>
          </cell>
          <cell r="BU118">
            <v>72.7</v>
          </cell>
          <cell r="BV118">
            <v>66.7</v>
          </cell>
          <cell r="BW118">
            <v>76.900000000000006</v>
          </cell>
          <cell r="BX118">
            <v>120</v>
          </cell>
          <cell r="BY118">
            <v>58</v>
          </cell>
          <cell r="BZ118">
            <v>62</v>
          </cell>
          <cell r="CA118">
            <v>83.3</v>
          </cell>
          <cell r="CB118">
            <v>82.8</v>
          </cell>
          <cell r="CC118">
            <v>83.9</v>
          </cell>
          <cell r="CD118">
            <v>74.2</v>
          </cell>
          <cell r="CE118">
            <v>75.900000000000006</v>
          </cell>
          <cell r="CF118">
            <v>72.599999999999994</v>
          </cell>
          <cell r="CG118">
            <v>94.2</v>
          </cell>
          <cell r="CH118" t="str">
            <v>x</v>
          </cell>
          <cell r="CI118" t="str">
            <v>x</v>
          </cell>
          <cell r="CJ118">
            <v>92.5</v>
          </cell>
          <cell r="CK118">
            <v>91.4</v>
          </cell>
          <cell r="CL118">
            <v>93.5</v>
          </cell>
          <cell r="CM118">
            <v>74.2</v>
          </cell>
          <cell r="CN118">
            <v>75.900000000000006</v>
          </cell>
          <cell r="CO118">
            <v>72.599999999999994</v>
          </cell>
          <cell r="CP118">
            <v>65</v>
          </cell>
          <cell r="CQ118">
            <v>67.2</v>
          </cell>
          <cell r="CR118">
            <v>62.9</v>
          </cell>
          <cell r="CS118">
            <v>53.3</v>
          </cell>
          <cell r="CT118">
            <v>56.9</v>
          </cell>
          <cell r="CU118">
            <v>50</v>
          </cell>
          <cell r="CV118">
            <v>977</v>
          </cell>
          <cell r="CW118">
            <v>460</v>
          </cell>
          <cell r="CX118">
            <v>517</v>
          </cell>
          <cell r="CY118">
            <v>77.7</v>
          </cell>
          <cell r="CZ118">
            <v>69.8</v>
          </cell>
          <cell r="DA118">
            <v>84.7</v>
          </cell>
          <cell r="DB118">
            <v>70.5</v>
          </cell>
          <cell r="DC118">
            <v>63.9</v>
          </cell>
          <cell r="DD118">
            <v>76.400000000000006</v>
          </cell>
          <cell r="DE118">
            <v>96.2</v>
          </cell>
          <cell r="DF118">
            <v>95.2</v>
          </cell>
          <cell r="DG118">
            <v>97.1</v>
          </cell>
          <cell r="DH118">
            <v>94.3</v>
          </cell>
          <cell r="DI118">
            <v>92.4</v>
          </cell>
          <cell r="DJ118">
            <v>95.9</v>
          </cell>
          <cell r="DK118">
            <v>73.900000000000006</v>
          </cell>
          <cell r="DL118">
            <v>69.8</v>
          </cell>
          <cell r="DM118">
            <v>77.599999999999994</v>
          </cell>
          <cell r="DN118">
            <v>47.2</v>
          </cell>
          <cell r="DO118">
            <v>38.299999999999997</v>
          </cell>
          <cell r="DP118">
            <v>55.1</v>
          </cell>
          <cell r="DQ118">
            <v>36.4</v>
          </cell>
          <cell r="DR118">
            <v>27.6</v>
          </cell>
          <cell r="DS118">
            <v>44.3</v>
          </cell>
          <cell r="DT118">
            <v>1573</v>
          </cell>
          <cell r="DU118">
            <v>762</v>
          </cell>
          <cell r="DV118">
            <v>811</v>
          </cell>
          <cell r="DW118">
            <v>80.599999999999994</v>
          </cell>
          <cell r="DX118">
            <v>74.7</v>
          </cell>
          <cell r="DY118">
            <v>86.2</v>
          </cell>
          <cell r="DZ118">
            <v>73.2</v>
          </cell>
          <cell r="EA118">
            <v>68.8</v>
          </cell>
          <cell r="EB118">
            <v>77.3</v>
          </cell>
          <cell r="EC118">
            <v>96.8</v>
          </cell>
          <cell r="ED118">
            <v>95.8</v>
          </cell>
          <cell r="EE118">
            <v>97.8</v>
          </cell>
          <cell r="EF118">
            <v>94.8</v>
          </cell>
          <cell r="EG118">
            <v>92.8</v>
          </cell>
          <cell r="EH118">
            <v>96.7</v>
          </cell>
          <cell r="EI118">
            <v>75.7</v>
          </cell>
          <cell r="EJ118">
            <v>72.8</v>
          </cell>
          <cell r="EK118">
            <v>78.3</v>
          </cell>
          <cell r="EL118">
            <v>53.2</v>
          </cell>
          <cell r="EM118">
            <v>47.1</v>
          </cell>
          <cell r="EN118">
            <v>58.9</v>
          </cell>
          <cell r="EO118">
            <v>42.3</v>
          </cell>
          <cell r="EP118">
            <v>36.9</v>
          </cell>
          <cell r="EQ118">
            <v>47.5</v>
          </cell>
        </row>
        <row r="119">
          <cell r="A119" t="str">
            <v>E09000024</v>
          </cell>
          <cell r="B119" t="str">
            <v>Merton</v>
          </cell>
          <cell r="C119" t="str">
            <v>Outer London</v>
          </cell>
          <cell r="D119">
            <v>242</v>
          </cell>
          <cell r="E119">
            <v>136</v>
          </cell>
          <cell r="F119">
            <v>106</v>
          </cell>
          <cell r="G119">
            <v>76.900000000000006</v>
          </cell>
          <cell r="H119">
            <v>75</v>
          </cell>
          <cell r="I119">
            <v>79.2</v>
          </cell>
          <cell r="J119">
            <v>67.8</v>
          </cell>
          <cell r="K119">
            <v>66.900000000000006</v>
          </cell>
          <cell r="L119">
            <v>68.900000000000006</v>
          </cell>
          <cell r="M119">
            <v>96.7</v>
          </cell>
          <cell r="N119" t="str">
            <v>x</v>
          </cell>
          <cell r="O119" t="str">
            <v>x</v>
          </cell>
          <cell r="P119">
            <v>96.7</v>
          </cell>
          <cell r="Q119" t="str">
            <v>x</v>
          </cell>
          <cell r="R119" t="str">
            <v>x</v>
          </cell>
          <cell r="S119">
            <v>69.400000000000006</v>
          </cell>
          <cell r="T119">
            <v>69.099999999999994</v>
          </cell>
          <cell r="U119">
            <v>69.8</v>
          </cell>
          <cell r="V119">
            <v>54.5</v>
          </cell>
          <cell r="W119">
            <v>51.5</v>
          </cell>
          <cell r="X119">
            <v>58.5</v>
          </cell>
          <cell r="Y119">
            <v>38</v>
          </cell>
          <cell r="Z119">
            <v>35.299999999999997</v>
          </cell>
          <cell r="AA119">
            <v>41.5</v>
          </cell>
          <cell r="AB119">
            <v>326</v>
          </cell>
          <cell r="AC119">
            <v>175</v>
          </cell>
          <cell r="AD119">
            <v>151</v>
          </cell>
          <cell r="AE119">
            <v>61</v>
          </cell>
          <cell r="AF119">
            <v>60.6</v>
          </cell>
          <cell r="AG119">
            <v>61.6</v>
          </cell>
          <cell r="AH119">
            <v>49.4</v>
          </cell>
          <cell r="AI119">
            <v>48.6</v>
          </cell>
          <cell r="AJ119">
            <v>50.3</v>
          </cell>
          <cell r="AK119">
            <v>93.9</v>
          </cell>
          <cell r="AL119">
            <v>94.9</v>
          </cell>
          <cell r="AM119">
            <v>92.7</v>
          </cell>
          <cell r="AN119">
            <v>89.9</v>
          </cell>
          <cell r="AO119">
            <v>92</v>
          </cell>
          <cell r="AP119">
            <v>87.4</v>
          </cell>
          <cell r="AQ119">
            <v>52.8</v>
          </cell>
          <cell r="AR119">
            <v>53.7</v>
          </cell>
          <cell r="AS119">
            <v>51.7</v>
          </cell>
          <cell r="AT119">
            <v>28.5</v>
          </cell>
          <cell r="AU119">
            <v>26.3</v>
          </cell>
          <cell r="AV119">
            <v>31.1</v>
          </cell>
          <cell r="AW119">
            <v>19.899999999999999</v>
          </cell>
          <cell r="AX119">
            <v>18.899999999999999</v>
          </cell>
          <cell r="AY119">
            <v>21.2</v>
          </cell>
          <cell r="AZ119">
            <v>5</v>
          </cell>
          <cell r="BA119" t="str">
            <v>x</v>
          </cell>
          <cell r="BB119" t="str">
            <v>x</v>
          </cell>
          <cell r="BC119" t="str">
            <v>x</v>
          </cell>
          <cell r="BD119" t="str">
            <v>x</v>
          </cell>
          <cell r="BE119" t="str">
            <v>x</v>
          </cell>
          <cell r="BF119" t="str">
            <v>x</v>
          </cell>
          <cell r="BG119" t="str">
            <v>x</v>
          </cell>
          <cell r="BH119" t="str">
            <v>x</v>
          </cell>
          <cell r="BI119" t="str">
            <v>x</v>
          </cell>
          <cell r="BJ119" t="str">
            <v>x</v>
          </cell>
          <cell r="BK119" t="str">
            <v>x</v>
          </cell>
          <cell r="BL119" t="str">
            <v>x</v>
          </cell>
          <cell r="BM119" t="str">
            <v>x</v>
          </cell>
          <cell r="BN119" t="str">
            <v>x</v>
          </cell>
          <cell r="BO119" t="str">
            <v>x</v>
          </cell>
          <cell r="BP119" t="str">
            <v>x</v>
          </cell>
          <cell r="BQ119" t="str">
            <v>x</v>
          </cell>
          <cell r="BR119" t="str">
            <v>x</v>
          </cell>
          <cell r="BS119" t="str">
            <v>x</v>
          </cell>
          <cell r="BT119" t="str">
            <v>x</v>
          </cell>
          <cell r="BU119" t="str">
            <v>x</v>
          </cell>
          <cell r="BV119" t="str">
            <v>x</v>
          </cell>
          <cell r="BW119" t="str">
            <v>x</v>
          </cell>
          <cell r="BX119">
            <v>144</v>
          </cell>
          <cell r="BY119">
            <v>62</v>
          </cell>
          <cell r="BZ119">
            <v>82</v>
          </cell>
          <cell r="CA119">
            <v>73.599999999999994</v>
          </cell>
          <cell r="CB119">
            <v>69.400000000000006</v>
          </cell>
          <cell r="CC119">
            <v>76.8</v>
          </cell>
          <cell r="CD119">
            <v>64.599999999999994</v>
          </cell>
          <cell r="CE119">
            <v>59.7</v>
          </cell>
          <cell r="CF119">
            <v>68.3</v>
          </cell>
          <cell r="CG119">
            <v>95.1</v>
          </cell>
          <cell r="CH119" t="str">
            <v>x</v>
          </cell>
          <cell r="CI119" t="str">
            <v>x</v>
          </cell>
          <cell r="CJ119">
            <v>91</v>
          </cell>
          <cell r="CK119">
            <v>88.7</v>
          </cell>
          <cell r="CL119">
            <v>92.7</v>
          </cell>
          <cell r="CM119">
            <v>65.3</v>
          </cell>
          <cell r="CN119">
            <v>61.3</v>
          </cell>
          <cell r="CO119">
            <v>68.3</v>
          </cell>
          <cell r="CP119">
            <v>40.299999999999997</v>
          </cell>
          <cell r="CQ119">
            <v>29</v>
          </cell>
          <cell r="CR119">
            <v>48.8</v>
          </cell>
          <cell r="CS119">
            <v>31.9</v>
          </cell>
          <cell r="CT119">
            <v>21</v>
          </cell>
          <cell r="CU119">
            <v>40.200000000000003</v>
          </cell>
          <cell r="CV119">
            <v>728</v>
          </cell>
          <cell r="CW119">
            <v>374</v>
          </cell>
          <cell r="CX119">
            <v>354</v>
          </cell>
          <cell r="CY119">
            <v>71.8</v>
          </cell>
          <cell r="CZ119">
            <v>67.900000000000006</v>
          </cell>
          <cell r="DA119">
            <v>76</v>
          </cell>
          <cell r="DB119">
            <v>60.7</v>
          </cell>
          <cell r="DC119">
            <v>57.8</v>
          </cell>
          <cell r="DD119">
            <v>63.8</v>
          </cell>
          <cell r="DE119">
            <v>93</v>
          </cell>
          <cell r="DF119">
            <v>92.8</v>
          </cell>
          <cell r="DG119">
            <v>93.2</v>
          </cell>
          <cell r="DH119">
            <v>90.4</v>
          </cell>
          <cell r="DI119">
            <v>91.2</v>
          </cell>
          <cell r="DJ119">
            <v>89.5</v>
          </cell>
          <cell r="DK119">
            <v>62.1</v>
          </cell>
          <cell r="DL119">
            <v>59.9</v>
          </cell>
          <cell r="DM119">
            <v>64.400000000000006</v>
          </cell>
          <cell r="DN119">
            <v>39.6</v>
          </cell>
          <cell r="DO119">
            <v>31.3</v>
          </cell>
          <cell r="DP119">
            <v>48.3</v>
          </cell>
          <cell r="DQ119">
            <v>30.5</v>
          </cell>
          <cell r="DR119">
            <v>24.1</v>
          </cell>
          <cell r="DS119">
            <v>37.299999999999997</v>
          </cell>
          <cell r="DT119">
            <v>1507</v>
          </cell>
          <cell r="DU119">
            <v>786</v>
          </cell>
          <cell r="DV119">
            <v>721</v>
          </cell>
          <cell r="DW119">
            <v>70.5</v>
          </cell>
          <cell r="DX119">
            <v>67.400000000000006</v>
          </cell>
          <cell r="DY119">
            <v>73.900000000000006</v>
          </cell>
          <cell r="DZ119">
            <v>60</v>
          </cell>
          <cell r="EA119">
            <v>57.6</v>
          </cell>
          <cell r="EB119">
            <v>62.6</v>
          </cell>
          <cell r="EC119">
            <v>94.2</v>
          </cell>
          <cell r="ED119">
            <v>94.3</v>
          </cell>
          <cell r="EE119">
            <v>94.2</v>
          </cell>
          <cell r="EF119">
            <v>91.4</v>
          </cell>
          <cell r="EG119">
            <v>92.4</v>
          </cell>
          <cell r="EH119">
            <v>90.4</v>
          </cell>
          <cell r="EI119">
            <v>61.8</v>
          </cell>
          <cell r="EJ119">
            <v>60.4</v>
          </cell>
          <cell r="EK119">
            <v>63.2</v>
          </cell>
          <cell r="EL119">
            <v>40.1</v>
          </cell>
          <cell r="EM119">
            <v>34.6</v>
          </cell>
          <cell r="EN119">
            <v>46</v>
          </cell>
          <cell r="EO119">
            <v>29.8</v>
          </cell>
          <cell r="EP119">
            <v>25.4</v>
          </cell>
          <cell r="EQ119">
            <v>34.5</v>
          </cell>
        </row>
        <row r="120">
          <cell r="A120" t="str">
            <v>E09000026</v>
          </cell>
          <cell r="B120" t="str">
            <v>Redbridge</v>
          </cell>
          <cell r="C120" t="str">
            <v>Outer London</v>
          </cell>
          <cell r="D120">
            <v>1639</v>
          </cell>
          <cell r="E120">
            <v>846</v>
          </cell>
          <cell r="F120">
            <v>793</v>
          </cell>
          <cell r="G120">
            <v>81.099999999999994</v>
          </cell>
          <cell r="H120">
            <v>76.7</v>
          </cell>
          <cell r="I120">
            <v>85.9</v>
          </cell>
          <cell r="J120">
            <v>69.900000000000006</v>
          </cell>
          <cell r="K120">
            <v>65.5</v>
          </cell>
          <cell r="L120">
            <v>74.7</v>
          </cell>
          <cell r="M120">
            <v>96.3</v>
          </cell>
          <cell r="N120">
            <v>95.6</v>
          </cell>
          <cell r="O120">
            <v>97</v>
          </cell>
          <cell r="P120">
            <v>94.6</v>
          </cell>
          <cell r="Q120">
            <v>93.7</v>
          </cell>
          <cell r="R120">
            <v>95.6</v>
          </cell>
          <cell r="S120">
            <v>70.5</v>
          </cell>
          <cell r="T120">
            <v>66.3</v>
          </cell>
          <cell r="U120">
            <v>74.900000000000006</v>
          </cell>
          <cell r="V120">
            <v>51.3</v>
          </cell>
          <cell r="W120">
            <v>44.6</v>
          </cell>
          <cell r="X120">
            <v>58.4</v>
          </cell>
          <cell r="Y120">
            <v>39.799999999999997</v>
          </cell>
          <cell r="Z120">
            <v>33.200000000000003</v>
          </cell>
          <cell r="AA120">
            <v>46.9</v>
          </cell>
          <cell r="AB120">
            <v>493</v>
          </cell>
          <cell r="AC120">
            <v>230</v>
          </cell>
          <cell r="AD120">
            <v>263</v>
          </cell>
          <cell r="AE120">
            <v>65.900000000000006</v>
          </cell>
          <cell r="AF120">
            <v>56.1</v>
          </cell>
          <cell r="AG120">
            <v>74.5</v>
          </cell>
          <cell r="AH120">
            <v>49.7</v>
          </cell>
          <cell r="AI120">
            <v>42.2</v>
          </cell>
          <cell r="AJ120">
            <v>56.3</v>
          </cell>
          <cell r="AK120">
            <v>95.1</v>
          </cell>
          <cell r="AL120">
            <v>92.6</v>
          </cell>
          <cell r="AM120">
            <v>97.3</v>
          </cell>
          <cell r="AN120">
            <v>91.3</v>
          </cell>
          <cell r="AO120">
            <v>87.8</v>
          </cell>
          <cell r="AP120">
            <v>94.3</v>
          </cell>
          <cell r="AQ120">
            <v>50.3</v>
          </cell>
          <cell r="AR120">
            <v>43</v>
          </cell>
          <cell r="AS120">
            <v>56.7</v>
          </cell>
          <cell r="AT120">
            <v>29.4</v>
          </cell>
          <cell r="AU120">
            <v>20.9</v>
          </cell>
          <cell r="AV120">
            <v>36.9</v>
          </cell>
          <cell r="AW120">
            <v>18.7</v>
          </cell>
          <cell r="AX120">
            <v>13</v>
          </cell>
          <cell r="AY120">
            <v>23.6</v>
          </cell>
          <cell r="AZ120">
            <v>13</v>
          </cell>
          <cell r="BA120">
            <v>5</v>
          </cell>
          <cell r="BB120">
            <v>8</v>
          </cell>
          <cell r="BC120">
            <v>100</v>
          </cell>
          <cell r="BD120" t="str">
            <v>x</v>
          </cell>
          <cell r="BE120" t="str">
            <v>x</v>
          </cell>
          <cell r="BF120" t="str">
            <v>x</v>
          </cell>
          <cell r="BG120" t="str">
            <v>x</v>
          </cell>
          <cell r="BH120">
            <v>100</v>
          </cell>
          <cell r="BI120">
            <v>100</v>
          </cell>
          <cell r="BJ120" t="str">
            <v>x</v>
          </cell>
          <cell r="BK120" t="str">
            <v>x</v>
          </cell>
          <cell r="BL120">
            <v>100</v>
          </cell>
          <cell r="BM120" t="str">
            <v>x</v>
          </cell>
          <cell r="BN120" t="str">
            <v>x</v>
          </cell>
          <cell r="BO120" t="str">
            <v>x</v>
          </cell>
          <cell r="BP120" t="str">
            <v>x</v>
          </cell>
          <cell r="BQ120">
            <v>100</v>
          </cell>
          <cell r="BR120">
            <v>69.2</v>
          </cell>
          <cell r="BS120" t="str">
            <v>x</v>
          </cell>
          <cell r="BT120" t="str">
            <v>x</v>
          </cell>
          <cell r="BU120">
            <v>53.8</v>
          </cell>
          <cell r="BV120" t="str">
            <v>x</v>
          </cell>
          <cell r="BW120" t="str">
            <v>x</v>
          </cell>
          <cell r="BX120">
            <v>219</v>
          </cell>
          <cell r="BY120">
            <v>107</v>
          </cell>
          <cell r="BZ120">
            <v>112</v>
          </cell>
          <cell r="CA120">
            <v>73.099999999999994</v>
          </cell>
          <cell r="CB120">
            <v>62.6</v>
          </cell>
          <cell r="CC120">
            <v>83</v>
          </cell>
          <cell r="CD120">
            <v>58.9</v>
          </cell>
          <cell r="CE120">
            <v>48.6</v>
          </cell>
          <cell r="CF120">
            <v>68.8</v>
          </cell>
          <cell r="CG120">
            <v>97.7</v>
          </cell>
          <cell r="CH120" t="str">
            <v>x</v>
          </cell>
          <cell r="CI120" t="str">
            <v>x</v>
          </cell>
          <cell r="CJ120">
            <v>95</v>
          </cell>
          <cell r="CK120">
            <v>95.3</v>
          </cell>
          <cell r="CL120">
            <v>94.6</v>
          </cell>
          <cell r="CM120">
            <v>60.3</v>
          </cell>
          <cell r="CN120">
            <v>50.5</v>
          </cell>
          <cell r="CO120">
            <v>69.599999999999994</v>
          </cell>
          <cell r="CP120">
            <v>35.6</v>
          </cell>
          <cell r="CQ120">
            <v>27.1</v>
          </cell>
          <cell r="CR120">
            <v>43.8</v>
          </cell>
          <cell r="CS120">
            <v>26.9</v>
          </cell>
          <cell r="CT120">
            <v>17.8</v>
          </cell>
          <cell r="CU120">
            <v>35.700000000000003</v>
          </cell>
          <cell r="CV120">
            <v>911</v>
          </cell>
          <cell r="CW120">
            <v>488</v>
          </cell>
          <cell r="CX120">
            <v>423</v>
          </cell>
          <cell r="CY120">
            <v>71</v>
          </cell>
          <cell r="CZ120">
            <v>65.8</v>
          </cell>
          <cell r="DA120">
            <v>77.099999999999994</v>
          </cell>
          <cell r="DB120">
            <v>60</v>
          </cell>
          <cell r="DC120">
            <v>55.7</v>
          </cell>
          <cell r="DD120">
            <v>65</v>
          </cell>
          <cell r="DE120">
            <v>94.6</v>
          </cell>
          <cell r="DF120">
            <v>93.6</v>
          </cell>
          <cell r="DG120">
            <v>95.7</v>
          </cell>
          <cell r="DH120">
            <v>92.9</v>
          </cell>
          <cell r="DI120">
            <v>92.6</v>
          </cell>
          <cell r="DJ120">
            <v>93.1</v>
          </cell>
          <cell r="DK120">
            <v>61.3</v>
          </cell>
          <cell r="DL120">
            <v>57.6</v>
          </cell>
          <cell r="DM120">
            <v>65.5</v>
          </cell>
          <cell r="DN120">
            <v>32.5</v>
          </cell>
          <cell r="DO120">
            <v>29.1</v>
          </cell>
          <cell r="DP120">
            <v>36.4</v>
          </cell>
          <cell r="DQ120">
            <v>25.2</v>
          </cell>
          <cell r="DR120">
            <v>19.5</v>
          </cell>
          <cell r="DS120">
            <v>31.9</v>
          </cell>
          <cell r="DT120">
            <v>3379</v>
          </cell>
          <cell r="DU120">
            <v>1726</v>
          </cell>
          <cell r="DV120">
            <v>1653</v>
          </cell>
          <cell r="DW120">
            <v>75.5</v>
          </cell>
          <cell r="DX120">
            <v>69.599999999999994</v>
          </cell>
          <cell r="DY120">
            <v>81.599999999999994</v>
          </cell>
          <cell r="DZ120">
            <v>63.4</v>
          </cell>
          <cell r="EA120">
            <v>58.2</v>
          </cell>
          <cell r="EB120">
            <v>68.8</v>
          </cell>
          <cell r="EC120">
            <v>95.8</v>
          </cell>
          <cell r="ED120">
            <v>94.8</v>
          </cell>
          <cell r="EE120">
            <v>96.8</v>
          </cell>
          <cell r="EF120">
            <v>93.7</v>
          </cell>
          <cell r="EG120">
            <v>92.6</v>
          </cell>
          <cell r="EH120">
            <v>94.8</v>
          </cell>
          <cell r="EI120">
            <v>64.2</v>
          </cell>
          <cell r="EJ120">
            <v>59.5</v>
          </cell>
          <cell r="EK120">
            <v>69.099999999999994</v>
          </cell>
          <cell r="EL120">
            <v>41.8</v>
          </cell>
          <cell r="EM120">
            <v>35.700000000000003</v>
          </cell>
          <cell r="EN120">
            <v>48.2</v>
          </cell>
          <cell r="EO120">
            <v>31.7</v>
          </cell>
          <cell r="EP120">
            <v>25.3</v>
          </cell>
          <cell r="EQ120">
            <v>38.299999999999997</v>
          </cell>
        </row>
        <row r="121">
          <cell r="A121" t="str">
            <v>E09000027</v>
          </cell>
          <cell r="B121" t="str">
            <v>Richmond upon Thames</v>
          </cell>
          <cell r="C121" t="str">
            <v>Outer London</v>
          </cell>
          <cell r="D121">
            <v>87</v>
          </cell>
          <cell r="E121">
            <v>49</v>
          </cell>
          <cell r="F121">
            <v>38</v>
          </cell>
          <cell r="G121">
            <v>77</v>
          </cell>
          <cell r="H121">
            <v>69.400000000000006</v>
          </cell>
          <cell r="I121">
            <v>86.8</v>
          </cell>
          <cell r="J121">
            <v>64.400000000000006</v>
          </cell>
          <cell r="K121">
            <v>61.2</v>
          </cell>
          <cell r="L121">
            <v>68.400000000000006</v>
          </cell>
          <cell r="M121" t="str">
            <v>x</v>
          </cell>
          <cell r="N121" t="str">
            <v>x</v>
          </cell>
          <cell r="O121" t="str">
            <v>x</v>
          </cell>
          <cell r="P121" t="str">
            <v>x</v>
          </cell>
          <cell r="Q121" t="str">
            <v>x</v>
          </cell>
          <cell r="R121" t="str">
            <v>x</v>
          </cell>
          <cell r="S121">
            <v>65.5</v>
          </cell>
          <cell r="T121">
            <v>63.3</v>
          </cell>
          <cell r="U121">
            <v>68.400000000000006</v>
          </cell>
          <cell r="V121">
            <v>60.9</v>
          </cell>
          <cell r="W121">
            <v>46.9</v>
          </cell>
          <cell r="X121">
            <v>78.900000000000006</v>
          </cell>
          <cell r="Y121">
            <v>36.799999999999997</v>
          </cell>
          <cell r="Z121">
            <v>24.5</v>
          </cell>
          <cell r="AA121">
            <v>52.6</v>
          </cell>
          <cell r="AB121">
            <v>69</v>
          </cell>
          <cell r="AC121">
            <v>36</v>
          </cell>
          <cell r="AD121">
            <v>33</v>
          </cell>
          <cell r="AE121">
            <v>66.7</v>
          </cell>
          <cell r="AF121">
            <v>61.1</v>
          </cell>
          <cell r="AG121">
            <v>72.7</v>
          </cell>
          <cell r="AH121">
            <v>50.7</v>
          </cell>
          <cell r="AI121">
            <v>44.4</v>
          </cell>
          <cell r="AJ121">
            <v>57.6</v>
          </cell>
          <cell r="AK121" t="str">
            <v>x</v>
          </cell>
          <cell r="AL121" t="str">
            <v>x</v>
          </cell>
          <cell r="AM121" t="str">
            <v>x</v>
          </cell>
          <cell r="AN121">
            <v>88.4</v>
          </cell>
          <cell r="AO121">
            <v>86.1</v>
          </cell>
          <cell r="AP121">
            <v>90.9</v>
          </cell>
          <cell r="AQ121">
            <v>50.7</v>
          </cell>
          <cell r="AR121">
            <v>44.4</v>
          </cell>
          <cell r="AS121">
            <v>57.6</v>
          </cell>
          <cell r="AT121">
            <v>46.4</v>
          </cell>
          <cell r="AU121">
            <v>36.1</v>
          </cell>
          <cell r="AV121">
            <v>57.6</v>
          </cell>
          <cell r="AW121">
            <v>24.6</v>
          </cell>
          <cell r="AX121">
            <v>22.2</v>
          </cell>
          <cell r="AY121">
            <v>27.3</v>
          </cell>
          <cell r="AZ121">
            <v>11</v>
          </cell>
          <cell r="BA121">
            <v>5</v>
          </cell>
          <cell r="BB121">
            <v>6</v>
          </cell>
          <cell r="BC121" t="str">
            <v>x</v>
          </cell>
          <cell r="BD121" t="str">
            <v>x</v>
          </cell>
          <cell r="BE121">
            <v>100</v>
          </cell>
          <cell r="BF121" t="str">
            <v>x</v>
          </cell>
          <cell r="BG121" t="str">
            <v>x</v>
          </cell>
          <cell r="BH121">
            <v>100</v>
          </cell>
          <cell r="BI121">
            <v>100</v>
          </cell>
          <cell r="BJ121" t="str">
            <v>x</v>
          </cell>
          <cell r="BK121" t="str">
            <v>x</v>
          </cell>
          <cell r="BL121">
            <v>100</v>
          </cell>
          <cell r="BM121" t="str">
            <v>x</v>
          </cell>
          <cell r="BN121" t="str">
            <v>x</v>
          </cell>
          <cell r="BO121" t="str">
            <v>x</v>
          </cell>
          <cell r="BP121" t="str">
            <v>x</v>
          </cell>
          <cell r="BQ121">
            <v>100</v>
          </cell>
          <cell r="BR121" t="str">
            <v>x</v>
          </cell>
          <cell r="BS121" t="str">
            <v>x</v>
          </cell>
          <cell r="BT121" t="str">
            <v>x</v>
          </cell>
          <cell r="BU121" t="str">
            <v>x</v>
          </cell>
          <cell r="BV121" t="str">
            <v>x</v>
          </cell>
          <cell r="BW121" t="str">
            <v>x</v>
          </cell>
          <cell r="BX121">
            <v>116</v>
          </cell>
          <cell r="BY121">
            <v>61</v>
          </cell>
          <cell r="BZ121">
            <v>55</v>
          </cell>
          <cell r="CA121">
            <v>68.099999999999994</v>
          </cell>
          <cell r="CB121">
            <v>65.599999999999994</v>
          </cell>
          <cell r="CC121">
            <v>70.900000000000006</v>
          </cell>
          <cell r="CD121">
            <v>58.6</v>
          </cell>
          <cell r="CE121">
            <v>52.5</v>
          </cell>
          <cell r="CF121">
            <v>65.5</v>
          </cell>
          <cell r="CG121">
            <v>94</v>
          </cell>
          <cell r="CH121" t="str">
            <v>x</v>
          </cell>
          <cell r="CI121" t="str">
            <v>x</v>
          </cell>
          <cell r="CJ121">
            <v>91.4</v>
          </cell>
          <cell r="CK121" t="str">
            <v>x</v>
          </cell>
          <cell r="CL121" t="str">
            <v>x</v>
          </cell>
          <cell r="CM121">
            <v>58.6</v>
          </cell>
          <cell r="CN121">
            <v>52.5</v>
          </cell>
          <cell r="CO121">
            <v>65.5</v>
          </cell>
          <cell r="CP121">
            <v>50.9</v>
          </cell>
          <cell r="CQ121">
            <v>36.1</v>
          </cell>
          <cell r="CR121">
            <v>67.3</v>
          </cell>
          <cell r="CS121">
            <v>37.1</v>
          </cell>
          <cell r="CT121">
            <v>27.9</v>
          </cell>
          <cell r="CU121">
            <v>47.3</v>
          </cell>
          <cell r="CV121">
            <v>1004</v>
          </cell>
          <cell r="CW121">
            <v>503</v>
          </cell>
          <cell r="CX121">
            <v>501</v>
          </cell>
          <cell r="CY121">
            <v>74.599999999999994</v>
          </cell>
          <cell r="CZ121">
            <v>69.400000000000006</v>
          </cell>
          <cell r="DA121">
            <v>79.8</v>
          </cell>
          <cell r="DB121">
            <v>65.900000000000006</v>
          </cell>
          <cell r="DC121">
            <v>61.2</v>
          </cell>
          <cell r="DD121">
            <v>70.7</v>
          </cell>
          <cell r="DE121">
            <v>94.2</v>
          </cell>
          <cell r="DF121">
            <v>93.2</v>
          </cell>
          <cell r="DG121">
            <v>95.2</v>
          </cell>
          <cell r="DH121">
            <v>92</v>
          </cell>
          <cell r="DI121">
            <v>90.3</v>
          </cell>
          <cell r="DJ121">
            <v>93.8</v>
          </cell>
          <cell r="DK121">
            <v>66.900000000000006</v>
          </cell>
          <cell r="DL121">
            <v>62.2</v>
          </cell>
          <cell r="DM121">
            <v>71.7</v>
          </cell>
          <cell r="DN121">
            <v>55.1</v>
          </cell>
          <cell r="DO121">
            <v>46.5</v>
          </cell>
          <cell r="DP121">
            <v>63.7</v>
          </cell>
          <cell r="DQ121">
            <v>41.3</v>
          </cell>
          <cell r="DR121">
            <v>34.4</v>
          </cell>
          <cell r="DS121">
            <v>48.3</v>
          </cell>
          <cell r="DT121">
            <v>1346</v>
          </cell>
          <cell r="DU121">
            <v>690</v>
          </cell>
          <cell r="DV121">
            <v>656</v>
          </cell>
          <cell r="DW121">
            <v>74</v>
          </cell>
          <cell r="DX121">
            <v>68.8</v>
          </cell>
          <cell r="DY121">
            <v>79.400000000000006</v>
          </cell>
          <cell r="DZ121">
            <v>64.7</v>
          </cell>
          <cell r="EA121">
            <v>60.1</v>
          </cell>
          <cell r="EB121">
            <v>69.5</v>
          </cell>
          <cell r="EC121">
            <v>94.7</v>
          </cell>
          <cell r="ED121">
            <v>93.8</v>
          </cell>
          <cell r="EE121">
            <v>95.7</v>
          </cell>
          <cell r="EF121">
            <v>92.3</v>
          </cell>
          <cell r="EG121">
            <v>90.4</v>
          </cell>
          <cell r="EH121">
            <v>94.4</v>
          </cell>
          <cell r="EI121">
            <v>65.599999999999994</v>
          </cell>
          <cell r="EJ121">
            <v>61.2</v>
          </cell>
          <cell r="EK121">
            <v>70.3</v>
          </cell>
          <cell r="EL121">
            <v>55.1</v>
          </cell>
          <cell r="EM121">
            <v>45.8</v>
          </cell>
          <cell r="EN121">
            <v>64.8</v>
          </cell>
          <cell r="EO121">
            <v>40.4</v>
          </cell>
          <cell r="EP121">
            <v>33.200000000000003</v>
          </cell>
          <cell r="EQ121">
            <v>48</v>
          </cell>
        </row>
        <row r="122">
          <cell r="A122" t="str">
            <v>E09000029</v>
          </cell>
          <cell r="B122" t="str">
            <v>Sutton</v>
          </cell>
          <cell r="C122" t="str">
            <v>Outer London</v>
          </cell>
          <cell r="D122">
            <v>450</v>
          </cell>
          <cell r="E122">
            <v>204</v>
          </cell>
          <cell r="F122">
            <v>246</v>
          </cell>
          <cell r="G122">
            <v>94.2</v>
          </cell>
          <cell r="H122">
            <v>96.1</v>
          </cell>
          <cell r="I122">
            <v>92.7</v>
          </cell>
          <cell r="J122">
            <v>90.2</v>
          </cell>
          <cell r="K122">
            <v>91.2</v>
          </cell>
          <cell r="L122">
            <v>89.4</v>
          </cell>
          <cell r="M122">
            <v>99.3</v>
          </cell>
          <cell r="N122" t="str">
            <v>x</v>
          </cell>
          <cell r="O122" t="str">
            <v>x</v>
          </cell>
          <cell r="P122">
            <v>98.9</v>
          </cell>
          <cell r="Q122" t="str">
            <v>x</v>
          </cell>
          <cell r="R122" t="str">
            <v>x</v>
          </cell>
          <cell r="S122">
            <v>90.7</v>
          </cell>
          <cell r="T122">
            <v>91.2</v>
          </cell>
          <cell r="U122">
            <v>90.2</v>
          </cell>
          <cell r="V122">
            <v>73.8</v>
          </cell>
          <cell r="W122">
            <v>73</v>
          </cell>
          <cell r="X122">
            <v>74.400000000000006</v>
          </cell>
          <cell r="Y122">
            <v>65.099999999999994</v>
          </cell>
          <cell r="Z122">
            <v>60.3</v>
          </cell>
          <cell r="AA122">
            <v>69.099999999999994</v>
          </cell>
          <cell r="AB122">
            <v>204</v>
          </cell>
          <cell r="AC122">
            <v>107</v>
          </cell>
          <cell r="AD122">
            <v>97</v>
          </cell>
          <cell r="AE122">
            <v>82.4</v>
          </cell>
          <cell r="AF122">
            <v>79.400000000000006</v>
          </cell>
          <cell r="AG122">
            <v>85.6</v>
          </cell>
          <cell r="AH122">
            <v>67.2</v>
          </cell>
          <cell r="AI122">
            <v>67.3</v>
          </cell>
          <cell r="AJ122">
            <v>67</v>
          </cell>
          <cell r="AK122">
            <v>97.1</v>
          </cell>
          <cell r="AL122">
            <v>97.2</v>
          </cell>
          <cell r="AM122">
            <v>96.9</v>
          </cell>
          <cell r="AN122">
            <v>94.1</v>
          </cell>
          <cell r="AO122">
            <v>93.5</v>
          </cell>
          <cell r="AP122">
            <v>94.8</v>
          </cell>
          <cell r="AQ122">
            <v>67.599999999999994</v>
          </cell>
          <cell r="AR122">
            <v>68.2</v>
          </cell>
          <cell r="AS122">
            <v>67</v>
          </cell>
          <cell r="AT122">
            <v>57.8</v>
          </cell>
          <cell r="AU122">
            <v>51.4</v>
          </cell>
          <cell r="AV122">
            <v>64.900000000000006</v>
          </cell>
          <cell r="AW122">
            <v>44.1</v>
          </cell>
          <cell r="AX122">
            <v>40.200000000000003</v>
          </cell>
          <cell r="AY122">
            <v>48.5</v>
          </cell>
          <cell r="AZ122">
            <v>32</v>
          </cell>
          <cell r="BA122">
            <v>16</v>
          </cell>
          <cell r="BB122">
            <v>16</v>
          </cell>
          <cell r="BC122">
            <v>100</v>
          </cell>
          <cell r="BD122">
            <v>100</v>
          </cell>
          <cell r="BE122">
            <v>100</v>
          </cell>
          <cell r="BF122">
            <v>100</v>
          </cell>
          <cell r="BG122">
            <v>100</v>
          </cell>
          <cell r="BH122">
            <v>100</v>
          </cell>
          <cell r="BI122">
            <v>100</v>
          </cell>
          <cell r="BJ122">
            <v>100</v>
          </cell>
          <cell r="BK122">
            <v>100</v>
          </cell>
          <cell r="BL122">
            <v>100</v>
          </cell>
          <cell r="BM122">
            <v>100</v>
          </cell>
          <cell r="BN122">
            <v>100</v>
          </cell>
          <cell r="BO122">
            <v>100</v>
          </cell>
          <cell r="BP122">
            <v>100</v>
          </cell>
          <cell r="BQ122">
            <v>100</v>
          </cell>
          <cell r="BR122">
            <v>78.099999999999994</v>
          </cell>
          <cell r="BS122">
            <v>81.3</v>
          </cell>
          <cell r="BT122">
            <v>75</v>
          </cell>
          <cell r="BU122">
            <v>75</v>
          </cell>
          <cell r="BV122">
            <v>75</v>
          </cell>
          <cell r="BW122">
            <v>75</v>
          </cell>
          <cell r="BX122">
            <v>212</v>
          </cell>
          <cell r="BY122">
            <v>106</v>
          </cell>
          <cell r="BZ122">
            <v>106</v>
          </cell>
          <cell r="CA122">
            <v>84</v>
          </cell>
          <cell r="CB122">
            <v>81.099999999999994</v>
          </cell>
          <cell r="CC122">
            <v>86.8</v>
          </cell>
          <cell r="CD122">
            <v>77.400000000000006</v>
          </cell>
          <cell r="CE122">
            <v>73.599999999999994</v>
          </cell>
          <cell r="CF122">
            <v>81.099999999999994</v>
          </cell>
          <cell r="CG122">
            <v>95.3</v>
          </cell>
          <cell r="CH122" t="str">
            <v>x</v>
          </cell>
          <cell r="CI122" t="str">
            <v>x</v>
          </cell>
          <cell r="CJ122">
            <v>94.8</v>
          </cell>
          <cell r="CK122" t="str">
            <v>x</v>
          </cell>
          <cell r="CL122" t="str">
            <v>x</v>
          </cell>
          <cell r="CM122">
            <v>77.8</v>
          </cell>
          <cell r="CN122">
            <v>73.599999999999994</v>
          </cell>
          <cell r="CO122">
            <v>82.1</v>
          </cell>
          <cell r="CP122">
            <v>59</v>
          </cell>
          <cell r="CQ122">
            <v>61.3</v>
          </cell>
          <cell r="CR122">
            <v>56.6</v>
          </cell>
          <cell r="CS122">
            <v>49.1</v>
          </cell>
          <cell r="CT122">
            <v>51.9</v>
          </cell>
          <cell r="CU122">
            <v>46.2</v>
          </cell>
          <cell r="CV122">
            <v>1718</v>
          </cell>
          <cell r="CW122">
            <v>915</v>
          </cell>
          <cell r="CX122">
            <v>803</v>
          </cell>
          <cell r="CY122">
            <v>76.400000000000006</v>
          </cell>
          <cell r="CZ122">
            <v>75.5</v>
          </cell>
          <cell r="DA122">
            <v>77.5</v>
          </cell>
          <cell r="DB122">
            <v>63.6</v>
          </cell>
          <cell r="DC122">
            <v>63.4</v>
          </cell>
          <cell r="DD122">
            <v>63.9</v>
          </cell>
          <cell r="DE122">
            <v>95.9</v>
          </cell>
          <cell r="DF122">
            <v>95.6</v>
          </cell>
          <cell r="DG122">
            <v>96.1</v>
          </cell>
          <cell r="DH122">
            <v>93.5</v>
          </cell>
          <cell r="DI122">
            <v>93.6</v>
          </cell>
          <cell r="DJ122">
            <v>93.5</v>
          </cell>
          <cell r="DK122">
            <v>64.400000000000006</v>
          </cell>
          <cell r="DL122">
            <v>64.5</v>
          </cell>
          <cell r="DM122">
            <v>64.400000000000006</v>
          </cell>
          <cell r="DN122">
            <v>44.2</v>
          </cell>
          <cell r="DO122">
            <v>43.4</v>
          </cell>
          <cell r="DP122">
            <v>45.1</v>
          </cell>
          <cell r="DQ122">
            <v>35.4</v>
          </cell>
          <cell r="DR122">
            <v>32.700000000000003</v>
          </cell>
          <cell r="DS122">
            <v>38.5</v>
          </cell>
          <cell r="DT122">
            <v>2688</v>
          </cell>
          <cell r="DU122">
            <v>1390</v>
          </cell>
          <cell r="DV122">
            <v>1298</v>
          </cell>
          <cell r="DW122">
            <v>81</v>
          </cell>
          <cell r="DX122">
            <v>79.900000000000006</v>
          </cell>
          <cell r="DY122">
            <v>82.2</v>
          </cell>
          <cell r="DZ122">
            <v>70.400000000000006</v>
          </cell>
          <cell r="EA122">
            <v>69.5</v>
          </cell>
          <cell r="EB122">
            <v>71.3</v>
          </cell>
          <cell r="EC122">
            <v>96.6</v>
          </cell>
          <cell r="ED122">
            <v>96</v>
          </cell>
          <cell r="EE122">
            <v>97.1</v>
          </cell>
          <cell r="EF122">
            <v>94.6</v>
          </cell>
          <cell r="EG122">
            <v>94.1</v>
          </cell>
          <cell r="EH122">
            <v>95.2</v>
          </cell>
          <cell r="EI122">
            <v>71.099999999999994</v>
          </cell>
          <cell r="EJ122">
            <v>70.400000000000006</v>
          </cell>
          <cell r="EK122">
            <v>71.900000000000006</v>
          </cell>
          <cell r="EL122">
            <v>52.3</v>
          </cell>
          <cell r="EM122">
            <v>50.9</v>
          </cell>
          <cell r="EN122">
            <v>53.7</v>
          </cell>
          <cell r="EO122">
            <v>43.1</v>
          </cell>
          <cell r="EP122">
            <v>39.9</v>
          </cell>
          <cell r="EQ122">
            <v>46.5</v>
          </cell>
        </row>
        <row r="123">
          <cell r="A123" t="str">
            <v>E09000031</v>
          </cell>
          <cell r="B123" t="str">
            <v>Waltham Forest</v>
          </cell>
          <cell r="C123" t="str">
            <v>Outer London</v>
          </cell>
          <cell r="D123">
            <v>671</v>
          </cell>
          <cell r="E123">
            <v>353</v>
          </cell>
          <cell r="F123">
            <v>318</v>
          </cell>
          <cell r="G123">
            <v>73.8</v>
          </cell>
          <cell r="H123">
            <v>70.5</v>
          </cell>
          <cell r="I123">
            <v>77.400000000000006</v>
          </cell>
          <cell r="J123">
            <v>62.7</v>
          </cell>
          <cell r="K123">
            <v>61.5</v>
          </cell>
          <cell r="L123">
            <v>64.2</v>
          </cell>
          <cell r="M123">
            <v>97.8</v>
          </cell>
          <cell r="N123">
            <v>96.9</v>
          </cell>
          <cell r="O123">
            <v>98.7</v>
          </cell>
          <cell r="P123">
            <v>95.8</v>
          </cell>
          <cell r="Q123">
            <v>94.1</v>
          </cell>
          <cell r="R123">
            <v>97.8</v>
          </cell>
          <cell r="S123">
            <v>63.8</v>
          </cell>
          <cell r="T123">
            <v>63.2</v>
          </cell>
          <cell r="U123">
            <v>64.5</v>
          </cell>
          <cell r="V123">
            <v>45.9</v>
          </cell>
          <cell r="W123">
            <v>34</v>
          </cell>
          <cell r="X123">
            <v>59.1</v>
          </cell>
          <cell r="Y123">
            <v>28.6</v>
          </cell>
          <cell r="Z123">
            <v>19</v>
          </cell>
          <cell r="AA123">
            <v>39.299999999999997</v>
          </cell>
          <cell r="AB123">
            <v>547</v>
          </cell>
          <cell r="AC123">
            <v>288</v>
          </cell>
          <cell r="AD123">
            <v>259</v>
          </cell>
          <cell r="AE123">
            <v>60</v>
          </cell>
          <cell r="AF123">
            <v>53.8</v>
          </cell>
          <cell r="AG123">
            <v>66.8</v>
          </cell>
          <cell r="AH123">
            <v>48.8</v>
          </cell>
          <cell r="AI123">
            <v>43.4</v>
          </cell>
          <cell r="AJ123">
            <v>54.8</v>
          </cell>
          <cell r="AK123">
            <v>95.1</v>
          </cell>
          <cell r="AL123">
            <v>93.8</v>
          </cell>
          <cell r="AM123">
            <v>96.5</v>
          </cell>
          <cell r="AN123">
            <v>91</v>
          </cell>
          <cell r="AO123">
            <v>88.9</v>
          </cell>
          <cell r="AP123">
            <v>93.4</v>
          </cell>
          <cell r="AQ123">
            <v>51.4</v>
          </cell>
          <cell r="AR123">
            <v>47.6</v>
          </cell>
          <cell r="AS123">
            <v>55.6</v>
          </cell>
          <cell r="AT123">
            <v>29.1</v>
          </cell>
          <cell r="AU123">
            <v>23.6</v>
          </cell>
          <cell r="AV123">
            <v>35.1</v>
          </cell>
          <cell r="AW123">
            <v>15.5</v>
          </cell>
          <cell r="AX123">
            <v>9.6999999999999993</v>
          </cell>
          <cell r="AY123">
            <v>22</v>
          </cell>
          <cell r="AZ123">
            <v>14</v>
          </cell>
          <cell r="BA123">
            <v>10</v>
          </cell>
          <cell r="BB123">
            <v>4</v>
          </cell>
          <cell r="BC123">
            <v>78.599999999999994</v>
          </cell>
          <cell r="BD123" t="str">
            <v>x</v>
          </cell>
          <cell r="BE123" t="str">
            <v>x</v>
          </cell>
          <cell r="BF123">
            <v>71.400000000000006</v>
          </cell>
          <cell r="BG123" t="str">
            <v>x</v>
          </cell>
          <cell r="BH123" t="str">
            <v>x</v>
          </cell>
          <cell r="BI123">
            <v>100</v>
          </cell>
          <cell r="BJ123" t="str">
            <v>x</v>
          </cell>
          <cell r="BK123" t="str">
            <v>x</v>
          </cell>
          <cell r="BL123">
            <v>100</v>
          </cell>
          <cell r="BM123" t="str">
            <v>x</v>
          </cell>
          <cell r="BN123" t="str">
            <v>x</v>
          </cell>
          <cell r="BO123">
            <v>71.400000000000006</v>
          </cell>
          <cell r="BP123" t="str">
            <v>x</v>
          </cell>
          <cell r="BQ123" t="str">
            <v>x</v>
          </cell>
          <cell r="BR123">
            <v>64.3</v>
          </cell>
          <cell r="BS123" t="str">
            <v>x</v>
          </cell>
          <cell r="BT123" t="str">
            <v>x</v>
          </cell>
          <cell r="BU123">
            <v>42.9</v>
          </cell>
          <cell r="BV123" t="str">
            <v>x</v>
          </cell>
          <cell r="BW123" t="str">
            <v>x</v>
          </cell>
          <cell r="BX123">
            <v>231</v>
          </cell>
          <cell r="BY123">
            <v>123</v>
          </cell>
          <cell r="BZ123">
            <v>108</v>
          </cell>
          <cell r="CA123">
            <v>67.099999999999994</v>
          </cell>
          <cell r="CB123">
            <v>62.6</v>
          </cell>
          <cell r="CC123">
            <v>72.2</v>
          </cell>
          <cell r="CD123">
            <v>57.6</v>
          </cell>
          <cell r="CE123">
            <v>56.1</v>
          </cell>
          <cell r="CF123">
            <v>59.3</v>
          </cell>
          <cell r="CG123">
            <v>92.6</v>
          </cell>
          <cell r="CH123" t="str">
            <v>x</v>
          </cell>
          <cell r="CI123" t="str">
            <v>x</v>
          </cell>
          <cell r="CJ123">
            <v>87</v>
          </cell>
          <cell r="CK123">
            <v>80.5</v>
          </cell>
          <cell r="CL123">
            <v>94.4</v>
          </cell>
          <cell r="CM123">
            <v>58.4</v>
          </cell>
          <cell r="CN123">
            <v>56.1</v>
          </cell>
          <cell r="CO123">
            <v>61.1</v>
          </cell>
          <cell r="CP123">
            <v>33.799999999999997</v>
          </cell>
          <cell r="CQ123">
            <v>26.8</v>
          </cell>
          <cell r="CR123">
            <v>41.7</v>
          </cell>
          <cell r="CS123">
            <v>24.7</v>
          </cell>
          <cell r="CT123">
            <v>17.100000000000001</v>
          </cell>
          <cell r="CU123">
            <v>33.299999999999997</v>
          </cell>
          <cell r="CV123">
            <v>928</v>
          </cell>
          <cell r="CW123">
            <v>465</v>
          </cell>
          <cell r="CX123">
            <v>463</v>
          </cell>
          <cell r="CY123">
            <v>68.3</v>
          </cell>
          <cell r="CZ123">
            <v>63.2</v>
          </cell>
          <cell r="DA123">
            <v>73.400000000000006</v>
          </cell>
          <cell r="DB123">
            <v>57.9</v>
          </cell>
          <cell r="DC123">
            <v>53.3</v>
          </cell>
          <cell r="DD123">
            <v>62.4</v>
          </cell>
          <cell r="DE123">
            <v>95.6</v>
          </cell>
          <cell r="DF123">
            <v>95.3</v>
          </cell>
          <cell r="DG123">
            <v>95.9</v>
          </cell>
          <cell r="DH123">
            <v>92.7</v>
          </cell>
          <cell r="DI123">
            <v>92.3</v>
          </cell>
          <cell r="DJ123">
            <v>93.1</v>
          </cell>
          <cell r="DK123">
            <v>59.7</v>
          </cell>
          <cell r="DL123">
            <v>56.3</v>
          </cell>
          <cell r="DM123">
            <v>63.1</v>
          </cell>
          <cell r="DN123">
            <v>38.299999999999997</v>
          </cell>
          <cell r="DO123">
            <v>32.9</v>
          </cell>
          <cell r="DP123">
            <v>43.6</v>
          </cell>
          <cell r="DQ123">
            <v>23.3</v>
          </cell>
          <cell r="DR123">
            <v>17</v>
          </cell>
          <cell r="DS123">
            <v>29.6</v>
          </cell>
          <cell r="DT123">
            <v>2489</v>
          </cell>
          <cell r="DU123">
            <v>1293</v>
          </cell>
          <cell r="DV123">
            <v>1196</v>
          </cell>
          <cell r="DW123">
            <v>67.900000000000006</v>
          </cell>
          <cell r="DX123">
            <v>63.2</v>
          </cell>
          <cell r="DY123">
            <v>73</v>
          </cell>
          <cell r="DZ123">
            <v>57.4</v>
          </cell>
          <cell r="EA123">
            <v>54.1</v>
          </cell>
          <cell r="EB123">
            <v>61</v>
          </cell>
          <cell r="EC123">
            <v>95.8</v>
          </cell>
          <cell r="ED123">
            <v>94.6</v>
          </cell>
          <cell r="EE123">
            <v>97.2</v>
          </cell>
          <cell r="EF123">
            <v>92.7</v>
          </cell>
          <cell r="EG123">
            <v>90.9</v>
          </cell>
          <cell r="EH123">
            <v>94.7</v>
          </cell>
          <cell r="EI123">
            <v>59.1</v>
          </cell>
          <cell r="EJ123">
            <v>56.6</v>
          </cell>
          <cell r="EK123">
            <v>61.7</v>
          </cell>
          <cell r="EL123">
            <v>38.700000000000003</v>
          </cell>
          <cell r="EM123">
            <v>31.6</v>
          </cell>
          <cell r="EN123">
            <v>46.4</v>
          </cell>
          <cell r="EO123">
            <v>23.8</v>
          </cell>
          <cell r="EP123">
            <v>17</v>
          </cell>
          <cell r="EQ123">
            <v>31.1</v>
          </cell>
        </row>
        <row r="124">
          <cell r="A124" t="str">
            <v>E06000036</v>
          </cell>
          <cell r="B124" t="str">
            <v>Bracknell Forest</v>
          </cell>
          <cell r="C124" t="str">
            <v>South East</v>
          </cell>
          <cell r="D124">
            <v>52</v>
          </cell>
          <cell r="E124">
            <v>30</v>
          </cell>
          <cell r="F124">
            <v>22</v>
          </cell>
          <cell r="G124">
            <v>78.8</v>
          </cell>
          <cell r="H124">
            <v>83.3</v>
          </cell>
          <cell r="I124">
            <v>72.7</v>
          </cell>
          <cell r="J124">
            <v>69.2</v>
          </cell>
          <cell r="K124">
            <v>70</v>
          </cell>
          <cell r="L124">
            <v>68.2</v>
          </cell>
          <cell r="M124" t="str">
            <v>x</v>
          </cell>
          <cell r="N124" t="str">
            <v>x</v>
          </cell>
          <cell r="O124">
            <v>100</v>
          </cell>
          <cell r="P124">
            <v>94.2</v>
          </cell>
          <cell r="Q124">
            <v>90</v>
          </cell>
          <cell r="R124">
            <v>100</v>
          </cell>
          <cell r="S124">
            <v>71.2</v>
          </cell>
          <cell r="T124">
            <v>70</v>
          </cell>
          <cell r="U124">
            <v>72.7</v>
          </cell>
          <cell r="V124">
            <v>36.5</v>
          </cell>
          <cell r="W124">
            <v>36.700000000000003</v>
          </cell>
          <cell r="X124">
            <v>36.4</v>
          </cell>
          <cell r="Y124">
            <v>30.8</v>
          </cell>
          <cell r="Z124">
            <v>30</v>
          </cell>
          <cell r="AA124">
            <v>31.8</v>
          </cell>
          <cell r="AB124">
            <v>20</v>
          </cell>
          <cell r="AC124">
            <v>12</v>
          </cell>
          <cell r="AD124">
            <v>8</v>
          </cell>
          <cell r="AE124">
            <v>60</v>
          </cell>
          <cell r="AF124" t="str">
            <v>x</v>
          </cell>
          <cell r="AG124" t="str">
            <v>x</v>
          </cell>
          <cell r="AH124">
            <v>45</v>
          </cell>
          <cell r="AI124">
            <v>33.299999999999997</v>
          </cell>
          <cell r="AJ124">
            <v>62.5</v>
          </cell>
          <cell r="AK124">
            <v>100</v>
          </cell>
          <cell r="AL124">
            <v>100</v>
          </cell>
          <cell r="AM124">
            <v>100</v>
          </cell>
          <cell r="AN124" t="str">
            <v>x</v>
          </cell>
          <cell r="AO124" t="str">
            <v>x</v>
          </cell>
          <cell r="AP124">
            <v>100</v>
          </cell>
          <cell r="AQ124">
            <v>45</v>
          </cell>
          <cell r="AR124">
            <v>33.299999999999997</v>
          </cell>
          <cell r="AS124">
            <v>62.5</v>
          </cell>
          <cell r="AT124">
            <v>45</v>
          </cell>
          <cell r="AU124" t="str">
            <v>x</v>
          </cell>
          <cell r="AV124" t="str">
            <v>x</v>
          </cell>
          <cell r="AW124">
            <v>25</v>
          </cell>
          <cell r="AX124" t="str">
            <v>x</v>
          </cell>
          <cell r="AY124" t="str">
            <v>x</v>
          </cell>
          <cell r="AZ124">
            <v>4</v>
          </cell>
          <cell r="BA124">
            <v>4</v>
          </cell>
          <cell r="BB124">
            <v>0</v>
          </cell>
          <cell r="BC124" t="str">
            <v>x</v>
          </cell>
          <cell r="BD124" t="str">
            <v>x</v>
          </cell>
          <cell r="BE124" t="str">
            <v>.</v>
          </cell>
          <cell r="BF124" t="str">
            <v>x</v>
          </cell>
          <cell r="BG124" t="str">
            <v>x</v>
          </cell>
          <cell r="BH124" t="str">
            <v>.</v>
          </cell>
          <cell r="BI124" t="str">
            <v>x</v>
          </cell>
          <cell r="BJ124" t="str">
            <v>x</v>
          </cell>
          <cell r="BK124" t="str">
            <v>.</v>
          </cell>
          <cell r="BL124" t="str">
            <v>x</v>
          </cell>
          <cell r="BM124" t="str">
            <v>x</v>
          </cell>
          <cell r="BN124" t="str">
            <v>.</v>
          </cell>
          <cell r="BO124" t="str">
            <v>x</v>
          </cell>
          <cell r="BP124" t="str">
            <v>x</v>
          </cell>
          <cell r="BQ124" t="str">
            <v>.</v>
          </cell>
          <cell r="BR124" t="str">
            <v>x</v>
          </cell>
          <cell r="BS124" t="str">
            <v>x</v>
          </cell>
          <cell r="BT124" t="str">
            <v>.</v>
          </cell>
          <cell r="BU124" t="str">
            <v>x</v>
          </cell>
          <cell r="BV124" t="str">
            <v>x</v>
          </cell>
          <cell r="BW124" t="str">
            <v>.</v>
          </cell>
          <cell r="BX124">
            <v>44</v>
          </cell>
          <cell r="BY124">
            <v>25</v>
          </cell>
          <cell r="BZ124">
            <v>19</v>
          </cell>
          <cell r="CA124">
            <v>70.5</v>
          </cell>
          <cell r="CB124">
            <v>68</v>
          </cell>
          <cell r="CC124">
            <v>73.7</v>
          </cell>
          <cell r="CD124">
            <v>52.3</v>
          </cell>
          <cell r="CE124">
            <v>52</v>
          </cell>
          <cell r="CF124">
            <v>52.6</v>
          </cell>
          <cell r="CG124" t="str">
            <v>x</v>
          </cell>
          <cell r="CH124" t="str">
            <v>x</v>
          </cell>
          <cell r="CI124" t="str">
            <v>x</v>
          </cell>
          <cell r="CJ124" t="str">
            <v>x</v>
          </cell>
          <cell r="CK124" t="str">
            <v>x</v>
          </cell>
          <cell r="CL124" t="str">
            <v>x</v>
          </cell>
          <cell r="CM124">
            <v>54.5</v>
          </cell>
          <cell r="CN124">
            <v>52</v>
          </cell>
          <cell r="CO124">
            <v>57.9</v>
          </cell>
          <cell r="CP124">
            <v>29.5</v>
          </cell>
          <cell r="CQ124">
            <v>36</v>
          </cell>
          <cell r="CR124">
            <v>21.1</v>
          </cell>
          <cell r="CS124">
            <v>20.5</v>
          </cell>
          <cell r="CT124">
            <v>20</v>
          </cell>
          <cell r="CU124">
            <v>21.1</v>
          </cell>
          <cell r="CV124">
            <v>990</v>
          </cell>
          <cell r="CW124">
            <v>522</v>
          </cell>
          <cell r="CX124">
            <v>468</v>
          </cell>
          <cell r="CY124">
            <v>69.099999999999994</v>
          </cell>
          <cell r="CZ124">
            <v>62.3</v>
          </cell>
          <cell r="DA124">
            <v>76.7</v>
          </cell>
          <cell r="DB124">
            <v>58.3</v>
          </cell>
          <cell r="DC124">
            <v>52.5</v>
          </cell>
          <cell r="DD124">
            <v>64.7</v>
          </cell>
          <cell r="DE124">
            <v>96.2</v>
          </cell>
          <cell r="DF124">
            <v>96.4</v>
          </cell>
          <cell r="DG124">
            <v>95.9</v>
          </cell>
          <cell r="DH124">
            <v>94.5</v>
          </cell>
          <cell r="DI124">
            <v>94.4</v>
          </cell>
          <cell r="DJ124">
            <v>94.7</v>
          </cell>
          <cell r="DK124">
            <v>61.4</v>
          </cell>
          <cell r="DL124">
            <v>55.6</v>
          </cell>
          <cell r="DM124">
            <v>67.900000000000006</v>
          </cell>
          <cell r="DN124">
            <v>32</v>
          </cell>
          <cell r="DO124">
            <v>26.2</v>
          </cell>
          <cell r="DP124">
            <v>38.5</v>
          </cell>
          <cell r="DQ124">
            <v>21.3</v>
          </cell>
          <cell r="DR124">
            <v>15.3</v>
          </cell>
          <cell r="DS124">
            <v>28</v>
          </cell>
          <cell r="DT124">
            <v>1119</v>
          </cell>
          <cell r="DU124">
            <v>598</v>
          </cell>
          <cell r="DV124">
            <v>521</v>
          </cell>
          <cell r="DW124">
            <v>69.3</v>
          </cell>
          <cell r="DX124">
            <v>63.5</v>
          </cell>
          <cell r="DY124">
            <v>76</v>
          </cell>
          <cell r="DZ124">
            <v>58.2</v>
          </cell>
          <cell r="EA124">
            <v>53</v>
          </cell>
          <cell r="EB124">
            <v>64.099999999999994</v>
          </cell>
          <cell r="EC124">
            <v>96.3</v>
          </cell>
          <cell r="ED124">
            <v>96.5</v>
          </cell>
          <cell r="EE124">
            <v>96.2</v>
          </cell>
          <cell r="EF124">
            <v>94.5</v>
          </cell>
          <cell r="EG124">
            <v>94.1</v>
          </cell>
          <cell r="EH124">
            <v>95</v>
          </cell>
          <cell r="EI124">
            <v>61.1</v>
          </cell>
          <cell r="EJ124">
            <v>55.7</v>
          </cell>
          <cell r="EK124">
            <v>67.400000000000006</v>
          </cell>
          <cell r="EL124">
            <v>32.1</v>
          </cell>
          <cell r="EM124">
            <v>26.9</v>
          </cell>
          <cell r="EN124">
            <v>38</v>
          </cell>
          <cell r="EO124">
            <v>21.6</v>
          </cell>
          <cell r="EP124">
            <v>16.2</v>
          </cell>
          <cell r="EQ124">
            <v>27.8</v>
          </cell>
        </row>
        <row r="125">
          <cell r="A125" t="str">
            <v>E06000043</v>
          </cell>
          <cell r="B125" t="str">
            <v>Brighton and Hove</v>
          </cell>
          <cell r="C125" t="str">
            <v>South East</v>
          </cell>
          <cell r="D125">
            <v>63</v>
          </cell>
          <cell r="E125">
            <v>29</v>
          </cell>
          <cell r="F125">
            <v>34</v>
          </cell>
          <cell r="G125">
            <v>79.400000000000006</v>
          </cell>
          <cell r="H125">
            <v>65.5</v>
          </cell>
          <cell r="I125">
            <v>91.2</v>
          </cell>
          <cell r="J125">
            <v>71.400000000000006</v>
          </cell>
          <cell r="K125">
            <v>62.1</v>
          </cell>
          <cell r="L125">
            <v>79.400000000000006</v>
          </cell>
          <cell r="M125">
            <v>95.2</v>
          </cell>
          <cell r="N125" t="str">
            <v>x</v>
          </cell>
          <cell r="O125" t="str">
            <v>x</v>
          </cell>
          <cell r="P125">
            <v>95.2</v>
          </cell>
          <cell r="Q125" t="str">
            <v>x</v>
          </cell>
          <cell r="R125" t="str">
            <v>x</v>
          </cell>
          <cell r="S125">
            <v>73</v>
          </cell>
          <cell r="T125">
            <v>62.1</v>
          </cell>
          <cell r="U125">
            <v>82.4</v>
          </cell>
          <cell r="V125">
            <v>44.4</v>
          </cell>
          <cell r="W125">
            <v>44.8</v>
          </cell>
          <cell r="X125">
            <v>44.1</v>
          </cell>
          <cell r="Y125">
            <v>30.2</v>
          </cell>
          <cell r="Z125">
            <v>27.6</v>
          </cell>
          <cell r="AA125">
            <v>32.4</v>
          </cell>
          <cell r="AB125">
            <v>52</v>
          </cell>
          <cell r="AC125">
            <v>28</v>
          </cell>
          <cell r="AD125">
            <v>24</v>
          </cell>
          <cell r="AE125">
            <v>48.1</v>
          </cell>
          <cell r="AF125">
            <v>39.299999999999997</v>
          </cell>
          <cell r="AG125">
            <v>58.3</v>
          </cell>
          <cell r="AH125">
            <v>40.4</v>
          </cell>
          <cell r="AI125">
            <v>35.700000000000003</v>
          </cell>
          <cell r="AJ125">
            <v>45.8</v>
          </cell>
          <cell r="AK125">
            <v>92.3</v>
          </cell>
          <cell r="AL125" t="str">
            <v>x</v>
          </cell>
          <cell r="AM125" t="str">
            <v>x</v>
          </cell>
          <cell r="AN125">
            <v>82.7</v>
          </cell>
          <cell r="AO125">
            <v>82.1</v>
          </cell>
          <cell r="AP125">
            <v>83.3</v>
          </cell>
          <cell r="AQ125">
            <v>44.2</v>
          </cell>
          <cell r="AR125">
            <v>39.299999999999997</v>
          </cell>
          <cell r="AS125">
            <v>50</v>
          </cell>
          <cell r="AT125">
            <v>30.8</v>
          </cell>
          <cell r="AU125">
            <v>32.1</v>
          </cell>
          <cell r="AV125">
            <v>29.2</v>
          </cell>
          <cell r="AW125">
            <v>15.4</v>
          </cell>
          <cell r="AX125">
            <v>14.3</v>
          </cell>
          <cell r="AY125">
            <v>16.7</v>
          </cell>
          <cell r="AZ125">
            <v>7</v>
          </cell>
          <cell r="BA125">
            <v>3</v>
          </cell>
          <cell r="BB125">
            <v>4</v>
          </cell>
          <cell r="BC125" t="str">
            <v>x</v>
          </cell>
          <cell r="BD125" t="str">
            <v>x</v>
          </cell>
          <cell r="BE125" t="str">
            <v>x</v>
          </cell>
          <cell r="BF125" t="str">
            <v>x</v>
          </cell>
          <cell r="BG125" t="str">
            <v>x</v>
          </cell>
          <cell r="BH125" t="str">
            <v>x</v>
          </cell>
          <cell r="BI125">
            <v>100</v>
          </cell>
          <cell r="BJ125" t="str">
            <v>x</v>
          </cell>
          <cell r="BK125" t="str">
            <v>x</v>
          </cell>
          <cell r="BL125">
            <v>100</v>
          </cell>
          <cell r="BM125" t="str">
            <v>x</v>
          </cell>
          <cell r="BN125" t="str">
            <v>x</v>
          </cell>
          <cell r="BO125" t="str">
            <v>x</v>
          </cell>
          <cell r="BP125" t="str">
            <v>x</v>
          </cell>
          <cell r="BQ125" t="str">
            <v>x</v>
          </cell>
          <cell r="BR125" t="str">
            <v>x</v>
          </cell>
          <cell r="BS125" t="str">
            <v>x</v>
          </cell>
          <cell r="BT125" t="str">
            <v>x</v>
          </cell>
          <cell r="BU125">
            <v>42.9</v>
          </cell>
          <cell r="BV125" t="str">
            <v>x</v>
          </cell>
          <cell r="BW125" t="str">
            <v>x</v>
          </cell>
          <cell r="BX125">
            <v>160</v>
          </cell>
          <cell r="BY125">
            <v>94</v>
          </cell>
          <cell r="BZ125">
            <v>66</v>
          </cell>
          <cell r="CA125">
            <v>72.5</v>
          </cell>
          <cell r="CB125">
            <v>71.3</v>
          </cell>
          <cell r="CC125">
            <v>74.2</v>
          </cell>
          <cell r="CD125">
            <v>64.400000000000006</v>
          </cell>
          <cell r="CE125">
            <v>64.900000000000006</v>
          </cell>
          <cell r="CF125">
            <v>63.6</v>
          </cell>
          <cell r="CG125">
            <v>95</v>
          </cell>
          <cell r="CH125">
            <v>95.7</v>
          </cell>
          <cell r="CI125">
            <v>93.9</v>
          </cell>
          <cell r="CJ125">
            <v>93.1</v>
          </cell>
          <cell r="CK125">
            <v>93.6</v>
          </cell>
          <cell r="CL125">
            <v>92.4</v>
          </cell>
          <cell r="CM125">
            <v>67.5</v>
          </cell>
          <cell r="CN125">
            <v>69.099999999999994</v>
          </cell>
          <cell r="CO125">
            <v>65.2</v>
          </cell>
          <cell r="CP125">
            <v>41.3</v>
          </cell>
          <cell r="CQ125">
            <v>40.4</v>
          </cell>
          <cell r="CR125">
            <v>42.4</v>
          </cell>
          <cell r="CS125">
            <v>31.9</v>
          </cell>
          <cell r="CT125">
            <v>31.9</v>
          </cell>
          <cell r="CU125">
            <v>31.8</v>
          </cell>
          <cell r="CV125">
            <v>1896</v>
          </cell>
          <cell r="CW125">
            <v>940</v>
          </cell>
          <cell r="CX125">
            <v>956</v>
          </cell>
          <cell r="CY125">
            <v>67</v>
          </cell>
          <cell r="CZ125">
            <v>62.7</v>
          </cell>
          <cell r="DA125">
            <v>71.2</v>
          </cell>
          <cell r="DB125">
            <v>60.7</v>
          </cell>
          <cell r="DC125">
            <v>56.7</v>
          </cell>
          <cell r="DD125">
            <v>64.5</v>
          </cell>
          <cell r="DE125">
            <v>93.9</v>
          </cell>
          <cell r="DF125">
            <v>92.6</v>
          </cell>
          <cell r="DG125">
            <v>95.2</v>
          </cell>
          <cell r="DH125">
            <v>92.2</v>
          </cell>
          <cell r="DI125">
            <v>90.2</v>
          </cell>
          <cell r="DJ125">
            <v>94.1</v>
          </cell>
          <cell r="DK125">
            <v>62.8</v>
          </cell>
          <cell r="DL125">
            <v>59.4</v>
          </cell>
          <cell r="DM125">
            <v>66.2</v>
          </cell>
          <cell r="DN125">
            <v>37.1</v>
          </cell>
          <cell r="DO125">
            <v>32.700000000000003</v>
          </cell>
          <cell r="DP125">
            <v>41.5</v>
          </cell>
          <cell r="DQ125">
            <v>27.9</v>
          </cell>
          <cell r="DR125">
            <v>24</v>
          </cell>
          <cell r="DS125">
            <v>31.7</v>
          </cell>
          <cell r="DT125">
            <v>2214</v>
          </cell>
          <cell r="DU125">
            <v>1114</v>
          </cell>
          <cell r="DV125">
            <v>1100</v>
          </cell>
          <cell r="DW125">
            <v>67.5</v>
          </cell>
          <cell r="DX125">
            <v>63.1</v>
          </cell>
          <cell r="DY125">
            <v>71.900000000000006</v>
          </cell>
          <cell r="DZ125">
            <v>61</v>
          </cell>
          <cell r="EA125">
            <v>57.3</v>
          </cell>
          <cell r="EB125">
            <v>64.7</v>
          </cell>
          <cell r="EC125">
            <v>94</v>
          </cell>
          <cell r="ED125">
            <v>93</v>
          </cell>
          <cell r="EE125">
            <v>95</v>
          </cell>
          <cell r="EF125">
            <v>92.2</v>
          </cell>
          <cell r="EG125">
            <v>90.6</v>
          </cell>
          <cell r="EH125">
            <v>93.8</v>
          </cell>
          <cell r="EI125">
            <v>63.2</v>
          </cell>
          <cell r="EJ125">
            <v>60.1</v>
          </cell>
          <cell r="EK125">
            <v>66.5</v>
          </cell>
          <cell r="EL125">
            <v>37.700000000000003</v>
          </cell>
          <cell r="EM125">
            <v>33.700000000000003</v>
          </cell>
          <cell r="EN125">
            <v>41.7</v>
          </cell>
          <cell r="EO125">
            <v>28.1</v>
          </cell>
          <cell r="EP125">
            <v>24.5</v>
          </cell>
          <cell r="EQ125">
            <v>31.8</v>
          </cell>
        </row>
        <row r="126">
          <cell r="A126" t="str">
            <v>E10000002</v>
          </cell>
          <cell r="B126" t="str">
            <v>Buckinghamshire</v>
          </cell>
          <cell r="C126" t="str">
            <v>South East</v>
          </cell>
          <cell r="D126">
            <v>818</v>
          </cell>
          <cell r="E126">
            <v>423</v>
          </cell>
          <cell r="F126">
            <v>395</v>
          </cell>
          <cell r="G126">
            <v>71.400000000000006</v>
          </cell>
          <cell r="H126">
            <v>66.900000000000006</v>
          </cell>
          <cell r="I126">
            <v>76.2</v>
          </cell>
          <cell r="J126">
            <v>66.599999999999994</v>
          </cell>
          <cell r="K126">
            <v>61.2</v>
          </cell>
          <cell r="L126">
            <v>72.400000000000006</v>
          </cell>
          <cell r="M126">
            <v>95.2</v>
          </cell>
          <cell r="N126">
            <v>94.6</v>
          </cell>
          <cell r="O126">
            <v>95.9</v>
          </cell>
          <cell r="P126">
            <v>93.4</v>
          </cell>
          <cell r="Q126">
            <v>92.9</v>
          </cell>
          <cell r="R126">
            <v>93.9</v>
          </cell>
          <cell r="S126">
            <v>68.3</v>
          </cell>
          <cell r="T126">
            <v>63.6</v>
          </cell>
          <cell r="U126">
            <v>73.400000000000006</v>
          </cell>
          <cell r="V126">
            <v>35.1</v>
          </cell>
          <cell r="W126">
            <v>23.6</v>
          </cell>
          <cell r="X126">
            <v>47.3</v>
          </cell>
          <cell r="Y126">
            <v>30.4</v>
          </cell>
          <cell r="Z126">
            <v>19.100000000000001</v>
          </cell>
          <cell r="AA126">
            <v>42.5</v>
          </cell>
          <cell r="AB126">
            <v>132</v>
          </cell>
          <cell r="AC126">
            <v>59</v>
          </cell>
          <cell r="AD126">
            <v>73</v>
          </cell>
          <cell r="AE126">
            <v>63.6</v>
          </cell>
          <cell r="AF126">
            <v>57.6</v>
          </cell>
          <cell r="AG126">
            <v>68.5</v>
          </cell>
          <cell r="AH126">
            <v>58.3</v>
          </cell>
          <cell r="AI126">
            <v>52.5</v>
          </cell>
          <cell r="AJ126">
            <v>63</v>
          </cell>
          <cell r="AK126">
            <v>93.9</v>
          </cell>
          <cell r="AL126" t="str">
            <v>x</v>
          </cell>
          <cell r="AM126" t="str">
            <v>x</v>
          </cell>
          <cell r="AN126">
            <v>90.9</v>
          </cell>
          <cell r="AO126">
            <v>84.7</v>
          </cell>
          <cell r="AP126">
            <v>95.9</v>
          </cell>
          <cell r="AQ126">
            <v>61.4</v>
          </cell>
          <cell r="AR126">
            <v>57.6</v>
          </cell>
          <cell r="AS126">
            <v>64.400000000000006</v>
          </cell>
          <cell r="AT126">
            <v>30.3</v>
          </cell>
          <cell r="AU126">
            <v>25.4</v>
          </cell>
          <cell r="AV126">
            <v>34.200000000000003</v>
          </cell>
          <cell r="AW126">
            <v>26.5</v>
          </cell>
          <cell r="AX126">
            <v>22</v>
          </cell>
          <cell r="AY126">
            <v>30.1</v>
          </cell>
          <cell r="AZ126">
            <v>27</v>
          </cell>
          <cell r="BA126">
            <v>14</v>
          </cell>
          <cell r="BB126">
            <v>13</v>
          </cell>
          <cell r="BC126" t="str">
            <v>x</v>
          </cell>
          <cell r="BD126" t="str">
            <v>x</v>
          </cell>
          <cell r="BE126">
            <v>100</v>
          </cell>
          <cell r="BF126">
            <v>88.9</v>
          </cell>
          <cell r="BG126">
            <v>78.599999999999994</v>
          </cell>
          <cell r="BH126">
            <v>100</v>
          </cell>
          <cell r="BI126">
            <v>100</v>
          </cell>
          <cell r="BJ126">
            <v>100</v>
          </cell>
          <cell r="BK126">
            <v>100</v>
          </cell>
          <cell r="BL126" t="str">
            <v>x</v>
          </cell>
          <cell r="BM126" t="str">
            <v>x</v>
          </cell>
          <cell r="BN126">
            <v>100</v>
          </cell>
          <cell r="BO126" t="str">
            <v>x</v>
          </cell>
          <cell r="BP126" t="str">
            <v>x</v>
          </cell>
          <cell r="BQ126">
            <v>100</v>
          </cell>
          <cell r="BR126">
            <v>66.7</v>
          </cell>
          <cell r="BS126">
            <v>57.1</v>
          </cell>
          <cell r="BT126">
            <v>76.900000000000006</v>
          </cell>
          <cell r="BU126">
            <v>55.6</v>
          </cell>
          <cell r="BV126">
            <v>42.9</v>
          </cell>
          <cell r="BW126">
            <v>69.2</v>
          </cell>
          <cell r="BX126">
            <v>310</v>
          </cell>
          <cell r="BY126">
            <v>163</v>
          </cell>
          <cell r="BZ126">
            <v>147</v>
          </cell>
          <cell r="CA126">
            <v>70</v>
          </cell>
          <cell r="CB126">
            <v>66.3</v>
          </cell>
          <cell r="CC126">
            <v>74.099999999999994</v>
          </cell>
          <cell r="CD126">
            <v>62.6</v>
          </cell>
          <cell r="CE126">
            <v>58.3</v>
          </cell>
          <cell r="CF126">
            <v>67.3</v>
          </cell>
          <cell r="CG126">
            <v>94.2</v>
          </cell>
          <cell r="CH126">
            <v>93.9</v>
          </cell>
          <cell r="CI126">
            <v>94.6</v>
          </cell>
          <cell r="CJ126">
            <v>91.3</v>
          </cell>
          <cell r="CK126">
            <v>89.6</v>
          </cell>
          <cell r="CL126">
            <v>93.2</v>
          </cell>
          <cell r="CM126">
            <v>63.9</v>
          </cell>
          <cell r="CN126">
            <v>58.3</v>
          </cell>
          <cell r="CO126">
            <v>70.099999999999994</v>
          </cell>
          <cell r="CP126">
            <v>35.5</v>
          </cell>
          <cell r="CQ126">
            <v>29.4</v>
          </cell>
          <cell r="CR126">
            <v>42.2</v>
          </cell>
          <cell r="CS126">
            <v>30</v>
          </cell>
          <cell r="CT126">
            <v>23.9</v>
          </cell>
          <cell r="CU126">
            <v>36.700000000000003</v>
          </cell>
          <cell r="CV126">
            <v>4364</v>
          </cell>
          <cell r="CW126">
            <v>2278</v>
          </cell>
          <cell r="CX126">
            <v>2086</v>
          </cell>
          <cell r="CY126">
            <v>76.2</v>
          </cell>
          <cell r="CZ126">
            <v>70.7</v>
          </cell>
          <cell r="DA126">
            <v>82.2</v>
          </cell>
          <cell r="DB126">
            <v>69.7</v>
          </cell>
          <cell r="DC126">
            <v>65</v>
          </cell>
          <cell r="DD126">
            <v>74.900000000000006</v>
          </cell>
          <cell r="DE126">
            <v>94.9</v>
          </cell>
          <cell r="DF126">
            <v>93.3</v>
          </cell>
          <cell r="DG126">
            <v>96.5</v>
          </cell>
          <cell r="DH126">
            <v>93.7</v>
          </cell>
          <cell r="DI126">
            <v>92.1</v>
          </cell>
          <cell r="DJ126">
            <v>95.4</v>
          </cell>
          <cell r="DK126">
            <v>71.599999999999994</v>
          </cell>
          <cell r="DL126">
            <v>67.3</v>
          </cell>
          <cell r="DM126">
            <v>76.400000000000006</v>
          </cell>
          <cell r="DN126">
            <v>38.700000000000003</v>
          </cell>
          <cell r="DO126">
            <v>30</v>
          </cell>
          <cell r="DP126">
            <v>48.2</v>
          </cell>
          <cell r="DQ126">
            <v>32</v>
          </cell>
          <cell r="DR126">
            <v>23.4</v>
          </cell>
          <cell r="DS126">
            <v>41.4</v>
          </cell>
          <cell r="DT126">
            <v>5736</v>
          </cell>
          <cell r="DU126">
            <v>2973</v>
          </cell>
          <cell r="DV126">
            <v>2763</v>
          </cell>
          <cell r="DW126">
            <v>75.099999999999994</v>
          </cell>
          <cell r="DX126">
            <v>69.900000000000006</v>
          </cell>
          <cell r="DY126">
            <v>80.8</v>
          </cell>
          <cell r="DZ126">
            <v>68.900000000000006</v>
          </cell>
          <cell r="EA126">
            <v>64.099999999999994</v>
          </cell>
          <cell r="EB126">
            <v>74.2</v>
          </cell>
          <cell r="EC126">
            <v>94.9</v>
          </cell>
          <cell r="ED126">
            <v>93.5</v>
          </cell>
          <cell r="EE126">
            <v>96.4</v>
          </cell>
          <cell r="EF126">
            <v>93.4</v>
          </cell>
          <cell r="EG126">
            <v>91.9</v>
          </cell>
          <cell r="EH126">
            <v>95.1</v>
          </cell>
          <cell r="EI126">
            <v>70.8</v>
          </cell>
          <cell r="EJ126">
            <v>66.3</v>
          </cell>
          <cell r="EK126">
            <v>75.599999999999994</v>
          </cell>
          <cell r="EL126">
            <v>38.200000000000003</v>
          </cell>
          <cell r="EM126">
            <v>29.3</v>
          </cell>
          <cell r="EN126">
            <v>47.8</v>
          </cell>
          <cell r="EO126">
            <v>31.9</v>
          </cell>
          <cell r="EP126">
            <v>23</v>
          </cell>
          <cell r="EQ126">
            <v>41.5</v>
          </cell>
        </row>
        <row r="127">
          <cell r="A127" t="str">
            <v>E10000011</v>
          </cell>
          <cell r="B127" t="str">
            <v>East Sussex</v>
          </cell>
          <cell r="C127" t="str">
            <v>South East</v>
          </cell>
          <cell r="D127">
            <v>57</v>
          </cell>
          <cell r="E127">
            <v>38</v>
          </cell>
          <cell r="F127">
            <v>19</v>
          </cell>
          <cell r="G127">
            <v>82.5</v>
          </cell>
          <cell r="H127">
            <v>81.599999999999994</v>
          </cell>
          <cell r="I127">
            <v>84.2</v>
          </cell>
          <cell r="J127">
            <v>71.900000000000006</v>
          </cell>
          <cell r="K127">
            <v>73.7</v>
          </cell>
          <cell r="L127">
            <v>68.400000000000006</v>
          </cell>
          <cell r="M127">
            <v>100</v>
          </cell>
          <cell r="N127">
            <v>100</v>
          </cell>
          <cell r="O127">
            <v>100</v>
          </cell>
          <cell r="P127">
            <v>100</v>
          </cell>
          <cell r="Q127">
            <v>100</v>
          </cell>
          <cell r="R127">
            <v>100</v>
          </cell>
          <cell r="S127">
            <v>75.400000000000006</v>
          </cell>
          <cell r="T127">
            <v>78.900000000000006</v>
          </cell>
          <cell r="U127">
            <v>68.400000000000006</v>
          </cell>
          <cell r="V127">
            <v>57.9</v>
          </cell>
          <cell r="W127">
            <v>52.6</v>
          </cell>
          <cell r="X127">
            <v>68.400000000000006</v>
          </cell>
          <cell r="Y127">
            <v>26.3</v>
          </cell>
          <cell r="Z127">
            <v>21.1</v>
          </cell>
          <cell r="AA127">
            <v>36.799999999999997</v>
          </cell>
          <cell r="AB127">
            <v>42</v>
          </cell>
          <cell r="AC127">
            <v>20</v>
          </cell>
          <cell r="AD127">
            <v>22</v>
          </cell>
          <cell r="AE127">
            <v>61.9</v>
          </cell>
          <cell r="AF127">
            <v>60</v>
          </cell>
          <cell r="AG127">
            <v>63.6</v>
          </cell>
          <cell r="AH127">
            <v>47.6</v>
          </cell>
          <cell r="AI127">
            <v>50</v>
          </cell>
          <cell r="AJ127">
            <v>45.5</v>
          </cell>
          <cell r="AK127" t="str">
            <v>x</v>
          </cell>
          <cell r="AL127" t="str">
            <v>x</v>
          </cell>
          <cell r="AM127" t="str">
            <v>x</v>
          </cell>
          <cell r="AN127">
            <v>88.1</v>
          </cell>
          <cell r="AO127" t="str">
            <v>x</v>
          </cell>
          <cell r="AP127" t="str">
            <v>x</v>
          </cell>
          <cell r="AQ127">
            <v>50</v>
          </cell>
          <cell r="AR127">
            <v>55</v>
          </cell>
          <cell r="AS127">
            <v>45.5</v>
          </cell>
          <cell r="AT127">
            <v>45.2</v>
          </cell>
          <cell r="AU127">
            <v>40</v>
          </cell>
          <cell r="AV127">
            <v>50</v>
          </cell>
          <cell r="AW127">
            <v>28.6</v>
          </cell>
          <cell r="AX127">
            <v>25</v>
          </cell>
          <cell r="AY127">
            <v>31.8</v>
          </cell>
          <cell r="AZ127">
            <v>15</v>
          </cell>
          <cell r="BA127">
            <v>4</v>
          </cell>
          <cell r="BB127">
            <v>11</v>
          </cell>
          <cell r="BC127" t="str">
            <v>x</v>
          </cell>
          <cell r="BD127" t="str">
            <v>x</v>
          </cell>
          <cell r="BE127" t="str">
            <v>x</v>
          </cell>
          <cell r="BF127" t="str">
            <v>x</v>
          </cell>
          <cell r="BG127" t="str">
            <v>x</v>
          </cell>
          <cell r="BH127" t="str">
            <v>x</v>
          </cell>
          <cell r="BI127">
            <v>100</v>
          </cell>
          <cell r="BJ127" t="str">
            <v>x</v>
          </cell>
          <cell r="BK127" t="str">
            <v>x</v>
          </cell>
          <cell r="BL127">
            <v>100</v>
          </cell>
          <cell r="BM127" t="str">
            <v>x</v>
          </cell>
          <cell r="BN127" t="str">
            <v>x</v>
          </cell>
          <cell r="BO127" t="str">
            <v>x</v>
          </cell>
          <cell r="BP127" t="str">
            <v>x</v>
          </cell>
          <cell r="BQ127" t="str">
            <v>x</v>
          </cell>
          <cell r="BR127" t="str">
            <v>x</v>
          </cell>
          <cell r="BS127" t="str">
            <v>x</v>
          </cell>
          <cell r="BT127" t="str">
            <v>x</v>
          </cell>
          <cell r="BU127">
            <v>60</v>
          </cell>
          <cell r="BV127" t="str">
            <v>x</v>
          </cell>
          <cell r="BW127" t="str">
            <v>x</v>
          </cell>
          <cell r="BX127">
            <v>164</v>
          </cell>
          <cell r="BY127">
            <v>86</v>
          </cell>
          <cell r="BZ127">
            <v>78</v>
          </cell>
          <cell r="CA127">
            <v>74.400000000000006</v>
          </cell>
          <cell r="CB127">
            <v>68.599999999999994</v>
          </cell>
          <cell r="CC127">
            <v>80.8</v>
          </cell>
          <cell r="CD127">
            <v>63.4</v>
          </cell>
          <cell r="CE127">
            <v>54.7</v>
          </cell>
          <cell r="CF127">
            <v>73.099999999999994</v>
          </cell>
          <cell r="CG127">
            <v>92.7</v>
          </cell>
          <cell r="CH127" t="str">
            <v>x</v>
          </cell>
          <cell r="CI127" t="str">
            <v>x</v>
          </cell>
          <cell r="CJ127">
            <v>91.5</v>
          </cell>
          <cell r="CK127">
            <v>87.2</v>
          </cell>
          <cell r="CL127">
            <v>96.2</v>
          </cell>
          <cell r="CM127">
            <v>65.2</v>
          </cell>
          <cell r="CN127">
            <v>57</v>
          </cell>
          <cell r="CO127">
            <v>74.400000000000006</v>
          </cell>
          <cell r="CP127">
            <v>54.3</v>
          </cell>
          <cell r="CQ127">
            <v>47.7</v>
          </cell>
          <cell r="CR127">
            <v>61.5</v>
          </cell>
          <cell r="CS127">
            <v>32.9</v>
          </cell>
          <cell r="CT127">
            <v>24.4</v>
          </cell>
          <cell r="CU127">
            <v>42.3</v>
          </cell>
          <cell r="CV127">
            <v>4760</v>
          </cell>
          <cell r="CW127">
            <v>2402</v>
          </cell>
          <cell r="CX127">
            <v>2358</v>
          </cell>
          <cell r="CY127">
            <v>65</v>
          </cell>
          <cell r="CZ127">
            <v>60</v>
          </cell>
          <cell r="DA127">
            <v>70.2</v>
          </cell>
          <cell r="DB127">
            <v>56.1</v>
          </cell>
          <cell r="DC127">
            <v>51.5</v>
          </cell>
          <cell r="DD127">
            <v>60.8</v>
          </cell>
          <cell r="DE127">
            <v>93.4</v>
          </cell>
          <cell r="DF127">
            <v>92.3</v>
          </cell>
          <cell r="DG127">
            <v>94.5</v>
          </cell>
          <cell r="DH127">
            <v>90.3</v>
          </cell>
          <cell r="DI127">
            <v>89</v>
          </cell>
          <cell r="DJ127">
            <v>91.6</v>
          </cell>
          <cell r="DK127">
            <v>58.3</v>
          </cell>
          <cell r="DL127">
            <v>54.4</v>
          </cell>
          <cell r="DM127">
            <v>62.3</v>
          </cell>
          <cell r="DN127">
            <v>36.799999999999997</v>
          </cell>
          <cell r="DO127">
            <v>32.1</v>
          </cell>
          <cell r="DP127">
            <v>41.5</v>
          </cell>
          <cell r="DQ127">
            <v>21.8</v>
          </cell>
          <cell r="DR127">
            <v>17.2</v>
          </cell>
          <cell r="DS127">
            <v>26.6</v>
          </cell>
          <cell r="DT127">
            <v>5159</v>
          </cell>
          <cell r="DU127">
            <v>2642</v>
          </cell>
          <cell r="DV127">
            <v>2517</v>
          </cell>
          <cell r="DW127">
            <v>65.3</v>
          </cell>
          <cell r="DX127">
            <v>60.2</v>
          </cell>
          <cell r="DY127">
            <v>70.7</v>
          </cell>
          <cell r="DZ127">
            <v>56.3</v>
          </cell>
          <cell r="EA127">
            <v>51.7</v>
          </cell>
          <cell r="EB127">
            <v>61.2</v>
          </cell>
          <cell r="EC127">
            <v>93.4</v>
          </cell>
          <cell r="ED127">
            <v>92.2</v>
          </cell>
          <cell r="EE127">
            <v>94.6</v>
          </cell>
          <cell r="EF127">
            <v>90.3</v>
          </cell>
          <cell r="EG127">
            <v>89</v>
          </cell>
          <cell r="EH127">
            <v>91.7</v>
          </cell>
          <cell r="EI127">
            <v>58.5</v>
          </cell>
          <cell r="EJ127">
            <v>54.5</v>
          </cell>
          <cell r="EK127">
            <v>62.6</v>
          </cell>
          <cell r="EL127">
            <v>37.4</v>
          </cell>
          <cell r="EM127">
            <v>32.6</v>
          </cell>
          <cell r="EN127">
            <v>42.5</v>
          </cell>
          <cell r="EO127">
            <v>22.3</v>
          </cell>
          <cell r="EP127">
            <v>17.399999999999999</v>
          </cell>
          <cell r="EQ127">
            <v>27.4</v>
          </cell>
        </row>
        <row r="128">
          <cell r="A128" t="str">
            <v>E10000014</v>
          </cell>
          <cell r="B128" t="str">
            <v>Hampshire</v>
          </cell>
          <cell r="C128" t="str">
            <v>South East</v>
          </cell>
          <cell r="D128">
            <v>339</v>
          </cell>
          <cell r="E128">
            <v>187</v>
          </cell>
          <cell r="F128">
            <v>152</v>
          </cell>
          <cell r="G128">
            <v>72.599999999999994</v>
          </cell>
          <cell r="H128">
            <v>68.400000000000006</v>
          </cell>
          <cell r="I128">
            <v>77.599999999999994</v>
          </cell>
          <cell r="J128">
            <v>61.4</v>
          </cell>
          <cell r="K128">
            <v>57.2</v>
          </cell>
          <cell r="L128">
            <v>66.400000000000006</v>
          </cell>
          <cell r="M128">
            <v>98.2</v>
          </cell>
          <cell r="N128" t="str">
            <v>x</v>
          </cell>
          <cell r="O128" t="str">
            <v>x</v>
          </cell>
          <cell r="P128">
            <v>96.5</v>
          </cell>
          <cell r="Q128">
            <v>95.7</v>
          </cell>
          <cell r="R128">
            <v>97.4</v>
          </cell>
          <cell r="S128">
            <v>62.5</v>
          </cell>
          <cell r="T128">
            <v>57.8</v>
          </cell>
          <cell r="U128">
            <v>68.400000000000006</v>
          </cell>
          <cell r="V128">
            <v>48.7</v>
          </cell>
          <cell r="W128">
            <v>43.3</v>
          </cell>
          <cell r="X128">
            <v>55.3</v>
          </cell>
          <cell r="Y128">
            <v>32.200000000000003</v>
          </cell>
          <cell r="Z128">
            <v>25.7</v>
          </cell>
          <cell r="AA128">
            <v>40.1</v>
          </cell>
          <cell r="AB128">
            <v>102</v>
          </cell>
          <cell r="AC128">
            <v>52</v>
          </cell>
          <cell r="AD128">
            <v>50</v>
          </cell>
          <cell r="AE128">
            <v>60.8</v>
          </cell>
          <cell r="AF128">
            <v>51.9</v>
          </cell>
          <cell r="AG128">
            <v>70</v>
          </cell>
          <cell r="AH128">
            <v>49</v>
          </cell>
          <cell r="AI128">
            <v>42.3</v>
          </cell>
          <cell r="AJ128">
            <v>56</v>
          </cell>
          <cell r="AK128">
            <v>94.1</v>
          </cell>
          <cell r="AL128" t="str">
            <v>x</v>
          </cell>
          <cell r="AM128" t="str">
            <v>x</v>
          </cell>
          <cell r="AN128">
            <v>92.2</v>
          </cell>
          <cell r="AO128">
            <v>90.4</v>
          </cell>
          <cell r="AP128">
            <v>94</v>
          </cell>
          <cell r="AQ128">
            <v>50</v>
          </cell>
          <cell r="AR128">
            <v>42.3</v>
          </cell>
          <cell r="AS128">
            <v>58</v>
          </cell>
          <cell r="AT128">
            <v>42.2</v>
          </cell>
          <cell r="AU128">
            <v>36.5</v>
          </cell>
          <cell r="AV128">
            <v>48</v>
          </cell>
          <cell r="AW128">
            <v>28.4</v>
          </cell>
          <cell r="AX128">
            <v>23.1</v>
          </cell>
          <cell r="AY128">
            <v>34</v>
          </cell>
          <cell r="AZ128">
            <v>36</v>
          </cell>
          <cell r="BA128">
            <v>21</v>
          </cell>
          <cell r="BB128">
            <v>15</v>
          </cell>
          <cell r="BC128">
            <v>86.1</v>
          </cell>
          <cell r="BD128" t="str">
            <v>x</v>
          </cell>
          <cell r="BE128" t="str">
            <v>x</v>
          </cell>
          <cell r="BF128">
            <v>80.599999999999994</v>
          </cell>
          <cell r="BG128" t="str">
            <v>x</v>
          </cell>
          <cell r="BH128" t="str">
            <v>x</v>
          </cell>
          <cell r="BI128">
            <v>100</v>
          </cell>
          <cell r="BJ128">
            <v>100</v>
          </cell>
          <cell r="BK128">
            <v>100</v>
          </cell>
          <cell r="BL128">
            <v>100</v>
          </cell>
          <cell r="BM128">
            <v>100</v>
          </cell>
          <cell r="BN128">
            <v>100</v>
          </cell>
          <cell r="BO128">
            <v>80.599999999999994</v>
          </cell>
          <cell r="BP128" t="str">
            <v>x</v>
          </cell>
          <cell r="BQ128" t="str">
            <v>x</v>
          </cell>
          <cell r="BR128">
            <v>75</v>
          </cell>
          <cell r="BS128" t="str">
            <v>x</v>
          </cell>
          <cell r="BT128" t="str">
            <v>x</v>
          </cell>
          <cell r="BU128">
            <v>61.1</v>
          </cell>
          <cell r="BV128">
            <v>52.4</v>
          </cell>
          <cell r="BW128">
            <v>73.3</v>
          </cell>
          <cell r="BX128">
            <v>346</v>
          </cell>
          <cell r="BY128">
            <v>172</v>
          </cell>
          <cell r="BZ128">
            <v>174</v>
          </cell>
          <cell r="CA128">
            <v>71.400000000000006</v>
          </cell>
          <cell r="CB128">
            <v>68</v>
          </cell>
          <cell r="CC128">
            <v>74.7</v>
          </cell>
          <cell r="CD128">
            <v>63.9</v>
          </cell>
          <cell r="CE128">
            <v>60.5</v>
          </cell>
          <cell r="CF128">
            <v>67.2</v>
          </cell>
          <cell r="CG128">
            <v>95.7</v>
          </cell>
          <cell r="CH128">
            <v>94.8</v>
          </cell>
          <cell r="CI128">
            <v>96.6</v>
          </cell>
          <cell r="CJ128">
            <v>93.9</v>
          </cell>
          <cell r="CK128">
            <v>92.4</v>
          </cell>
          <cell r="CL128">
            <v>95.4</v>
          </cell>
          <cell r="CM128">
            <v>64.7</v>
          </cell>
          <cell r="CN128">
            <v>61</v>
          </cell>
          <cell r="CO128">
            <v>68.400000000000006</v>
          </cell>
          <cell r="CP128">
            <v>48</v>
          </cell>
          <cell r="CQ128">
            <v>43.6</v>
          </cell>
          <cell r="CR128">
            <v>52.3</v>
          </cell>
          <cell r="CS128">
            <v>32.9</v>
          </cell>
          <cell r="CT128">
            <v>25</v>
          </cell>
          <cell r="CU128">
            <v>40.799999999999997</v>
          </cell>
          <cell r="CV128">
            <v>12775</v>
          </cell>
          <cell r="CW128">
            <v>6633</v>
          </cell>
          <cell r="CX128">
            <v>6142</v>
          </cell>
          <cell r="CY128">
            <v>67.8</v>
          </cell>
          <cell r="CZ128">
            <v>62.8</v>
          </cell>
          <cell r="DA128">
            <v>73.099999999999994</v>
          </cell>
          <cell r="DB128">
            <v>59.8</v>
          </cell>
          <cell r="DC128">
            <v>55.3</v>
          </cell>
          <cell r="DD128">
            <v>64.7</v>
          </cell>
          <cell r="DE128">
            <v>94.3</v>
          </cell>
          <cell r="DF128">
            <v>93</v>
          </cell>
          <cell r="DG128">
            <v>95.7</v>
          </cell>
          <cell r="DH128">
            <v>91.9</v>
          </cell>
          <cell r="DI128">
            <v>90.6</v>
          </cell>
          <cell r="DJ128">
            <v>93.3</v>
          </cell>
          <cell r="DK128">
            <v>62.3</v>
          </cell>
          <cell r="DL128">
            <v>58.3</v>
          </cell>
          <cell r="DM128">
            <v>66.5</v>
          </cell>
          <cell r="DN128">
            <v>40.200000000000003</v>
          </cell>
          <cell r="DO128">
            <v>36.4</v>
          </cell>
          <cell r="DP128">
            <v>44.3</v>
          </cell>
          <cell r="DQ128">
            <v>25.2</v>
          </cell>
          <cell r="DR128">
            <v>21.1</v>
          </cell>
          <cell r="DS128">
            <v>29.8</v>
          </cell>
          <cell r="DT128">
            <v>13851</v>
          </cell>
          <cell r="DU128">
            <v>7196</v>
          </cell>
          <cell r="DV128">
            <v>6655</v>
          </cell>
          <cell r="DW128">
            <v>67.7</v>
          </cell>
          <cell r="DX128">
            <v>62.9</v>
          </cell>
          <cell r="DY128">
            <v>73</v>
          </cell>
          <cell r="DZ128">
            <v>59.7</v>
          </cell>
          <cell r="EA128">
            <v>55.2</v>
          </cell>
          <cell r="EB128">
            <v>64.5</v>
          </cell>
          <cell r="EC128">
            <v>94.4</v>
          </cell>
          <cell r="ED128">
            <v>93.2</v>
          </cell>
          <cell r="EE128">
            <v>95.7</v>
          </cell>
          <cell r="EF128">
            <v>92</v>
          </cell>
          <cell r="EG128">
            <v>90.8</v>
          </cell>
          <cell r="EH128">
            <v>93.3</v>
          </cell>
          <cell r="EI128">
            <v>62.1</v>
          </cell>
          <cell r="EJ128">
            <v>58.1</v>
          </cell>
          <cell r="EK128">
            <v>66.400000000000006</v>
          </cell>
          <cell r="EL128">
            <v>40.5</v>
          </cell>
          <cell r="EM128">
            <v>36.700000000000003</v>
          </cell>
          <cell r="EN128">
            <v>44.6</v>
          </cell>
          <cell r="EO128">
            <v>25.6</v>
          </cell>
          <cell r="EP128">
            <v>21.3</v>
          </cell>
          <cell r="EQ128">
            <v>30.2</v>
          </cell>
        </row>
        <row r="129">
          <cell r="A129" t="str">
            <v>E06000046</v>
          </cell>
          <cell r="B129" t="str">
            <v>Isle of Wight</v>
          </cell>
          <cell r="C129" t="str">
            <v>South East</v>
          </cell>
          <cell r="D129">
            <v>11</v>
          </cell>
          <cell r="E129">
            <v>4</v>
          </cell>
          <cell r="F129">
            <v>7</v>
          </cell>
          <cell r="G129">
            <v>72.7</v>
          </cell>
          <cell r="H129" t="str">
            <v>x</v>
          </cell>
          <cell r="I129" t="str">
            <v>x</v>
          </cell>
          <cell r="J129">
            <v>54.5</v>
          </cell>
          <cell r="K129" t="str">
            <v>x</v>
          </cell>
          <cell r="L129" t="str">
            <v>x</v>
          </cell>
          <cell r="M129">
            <v>100</v>
          </cell>
          <cell r="N129" t="str">
            <v>x</v>
          </cell>
          <cell r="O129" t="str">
            <v>x</v>
          </cell>
          <cell r="P129" t="str">
            <v>x</v>
          </cell>
          <cell r="Q129" t="str">
            <v>x</v>
          </cell>
          <cell r="R129" t="str">
            <v>x</v>
          </cell>
          <cell r="S129">
            <v>54.5</v>
          </cell>
          <cell r="T129" t="str">
            <v>x</v>
          </cell>
          <cell r="U129" t="str">
            <v>x</v>
          </cell>
          <cell r="V129">
            <v>54.5</v>
          </cell>
          <cell r="W129" t="str">
            <v>x</v>
          </cell>
          <cell r="X129" t="str">
            <v>x</v>
          </cell>
          <cell r="Y129">
            <v>36.4</v>
          </cell>
          <cell r="Z129" t="str">
            <v>x</v>
          </cell>
          <cell r="AA129" t="str">
            <v>x</v>
          </cell>
          <cell r="AB129" t="str">
            <v>x</v>
          </cell>
          <cell r="AC129" t="str">
            <v>x</v>
          </cell>
          <cell r="AD129">
            <v>0</v>
          </cell>
          <cell r="AE129" t="str">
            <v>x</v>
          </cell>
          <cell r="AF129" t="str">
            <v>x</v>
          </cell>
          <cell r="AG129" t="str">
            <v>.</v>
          </cell>
          <cell r="AH129" t="str">
            <v>x</v>
          </cell>
          <cell r="AI129" t="str">
            <v>x</v>
          </cell>
          <cell r="AJ129" t="str">
            <v>.</v>
          </cell>
          <cell r="AK129" t="str">
            <v>x</v>
          </cell>
          <cell r="AL129" t="str">
            <v>x</v>
          </cell>
          <cell r="AM129" t="str">
            <v>.</v>
          </cell>
          <cell r="AN129" t="str">
            <v>x</v>
          </cell>
          <cell r="AO129" t="str">
            <v>x</v>
          </cell>
          <cell r="AP129" t="str">
            <v>.</v>
          </cell>
          <cell r="AQ129" t="str">
            <v>x</v>
          </cell>
          <cell r="AR129" t="str">
            <v>x</v>
          </cell>
          <cell r="AS129" t="str">
            <v>.</v>
          </cell>
          <cell r="AT129" t="str">
            <v>x</v>
          </cell>
          <cell r="AU129" t="str">
            <v>x</v>
          </cell>
          <cell r="AV129" t="str">
            <v>.</v>
          </cell>
          <cell r="AW129" t="str">
            <v>x</v>
          </cell>
          <cell r="AX129" t="str">
            <v>x</v>
          </cell>
          <cell r="AY129" t="str">
            <v>.</v>
          </cell>
          <cell r="AZ129">
            <v>0</v>
          </cell>
          <cell r="BA129">
            <v>0</v>
          </cell>
          <cell r="BB129">
            <v>0</v>
          </cell>
          <cell r="BC129" t="str">
            <v>.</v>
          </cell>
          <cell r="BD129" t="str">
            <v>.</v>
          </cell>
          <cell r="BE129" t="str">
            <v>.</v>
          </cell>
          <cell r="BF129" t="str">
            <v>.</v>
          </cell>
          <cell r="BG129" t="str">
            <v>.</v>
          </cell>
          <cell r="BH129" t="str">
            <v>.</v>
          </cell>
          <cell r="BI129" t="str">
            <v>.</v>
          </cell>
          <cell r="BJ129" t="str">
            <v>.</v>
          </cell>
          <cell r="BK129" t="str">
            <v>.</v>
          </cell>
          <cell r="BL129" t="str">
            <v>.</v>
          </cell>
          <cell r="BM129" t="str">
            <v>.</v>
          </cell>
          <cell r="BN129" t="str">
            <v>.</v>
          </cell>
          <cell r="BO129" t="str">
            <v>.</v>
          </cell>
          <cell r="BP129" t="str">
            <v>.</v>
          </cell>
          <cell r="BQ129" t="str">
            <v>.</v>
          </cell>
          <cell r="BR129" t="str">
            <v>.</v>
          </cell>
          <cell r="BS129" t="str">
            <v>.</v>
          </cell>
          <cell r="BT129" t="str">
            <v>.</v>
          </cell>
          <cell r="BU129" t="str">
            <v>.</v>
          </cell>
          <cell r="BV129" t="str">
            <v>.</v>
          </cell>
          <cell r="BW129" t="str">
            <v>.</v>
          </cell>
          <cell r="BX129">
            <v>28</v>
          </cell>
          <cell r="BY129">
            <v>13</v>
          </cell>
          <cell r="BZ129">
            <v>15</v>
          </cell>
          <cell r="CA129">
            <v>60.7</v>
          </cell>
          <cell r="CB129" t="str">
            <v>x</v>
          </cell>
          <cell r="CC129" t="str">
            <v>x</v>
          </cell>
          <cell r="CD129">
            <v>42.9</v>
          </cell>
          <cell r="CE129">
            <v>38.5</v>
          </cell>
          <cell r="CF129">
            <v>46.7</v>
          </cell>
          <cell r="CG129">
            <v>85.7</v>
          </cell>
          <cell r="CH129">
            <v>69.2</v>
          </cell>
          <cell r="CI129">
            <v>100</v>
          </cell>
          <cell r="CJ129">
            <v>85.7</v>
          </cell>
          <cell r="CK129">
            <v>69.2</v>
          </cell>
          <cell r="CL129">
            <v>100</v>
          </cell>
          <cell r="CM129">
            <v>42.9</v>
          </cell>
          <cell r="CN129">
            <v>38.5</v>
          </cell>
          <cell r="CO129">
            <v>46.7</v>
          </cell>
          <cell r="CP129">
            <v>46.4</v>
          </cell>
          <cell r="CQ129">
            <v>23.1</v>
          </cell>
          <cell r="CR129">
            <v>66.7</v>
          </cell>
          <cell r="CS129">
            <v>10.7</v>
          </cell>
          <cell r="CT129" t="str">
            <v>x</v>
          </cell>
          <cell r="CU129" t="str">
            <v>x</v>
          </cell>
          <cell r="CV129">
            <v>1300</v>
          </cell>
          <cell r="CW129">
            <v>653</v>
          </cell>
          <cell r="CX129">
            <v>647</v>
          </cell>
          <cell r="CY129">
            <v>55.3</v>
          </cell>
          <cell r="CZ129">
            <v>48.7</v>
          </cell>
          <cell r="DA129">
            <v>62</v>
          </cell>
          <cell r="DB129">
            <v>47.7</v>
          </cell>
          <cell r="DC129">
            <v>44</v>
          </cell>
          <cell r="DD129">
            <v>51.5</v>
          </cell>
          <cell r="DE129">
            <v>92.2</v>
          </cell>
          <cell r="DF129">
            <v>91</v>
          </cell>
          <cell r="DG129">
            <v>93.4</v>
          </cell>
          <cell r="DH129">
            <v>89.4</v>
          </cell>
          <cell r="DI129">
            <v>87.9</v>
          </cell>
          <cell r="DJ129">
            <v>90.9</v>
          </cell>
          <cell r="DK129">
            <v>51.3</v>
          </cell>
          <cell r="DL129">
            <v>49.2</v>
          </cell>
          <cell r="DM129">
            <v>53.5</v>
          </cell>
          <cell r="DN129">
            <v>26.8</v>
          </cell>
          <cell r="DO129">
            <v>25.1</v>
          </cell>
          <cell r="DP129">
            <v>28.4</v>
          </cell>
          <cell r="DQ129">
            <v>13.1</v>
          </cell>
          <cell r="DR129">
            <v>10.1</v>
          </cell>
          <cell r="DS129">
            <v>16.100000000000001</v>
          </cell>
          <cell r="DT129">
            <v>1371</v>
          </cell>
          <cell r="DU129">
            <v>684</v>
          </cell>
          <cell r="DV129">
            <v>687</v>
          </cell>
          <cell r="DW129">
            <v>55.5</v>
          </cell>
          <cell r="DX129">
            <v>49</v>
          </cell>
          <cell r="DY129">
            <v>62</v>
          </cell>
          <cell r="DZ129">
            <v>47.6</v>
          </cell>
          <cell r="EA129">
            <v>43.9</v>
          </cell>
          <cell r="EB129">
            <v>51.4</v>
          </cell>
          <cell r="EC129">
            <v>92.1</v>
          </cell>
          <cell r="ED129">
            <v>90.5</v>
          </cell>
          <cell r="EE129">
            <v>93.7</v>
          </cell>
          <cell r="EF129">
            <v>89.4</v>
          </cell>
          <cell r="EG129">
            <v>87.4</v>
          </cell>
          <cell r="EH129">
            <v>91.3</v>
          </cell>
          <cell r="EI129">
            <v>51.1</v>
          </cell>
          <cell r="EJ129">
            <v>48.8</v>
          </cell>
          <cell r="EK129">
            <v>53.4</v>
          </cell>
          <cell r="EL129">
            <v>27.4</v>
          </cell>
          <cell r="EM129">
            <v>25</v>
          </cell>
          <cell r="EN129">
            <v>29.8</v>
          </cell>
          <cell r="EO129">
            <v>13.3</v>
          </cell>
          <cell r="EP129">
            <v>9.9</v>
          </cell>
          <cell r="EQ129">
            <v>16.600000000000001</v>
          </cell>
        </row>
        <row r="130">
          <cell r="A130" t="str">
            <v>E10000016</v>
          </cell>
          <cell r="B130" t="str">
            <v>Kent</v>
          </cell>
          <cell r="C130" t="str">
            <v>South East</v>
          </cell>
          <cell r="D130">
            <v>500</v>
          </cell>
          <cell r="E130">
            <v>252</v>
          </cell>
          <cell r="F130">
            <v>248</v>
          </cell>
          <cell r="G130">
            <v>83.6</v>
          </cell>
          <cell r="H130">
            <v>79.400000000000006</v>
          </cell>
          <cell r="I130">
            <v>87.9</v>
          </cell>
          <cell r="J130">
            <v>78.599999999999994</v>
          </cell>
          <cell r="K130">
            <v>74.2</v>
          </cell>
          <cell r="L130">
            <v>83.1</v>
          </cell>
          <cell r="M130">
            <v>99</v>
          </cell>
          <cell r="N130" t="str">
            <v>x</v>
          </cell>
          <cell r="O130" t="str">
            <v>x</v>
          </cell>
          <cell r="P130">
            <v>97.8</v>
          </cell>
          <cell r="Q130">
            <v>97.2</v>
          </cell>
          <cell r="R130">
            <v>98.4</v>
          </cell>
          <cell r="S130">
            <v>81.2</v>
          </cell>
          <cell r="T130">
            <v>77.8</v>
          </cell>
          <cell r="U130">
            <v>84.7</v>
          </cell>
          <cell r="V130">
            <v>57</v>
          </cell>
          <cell r="W130">
            <v>53.6</v>
          </cell>
          <cell r="X130">
            <v>60.5</v>
          </cell>
          <cell r="Y130">
            <v>43.4</v>
          </cell>
          <cell r="Z130">
            <v>38.5</v>
          </cell>
          <cell r="AA130">
            <v>48.4</v>
          </cell>
          <cell r="AB130">
            <v>288</v>
          </cell>
          <cell r="AC130">
            <v>134</v>
          </cell>
          <cell r="AD130">
            <v>154</v>
          </cell>
          <cell r="AE130">
            <v>77.8</v>
          </cell>
          <cell r="AF130">
            <v>65.7</v>
          </cell>
          <cell r="AG130">
            <v>88.3</v>
          </cell>
          <cell r="AH130">
            <v>70.099999999999994</v>
          </cell>
          <cell r="AI130">
            <v>59</v>
          </cell>
          <cell r="AJ130">
            <v>79.900000000000006</v>
          </cell>
          <cell r="AK130">
            <v>96.2</v>
          </cell>
          <cell r="AL130" t="str">
            <v>x</v>
          </cell>
          <cell r="AM130" t="str">
            <v>x</v>
          </cell>
          <cell r="AN130">
            <v>94.8</v>
          </cell>
          <cell r="AO130" t="str">
            <v>x</v>
          </cell>
          <cell r="AP130" t="str">
            <v>x</v>
          </cell>
          <cell r="AQ130">
            <v>70.5</v>
          </cell>
          <cell r="AR130">
            <v>59.7</v>
          </cell>
          <cell r="AS130">
            <v>79.900000000000006</v>
          </cell>
          <cell r="AT130">
            <v>53.5</v>
          </cell>
          <cell r="AU130">
            <v>45.5</v>
          </cell>
          <cell r="AV130">
            <v>60.4</v>
          </cell>
          <cell r="AW130">
            <v>39.200000000000003</v>
          </cell>
          <cell r="AX130">
            <v>28.4</v>
          </cell>
          <cell r="AY130">
            <v>48.7</v>
          </cell>
          <cell r="AZ130">
            <v>77</v>
          </cell>
          <cell r="BA130">
            <v>42</v>
          </cell>
          <cell r="BB130">
            <v>35</v>
          </cell>
          <cell r="BC130">
            <v>92.2</v>
          </cell>
          <cell r="BD130" t="str">
            <v>x</v>
          </cell>
          <cell r="BE130" t="str">
            <v>x</v>
          </cell>
          <cell r="BF130">
            <v>83.1</v>
          </cell>
          <cell r="BG130">
            <v>76.2</v>
          </cell>
          <cell r="BH130">
            <v>91.4</v>
          </cell>
          <cell r="BI130" t="str">
            <v>x</v>
          </cell>
          <cell r="BJ130" t="str">
            <v>x</v>
          </cell>
          <cell r="BK130">
            <v>100</v>
          </cell>
          <cell r="BL130" t="str">
            <v>x</v>
          </cell>
          <cell r="BM130" t="str">
            <v>x</v>
          </cell>
          <cell r="BN130">
            <v>100</v>
          </cell>
          <cell r="BO130">
            <v>84.4</v>
          </cell>
          <cell r="BP130">
            <v>78.599999999999994</v>
          </cell>
          <cell r="BQ130">
            <v>91.4</v>
          </cell>
          <cell r="BR130">
            <v>62.3</v>
          </cell>
          <cell r="BS130">
            <v>66.7</v>
          </cell>
          <cell r="BT130">
            <v>57.1</v>
          </cell>
          <cell r="BU130">
            <v>46.8</v>
          </cell>
          <cell r="BV130">
            <v>42.9</v>
          </cell>
          <cell r="BW130">
            <v>51.4</v>
          </cell>
          <cell r="BX130">
            <v>572</v>
          </cell>
          <cell r="BY130">
            <v>274</v>
          </cell>
          <cell r="BZ130">
            <v>298</v>
          </cell>
          <cell r="CA130">
            <v>71.3</v>
          </cell>
          <cell r="CB130">
            <v>64.2</v>
          </cell>
          <cell r="CC130">
            <v>77.900000000000006</v>
          </cell>
          <cell r="CD130">
            <v>62.6</v>
          </cell>
          <cell r="CE130">
            <v>57.3</v>
          </cell>
          <cell r="CF130">
            <v>67.400000000000006</v>
          </cell>
          <cell r="CG130">
            <v>93</v>
          </cell>
          <cell r="CH130">
            <v>89.8</v>
          </cell>
          <cell r="CI130">
            <v>96</v>
          </cell>
          <cell r="CJ130">
            <v>90.9</v>
          </cell>
          <cell r="CK130">
            <v>87.6</v>
          </cell>
          <cell r="CL130">
            <v>94</v>
          </cell>
          <cell r="CM130">
            <v>64.2</v>
          </cell>
          <cell r="CN130">
            <v>59.1</v>
          </cell>
          <cell r="CO130">
            <v>68.8</v>
          </cell>
          <cell r="CP130">
            <v>47.2</v>
          </cell>
          <cell r="CQ130">
            <v>41.2</v>
          </cell>
          <cell r="CR130">
            <v>52.7</v>
          </cell>
          <cell r="CS130">
            <v>29.5</v>
          </cell>
          <cell r="CT130">
            <v>24.8</v>
          </cell>
          <cell r="CU130">
            <v>33.9</v>
          </cell>
          <cell r="CV130">
            <v>14418</v>
          </cell>
          <cell r="CW130">
            <v>7395</v>
          </cell>
          <cell r="CX130">
            <v>7023</v>
          </cell>
          <cell r="CY130">
            <v>63.3</v>
          </cell>
          <cell r="CZ130">
            <v>58.4</v>
          </cell>
          <cell r="DA130">
            <v>68.400000000000006</v>
          </cell>
          <cell r="DB130">
            <v>56</v>
          </cell>
          <cell r="DC130">
            <v>51.9</v>
          </cell>
          <cell r="DD130">
            <v>60.3</v>
          </cell>
          <cell r="DE130">
            <v>93.1</v>
          </cell>
          <cell r="DF130">
            <v>91.5</v>
          </cell>
          <cell r="DG130">
            <v>94.8</v>
          </cell>
          <cell r="DH130">
            <v>90.2</v>
          </cell>
          <cell r="DI130">
            <v>88.6</v>
          </cell>
          <cell r="DJ130">
            <v>91.8</v>
          </cell>
          <cell r="DK130">
            <v>58.5</v>
          </cell>
          <cell r="DL130">
            <v>55.1</v>
          </cell>
          <cell r="DM130">
            <v>62.1</v>
          </cell>
          <cell r="DN130">
            <v>40.4</v>
          </cell>
          <cell r="DO130">
            <v>35.6</v>
          </cell>
          <cell r="DP130">
            <v>45.4</v>
          </cell>
          <cell r="DQ130">
            <v>25.4</v>
          </cell>
          <cell r="DR130">
            <v>20.6</v>
          </cell>
          <cell r="DS130">
            <v>30.4</v>
          </cell>
          <cell r="DT130">
            <v>16109</v>
          </cell>
          <cell r="DU130">
            <v>8228</v>
          </cell>
          <cell r="DV130">
            <v>7881</v>
          </cell>
          <cell r="DW130">
            <v>64.7</v>
          </cell>
          <cell r="DX130">
            <v>59.6</v>
          </cell>
          <cell r="DY130">
            <v>69.900000000000006</v>
          </cell>
          <cell r="DZ130">
            <v>57.3</v>
          </cell>
          <cell r="EA130">
            <v>53</v>
          </cell>
          <cell r="EB130">
            <v>61.9</v>
          </cell>
          <cell r="EC130">
            <v>93.4</v>
          </cell>
          <cell r="ED130">
            <v>91.8</v>
          </cell>
          <cell r="EE130">
            <v>95.1</v>
          </cell>
          <cell r="EF130">
            <v>90.6</v>
          </cell>
          <cell r="EG130">
            <v>88.9</v>
          </cell>
          <cell r="EH130">
            <v>92.3</v>
          </cell>
          <cell r="EI130">
            <v>59.8</v>
          </cell>
          <cell r="EJ130">
            <v>56.1</v>
          </cell>
          <cell r="EK130">
            <v>63.6</v>
          </cell>
          <cell r="EL130">
            <v>41.5</v>
          </cell>
          <cell r="EM130">
            <v>36.700000000000003</v>
          </cell>
          <cell r="EN130">
            <v>46.6</v>
          </cell>
          <cell r="EO130">
            <v>26.5</v>
          </cell>
          <cell r="EP130">
            <v>21.7</v>
          </cell>
          <cell r="EQ130">
            <v>31.6</v>
          </cell>
        </row>
        <row r="131">
          <cell r="A131" t="str">
            <v>E06000035</v>
          </cell>
          <cell r="B131" t="str">
            <v>Medway</v>
          </cell>
          <cell r="C131" t="str">
            <v>South East</v>
          </cell>
          <cell r="D131">
            <v>155</v>
          </cell>
          <cell r="E131">
            <v>83</v>
          </cell>
          <cell r="F131">
            <v>72</v>
          </cell>
          <cell r="G131">
            <v>78.7</v>
          </cell>
          <cell r="H131">
            <v>75.900000000000006</v>
          </cell>
          <cell r="I131">
            <v>81.900000000000006</v>
          </cell>
          <cell r="J131">
            <v>74.2</v>
          </cell>
          <cell r="K131">
            <v>72.3</v>
          </cell>
          <cell r="L131">
            <v>76.400000000000006</v>
          </cell>
          <cell r="M131">
            <v>95.5</v>
          </cell>
          <cell r="N131">
            <v>96.4</v>
          </cell>
          <cell r="O131">
            <v>94.4</v>
          </cell>
          <cell r="P131">
            <v>93.5</v>
          </cell>
          <cell r="Q131">
            <v>96.4</v>
          </cell>
          <cell r="R131">
            <v>90.3</v>
          </cell>
          <cell r="S131">
            <v>76.099999999999994</v>
          </cell>
          <cell r="T131">
            <v>74.7</v>
          </cell>
          <cell r="U131">
            <v>77.8</v>
          </cell>
          <cell r="V131">
            <v>56.8</v>
          </cell>
          <cell r="W131">
            <v>53</v>
          </cell>
          <cell r="X131">
            <v>61.1</v>
          </cell>
          <cell r="Y131">
            <v>45.8</v>
          </cell>
          <cell r="Z131">
            <v>44.6</v>
          </cell>
          <cell r="AA131">
            <v>47.2</v>
          </cell>
          <cell r="AB131">
            <v>105</v>
          </cell>
          <cell r="AC131">
            <v>61</v>
          </cell>
          <cell r="AD131">
            <v>44</v>
          </cell>
          <cell r="AE131">
            <v>77.099999999999994</v>
          </cell>
          <cell r="AF131">
            <v>78.7</v>
          </cell>
          <cell r="AG131">
            <v>75</v>
          </cell>
          <cell r="AH131">
            <v>66.7</v>
          </cell>
          <cell r="AI131">
            <v>62.3</v>
          </cell>
          <cell r="AJ131">
            <v>72.7</v>
          </cell>
          <cell r="AK131" t="str">
            <v>x</v>
          </cell>
          <cell r="AL131" t="str">
            <v>x</v>
          </cell>
          <cell r="AM131" t="str">
            <v>x</v>
          </cell>
          <cell r="AN131">
            <v>95.2</v>
          </cell>
          <cell r="AO131" t="str">
            <v>x</v>
          </cell>
          <cell r="AP131" t="str">
            <v>x</v>
          </cell>
          <cell r="AQ131">
            <v>67.599999999999994</v>
          </cell>
          <cell r="AR131">
            <v>63.9</v>
          </cell>
          <cell r="AS131">
            <v>72.7</v>
          </cell>
          <cell r="AT131">
            <v>47.6</v>
          </cell>
          <cell r="AU131">
            <v>45.9</v>
          </cell>
          <cell r="AV131">
            <v>50</v>
          </cell>
          <cell r="AW131">
            <v>36.200000000000003</v>
          </cell>
          <cell r="AX131">
            <v>32.799999999999997</v>
          </cell>
          <cell r="AY131">
            <v>40.9</v>
          </cell>
          <cell r="AZ131" t="str">
            <v>x</v>
          </cell>
          <cell r="BA131" t="str">
            <v>x</v>
          </cell>
          <cell r="BB131" t="str">
            <v>x</v>
          </cell>
          <cell r="BC131" t="str">
            <v>x</v>
          </cell>
          <cell r="BD131" t="str">
            <v>x</v>
          </cell>
          <cell r="BE131" t="str">
            <v>x</v>
          </cell>
          <cell r="BF131" t="str">
            <v>x</v>
          </cell>
          <cell r="BG131" t="str">
            <v>x</v>
          </cell>
          <cell r="BH131" t="str">
            <v>x</v>
          </cell>
          <cell r="BI131" t="str">
            <v>x</v>
          </cell>
          <cell r="BJ131" t="str">
            <v>x</v>
          </cell>
          <cell r="BK131" t="str">
            <v>x</v>
          </cell>
          <cell r="BL131" t="str">
            <v>x</v>
          </cell>
          <cell r="BM131" t="str">
            <v>x</v>
          </cell>
          <cell r="BN131" t="str">
            <v>x</v>
          </cell>
          <cell r="BO131" t="str">
            <v>x</v>
          </cell>
          <cell r="BP131" t="str">
            <v>x</v>
          </cell>
          <cell r="BQ131" t="str">
            <v>x</v>
          </cell>
          <cell r="BR131" t="str">
            <v>x</v>
          </cell>
          <cell r="BS131" t="str">
            <v>x</v>
          </cell>
          <cell r="BT131" t="str">
            <v>x</v>
          </cell>
          <cell r="BU131" t="str">
            <v>x</v>
          </cell>
          <cell r="BV131" t="str">
            <v>x</v>
          </cell>
          <cell r="BW131" t="str">
            <v>x</v>
          </cell>
          <cell r="BX131">
            <v>150</v>
          </cell>
          <cell r="BY131">
            <v>61</v>
          </cell>
          <cell r="BZ131">
            <v>89</v>
          </cell>
          <cell r="CA131">
            <v>78</v>
          </cell>
          <cell r="CB131">
            <v>83.6</v>
          </cell>
          <cell r="CC131">
            <v>74.2</v>
          </cell>
          <cell r="CD131">
            <v>65.3</v>
          </cell>
          <cell r="CE131">
            <v>67.2</v>
          </cell>
          <cell r="CF131">
            <v>64</v>
          </cell>
          <cell r="CG131">
            <v>96.7</v>
          </cell>
          <cell r="CH131" t="str">
            <v>x</v>
          </cell>
          <cell r="CI131" t="str">
            <v>x</v>
          </cell>
          <cell r="CJ131">
            <v>92</v>
          </cell>
          <cell r="CK131">
            <v>90.2</v>
          </cell>
          <cell r="CL131">
            <v>93.3</v>
          </cell>
          <cell r="CM131">
            <v>66</v>
          </cell>
          <cell r="CN131">
            <v>67.2</v>
          </cell>
          <cell r="CO131">
            <v>65.2</v>
          </cell>
          <cell r="CP131">
            <v>50.7</v>
          </cell>
          <cell r="CQ131">
            <v>52.5</v>
          </cell>
          <cell r="CR131">
            <v>49.4</v>
          </cell>
          <cell r="CS131">
            <v>38</v>
          </cell>
          <cell r="CT131">
            <v>41</v>
          </cell>
          <cell r="CU131">
            <v>36</v>
          </cell>
          <cell r="CV131">
            <v>2682</v>
          </cell>
          <cell r="CW131">
            <v>1324</v>
          </cell>
          <cell r="CX131">
            <v>1358</v>
          </cell>
          <cell r="CY131">
            <v>65.099999999999994</v>
          </cell>
          <cell r="CZ131">
            <v>61.2</v>
          </cell>
          <cell r="DA131">
            <v>68.900000000000006</v>
          </cell>
          <cell r="DB131">
            <v>56.2</v>
          </cell>
          <cell r="DC131">
            <v>53.9</v>
          </cell>
          <cell r="DD131">
            <v>58.3</v>
          </cell>
          <cell r="DE131">
            <v>93.6</v>
          </cell>
          <cell r="DF131">
            <v>92.1</v>
          </cell>
          <cell r="DG131">
            <v>95.1</v>
          </cell>
          <cell r="DH131">
            <v>90.9</v>
          </cell>
          <cell r="DI131">
            <v>90.1</v>
          </cell>
          <cell r="DJ131">
            <v>91.8</v>
          </cell>
          <cell r="DK131">
            <v>58.1</v>
          </cell>
          <cell r="DL131">
            <v>56.5</v>
          </cell>
          <cell r="DM131">
            <v>59.6</v>
          </cell>
          <cell r="DN131">
            <v>35.200000000000003</v>
          </cell>
          <cell r="DO131">
            <v>31.6</v>
          </cell>
          <cell r="DP131">
            <v>38.799999999999997</v>
          </cell>
          <cell r="DQ131">
            <v>23.6</v>
          </cell>
          <cell r="DR131">
            <v>20.3</v>
          </cell>
          <cell r="DS131">
            <v>26.7</v>
          </cell>
          <cell r="DT131">
            <v>3144</v>
          </cell>
          <cell r="DU131">
            <v>1555</v>
          </cell>
          <cell r="DV131">
            <v>1589</v>
          </cell>
          <cell r="DW131">
            <v>66.599999999999994</v>
          </cell>
          <cell r="DX131">
            <v>63.4</v>
          </cell>
          <cell r="DY131">
            <v>69.7</v>
          </cell>
          <cell r="DZ131">
            <v>57.8</v>
          </cell>
          <cell r="EA131">
            <v>55.8</v>
          </cell>
          <cell r="EB131">
            <v>59.8</v>
          </cell>
          <cell r="EC131">
            <v>93.8</v>
          </cell>
          <cell r="ED131">
            <v>92.5</v>
          </cell>
          <cell r="EE131">
            <v>95</v>
          </cell>
          <cell r="EF131">
            <v>91</v>
          </cell>
          <cell r="EG131">
            <v>90.2</v>
          </cell>
          <cell r="EH131">
            <v>91.7</v>
          </cell>
          <cell r="EI131">
            <v>59.6</v>
          </cell>
          <cell r="EJ131">
            <v>58.1</v>
          </cell>
          <cell r="EK131">
            <v>61</v>
          </cell>
          <cell r="EL131">
            <v>37.5</v>
          </cell>
          <cell r="EM131">
            <v>34</v>
          </cell>
          <cell r="EN131">
            <v>40.9</v>
          </cell>
          <cell r="EO131">
            <v>25.9</v>
          </cell>
          <cell r="EP131">
            <v>23</v>
          </cell>
          <cell r="EQ131">
            <v>28.8</v>
          </cell>
        </row>
        <row r="132">
          <cell r="A132" t="str">
            <v>E06000042</v>
          </cell>
          <cell r="B132" t="str">
            <v>Milton Keynes</v>
          </cell>
          <cell r="C132" t="str">
            <v>South East</v>
          </cell>
          <cell r="D132">
            <v>225</v>
          </cell>
          <cell r="E132">
            <v>114</v>
          </cell>
          <cell r="F132">
            <v>111</v>
          </cell>
          <cell r="G132">
            <v>69.3</v>
          </cell>
          <cell r="H132">
            <v>65.8</v>
          </cell>
          <cell r="I132">
            <v>73</v>
          </cell>
          <cell r="J132">
            <v>56.9</v>
          </cell>
          <cell r="K132">
            <v>51.8</v>
          </cell>
          <cell r="L132">
            <v>62.2</v>
          </cell>
          <cell r="M132">
            <v>96</v>
          </cell>
          <cell r="N132">
            <v>95.6</v>
          </cell>
          <cell r="O132">
            <v>96.4</v>
          </cell>
          <cell r="P132">
            <v>93.8</v>
          </cell>
          <cell r="Q132">
            <v>94.7</v>
          </cell>
          <cell r="R132">
            <v>92.8</v>
          </cell>
          <cell r="S132">
            <v>59.1</v>
          </cell>
          <cell r="T132">
            <v>54.4</v>
          </cell>
          <cell r="U132">
            <v>64</v>
          </cell>
          <cell r="V132">
            <v>45.3</v>
          </cell>
          <cell r="W132">
            <v>40.4</v>
          </cell>
          <cell r="X132">
            <v>50.5</v>
          </cell>
          <cell r="Y132">
            <v>29.3</v>
          </cell>
          <cell r="Z132">
            <v>21.9</v>
          </cell>
          <cell r="AA132">
            <v>36.9</v>
          </cell>
          <cell r="AB132">
            <v>325</v>
          </cell>
          <cell r="AC132">
            <v>170</v>
          </cell>
          <cell r="AD132">
            <v>155</v>
          </cell>
          <cell r="AE132">
            <v>61.2</v>
          </cell>
          <cell r="AF132">
            <v>57.6</v>
          </cell>
          <cell r="AG132">
            <v>65.2</v>
          </cell>
          <cell r="AH132">
            <v>48.6</v>
          </cell>
          <cell r="AI132">
            <v>46.5</v>
          </cell>
          <cell r="AJ132">
            <v>51</v>
          </cell>
          <cell r="AK132">
            <v>96</v>
          </cell>
          <cell r="AL132">
            <v>95.3</v>
          </cell>
          <cell r="AM132">
            <v>96.8</v>
          </cell>
          <cell r="AN132">
            <v>95.1</v>
          </cell>
          <cell r="AO132">
            <v>94.1</v>
          </cell>
          <cell r="AP132">
            <v>96.1</v>
          </cell>
          <cell r="AQ132">
            <v>51.1</v>
          </cell>
          <cell r="AR132">
            <v>50</v>
          </cell>
          <cell r="AS132">
            <v>52.3</v>
          </cell>
          <cell r="AT132">
            <v>42.5</v>
          </cell>
          <cell r="AU132">
            <v>40.6</v>
          </cell>
          <cell r="AV132">
            <v>44.5</v>
          </cell>
          <cell r="AW132">
            <v>14.2</v>
          </cell>
          <cell r="AX132">
            <v>10.6</v>
          </cell>
          <cell r="AY132">
            <v>18.100000000000001</v>
          </cell>
          <cell r="AZ132">
            <v>19</v>
          </cell>
          <cell r="BA132">
            <v>9</v>
          </cell>
          <cell r="BB132">
            <v>10</v>
          </cell>
          <cell r="BC132">
            <v>84.2</v>
          </cell>
          <cell r="BD132">
            <v>66.7</v>
          </cell>
          <cell r="BE132">
            <v>100</v>
          </cell>
          <cell r="BF132">
            <v>73.7</v>
          </cell>
          <cell r="BG132" t="str">
            <v>x</v>
          </cell>
          <cell r="BH132" t="str">
            <v>x</v>
          </cell>
          <cell r="BI132" t="str">
            <v>x</v>
          </cell>
          <cell r="BJ132" t="str">
            <v>x</v>
          </cell>
          <cell r="BK132">
            <v>100</v>
          </cell>
          <cell r="BL132" t="str">
            <v>x</v>
          </cell>
          <cell r="BM132" t="str">
            <v>x</v>
          </cell>
          <cell r="BN132">
            <v>100</v>
          </cell>
          <cell r="BO132">
            <v>73.7</v>
          </cell>
          <cell r="BP132" t="str">
            <v>x</v>
          </cell>
          <cell r="BQ132" t="str">
            <v>x</v>
          </cell>
          <cell r="BR132">
            <v>42.1</v>
          </cell>
          <cell r="BS132">
            <v>33.299999999999997</v>
          </cell>
          <cell r="BT132">
            <v>50</v>
          </cell>
          <cell r="BU132">
            <v>31.6</v>
          </cell>
          <cell r="BV132" t="str">
            <v>x</v>
          </cell>
          <cell r="BW132" t="str">
            <v>x</v>
          </cell>
          <cell r="BX132">
            <v>150</v>
          </cell>
          <cell r="BY132">
            <v>71</v>
          </cell>
          <cell r="BZ132">
            <v>79</v>
          </cell>
          <cell r="CA132">
            <v>67.3</v>
          </cell>
          <cell r="CB132">
            <v>69</v>
          </cell>
          <cell r="CC132">
            <v>65.8</v>
          </cell>
          <cell r="CD132">
            <v>58.7</v>
          </cell>
          <cell r="CE132">
            <v>64.8</v>
          </cell>
          <cell r="CF132">
            <v>53.2</v>
          </cell>
          <cell r="CG132">
            <v>92</v>
          </cell>
          <cell r="CH132">
            <v>94.4</v>
          </cell>
          <cell r="CI132">
            <v>89.9</v>
          </cell>
          <cell r="CJ132">
            <v>91.3</v>
          </cell>
          <cell r="CK132">
            <v>93</v>
          </cell>
          <cell r="CL132">
            <v>89.9</v>
          </cell>
          <cell r="CM132">
            <v>60</v>
          </cell>
          <cell r="CN132">
            <v>66.2</v>
          </cell>
          <cell r="CO132">
            <v>54.4</v>
          </cell>
          <cell r="CP132">
            <v>42</v>
          </cell>
          <cell r="CQ132">
            <v>39.4</v>
          </cell>
          <cell r="CR132">
            <v>44.3</v>
          </cell>
          <cell r="CS132">
            <v>24</v>
          </cell>
          <cell r="CT132">
            <v>22.5</v>
          </cell>
          <cell r="CU132">
            <v>25.3</v>
          </cell>
          <cell r="CV132">
            <v>2123</v>
          </cell>
          <cell r="CW132">
            <v>1077</v>
          </cell>
          <cell r="CX132">
            <v>1046</v>
          </cell>
          <cell r="CY132">
            <v>60</v>
          </cell>
          <cell r="CZ132">
            <v>53.2</v>
          </cell>
          <cell r="DA132">
            <v>66.900000000000006</v>
          </cell>
          <cell r="DB132">
            <v>51</v>
          </cell>
          <cell r="DC132">
            <v>45.4</v>
          </cell>
          <cell r="DD132">
            <v>56.8</v>
          </cell>
          <cell r="DE132">
            <v>93.4</v>
          </cell>
          <cell r="DF132">
            <v>92</v>
          </cell>
          <cell r="DG132">
            <v>94.8</v>
          </cell>
          <cell r="DH132">
            <v>91.5</v>
          </cell>
          <cell r="DI132">
            <v>90.4</v>
          </cell>
          <cell r="DJ132">
            <v>92.5</v>
          </cell>
          <cell r="DK132">
            <v>53.5</v>
          </cell>
          <cell r="DL132">
            <v>49.1</v>
          </cell>
          <cell r="DM132">
            <v>58</v>
          </cell>
          <cell r="DN132">
            <v>39.700000000000003</v>
          </cell>
          <cell r="DO132">
            <v>34.200000000000003</v>
          </cell>
          <cell r="DP132">
            <v>45.4</v>
          </cell>
          <cell r="DQ132">
            <v>20.3</v>
          </cell>
          <cell r="DR132">
            <v>14.1</v>
          </cell>
          <cell r="DS132">
            <v>26.6</v>
          </cell>
          <cell r="DT132">
            <v>2919</v>
          </cell>
          <cell r="DU132">
            <v>1487</v>
          </cell>
          <cell r="DV132">
            <v>1432</v>
          </cell>
          <cell r="DW132">
            <v>61.6</v>
          </cell>
          <cell r="DX132">
            <v>55.6</v>
          </cell>
          <cell r="DY132">
            <v>67.8</v>
          </cell>
          <cell r="DZ132">
            <v>52</v>
          </cell>
          <cell r="EA132">
            <v>46.9</v>
          </cell>
          <cell r="EB132">
            <v>57.2</v>
          </cell>
          <cell r="EC132">
            <v>93.9</v>
          </cell>
          <cell r="ED132">
            <v>92.8</v>
          </cell>
          <cell r="EE132">
            <v>95</v>
          </cell>
          <cell r="EF132">
            <v>92.1</v>
          </cell>
          <cell r="EG132">
            <v>91.3</v>
          </cell>
          <cell r="EH132">
            <v>92.9</v>
          </cell>
          <cell r="EI132">
            <v>54.3</v>
          </cell>
          <cell r="EJ132">
            <v>50.4</v>
          </cell>
          <cell r="EK132">
            <v>58.4</v>
          </cell>
          <cell r="EL132">
            <v>40.799999999999997</v>
          </cell>
          <cell r="EM132">
            <v>35.799999999999997</v>
          </cell>
          <cell r="EN132">
            <v>46</v>
          </cell>
          <cell r="EO132">
            <v>20.7</v>
          </cell>
          <cell r="EP132">
            <v>14.9</v>
          </cell>
          <cell r="EQ132">
            <v>26.7</v>
          </cell>
        </row>
        <row r="133">
          <cell r="A133" t="str">
            <v>E10000025</v>
          </cell>
          <cell r="B133" t="str">
            <v>Oxfordshire</v>
          </cell>
          <cell r="C133" t="str">
            <v>South East</v>
          </cell>
          <cell r="D133">
            <v>295</v>
          </cell>
          <cell r="E133">
            <v>148</v>
          </cell>
          <cell r="F133">
            <v>147</v>
          </cell>
          <cell r="G133">
            <v>64.7</v>
          </cell>
          <cell r="H133">
            <v>60.1</v>
          </cell>
          <cell r="I133">
            <v>69.400000000000006</v>
          </cell>
          <cell r="J133">
            <v>54.2</v>
          </cell>
          <cell r="K133">
            <v>54.7</v>
          </cell>
          <cell r="L133">
            <v>53.7</v>
          </cell>
          <cell r="M133">
            <v>93.6</v>
          </cell>
          <cell r="N133">
            <v>89.9</v>
          </cell>
          <cell r="O133">
            <v>97.3</v>
          </cell>
          <cell r="P133">
            <v>91.2</v>
          </cell>
          <cell r="Q133">
            <v>86.5</v>
          </cell>
          <cell r="R133">
            <v>95.9</v>
          </cell>
          <cell r="S133">
            <v>55.3</v>
          </cell>
          <cell r="T133">
            <v>55.4</v>
          </cell>
          <cell r="U133">
            <v>55.1</v>
          </cell>
          <cell r="V133">
            <v>35.299999999999997</v>
          </cell>
          <cell r="W133">
            <v>30.4</v>
          </cell>
          <cell r="X133">
            <v>40.1</v>
          </cell>
          <cell r="Y133">
            <v>20.3</v>
          </cell>
          <cell r="Z133">
            <v>17.600000000000001</v>
          </cell>
          <cell r="AA133">
            <v>23.1</v>
          </cell>
          <cell r="AB133">
            <v>128</v>
          </cell>
          <cell r="AC133">
            <v>64</v>
          </cell>
          <cell r="AD133">
            <v>64</v>
          </cell>
          <cell r="AE133">
            <v>65.599999999999994</v>
          </cell>
          <cell r="AF133">
            <v>59.4</v>
          </cell>
          <cell r="AG133">
            <v>71.900000000000006</v>
          </cell>
          <cell r="AH133">
            <v>53.9</v>
          </cell>
          <cell r="AI133">
            <v>53.1</v>
          </cell>
          <cell r="AJ133">
            <v>54.7</v>
          </cell>
          <cell r="AK133">
            <v>97.7</v>
          </cell>
          <cell r="AL133">
            <v>95.3</v>
          </cell>
          <cell r="AM133">
            <v>100</v>
          </cell>
          <cell r="AN133">
            <v>92.2</v>
          </cell>
          <cell r="AO133">
            <v>90.6</v>
          </cell>
          <cell r="AP133">
            <v>93.8</v>
          </cell>
          <cell r="AQ133">
            <v>55.5</v>
          </cell>
          <cell r="AR133">
            <v>56.3</v>
          </cell>
          <cell r="AS133">
            <v>54.7</v>
          </cell>
          <cell r="AT133">
            <v>35.9</v>
          </cell>
          <cell r="AU133">
            <v>32.799999999999997</v>
          </cell>
          <cell r="AV133">
            <v>39.1</v>
          </cell>
          <cell r="AW133">
            <v>18.8</v>
          </cell>
          <cell r="AX133">
            <v>17.2</v>
          </cell>
          <cell r="AY133">
            <v>20.3</v>
          </cell>
          <cell r="AZ133">
            <v>29</v>
          </cell>
          <cell r="BA133">
            <v>13</v>
          </cell>
          <cell r="BB133">
            <v>16</v>
          </cell>
          <cell r="BC133">
            <v>86.2</v>
          </cell>
          <cell r="BD133">
            <v>69.2</v>
          </cell>
          <cell r="BE133">
            <v>100</v>
          </cell>
          <cell r="BF133">
            <v>75.900000000000006</v>
          </cell>
          <cell r="BG133" t="str">
            <v>x</v>
          </cell>
          <cell r="BH133" t="str">
            <v>x</v>
          </cell>
          <cell r="BI133" t="str">
            <v>x</v>
          </cell>
          <cell r="BJ133" t="str">
            <v>x</v>
          </cell>
          <cell r="BK133">
            <v>100</v>
          </cell>
          <cell r="BL133" t="str">
            <v>x</v>
          </cell>
          <cell r="BM133" t="str">
            <v>x</v>
          </cell>
          <cell r="BN133">
            <v>100</v>
          </cell>
          <cell r="BO133">
            <v>79.3</v>
          </cell>
          <cell r="BP133" t="str">
            <v>x</v>
          </cell>
          <cell r="BQ133" t="str">
            <v>x</v>
          </cell>
          <cell r="BR133">
            <v>58.6</v>
          </cell>
          <cell r="BS133">
            <v>38.5</v>
          </cell>
          <cell r="BT133">
            <v>75</v>
          </cell>
          <cell r="BU133">
            <v>51.7</v>
          </cell>
          <cell r="BV133">
            <v>23.1</v>
          </cell>
          <cell r="BW133">
            <v>75</v>
          </cell>
          <cell r="BX133">
            <v>281</v>
          </cell>
          <cell r="BY133">
            <v>133</v>
          </cell>
          <cell r="BZ133">
            <v>148</v>
          </cell>
          <cell r="CA133">
            <v>70.5</v>
          </cell>
          <cell r="CB133">
            <v>61.7</v>
          </cell>
          <cell r="CC133">
            <v>78.400000000000006</v>
          </cell>
          <cell r="CD133">
            <v>61.2</v>
          </cell>
          <cell r="CE133">
            <v>53.4</v>
          </cell>
          <cell r="CF133">
            <v>68.2</v>
          </cell>
          <cell r="CG133">
            <v>93.2</v>
          </cell>
          <cell r="CH133">
            <v>90.2</v>
          </cell>
          <cell r="CI133">
            <v>95.9</v>
          </cell>
          <cell r="CJ133">
            <v>91.1</v>
          </cell>
          <cell r="CK133">
            <v>88.7</v>
          </cell>
          <cell r="CL133">
            <v>93.2</v>
          </cell>
          <cell r="CM133">
            <v>63</v>
          </cell>
          <cell r="CN133">
            <v>56.4</v>
          </cell>
          <cell r="CO133">
            <v>68.900000000000006</v>
          </cell>
          <cell r="CP133">
            <v>39.9</v>
          </cell>
          <cell r="CQ133">
            <v>34.6</v>
          </cell>
          <cell r="CR133">
            <v>44.6</v>
          </cell>
          <cell r="CS133">
            <v>29.2</v>
          </cell>
          <cell r="CT133">
            <v>22.6</v>
          </cell>
          <cell r="CU133">
            <v>35.1</v>
          </cell>
          <cell r="CV133">
            <v>5351</v>
          </cell>
          <cell r="CW133">
            <v>2746</v>
          </cell>
          <cell r="CX133">
            <v>2605</v>
          </cell>
          <cell r="CY133">
            <v>67.5</v>
          </cell>
          <cell r="CZ133">
            <v>62</v>
          </cell>
          <cell r="DA133">
            <v>73.400000000000006</v>
          </cell>
          <cell r="DB133">
            <v>59.9</v>
          </cell>
          <cell r="DC133">
            <v>54.8</v>
          </cell>
          <cell r="DD133">
            <v>65.2</v>
          </cell>
          <cell r="DE133">
            <v>94.5</v>
          </cell>
          <cell r="DF133">
            <v>93.6</v>
          </cell>
          <cell r="DG133">
            <v>95.5</v>
          </cell>
          <cell r="DH133">
            <v>92.1</v>
          </cell>
          <cell r="DI133">
            <v>91.3</v>
          </cell>
          <cell r="DJ133">
            <v>92.9</v>
          </cell>
          <cell r="DK133">
            <v>62.5</v>
          </cell>
          <cell r="DL133">
            <v>58.5</v>
          </cell>
          <cell r="DM133">
            <v>66.7</v>
          </cell>
          <cell r="DN133">
            <v>39.4</v>
          </cell>
          <cell r="DO133">
            <v>35.4</v>
          </cell>
          <cell r="DP133">
            <v>43.5</v>
          </cell>
          <cell r="DQ133">
            <v>25.4</v>
          </cell>
          <cell r="DR133">
            <v>20.399999999999999</v>
          </cell>
          <cell r="DS133">
            <v>30.6</v>
          </cell>
          <cell r="DT133">
            <v>6176</v>
          </cell>
          <cell r="DU133">
            <v>3158</v>
          </cell>
          <cell r="DV133">
            <v>3018</v>
          </cell>
          <cell r="DW133">
            <v>67.599999999999994</v>
          </cell>
          <cell r="DX133">
            <v>61.8</v>
          </cell>
          <cell r="DY133">
            <v>73.7</v>
          </cell>
          <cell r="DZ133">
            <v>59.7</v>
          </cell>
          <cell r="EA133">
            <v>54.7</v>
          </cell>
          <cell r="EB133">
            <v>64.8</v>
          </cell>
          <cell r="EC133">
            <v>94.5</v>
          </cell>
          <cell r="ED133">
            <v>93.4</v>
          </cell>
          <cell r="EE133">
            <v>95.7</v>
          </cell>
          <cell r="EF133">
            <v>92</v>
          </cell>
          <cell r="EG133">
            <v>91</v>
          </cell>
          <cell r="EH133">
            <v>93.1</v>
          </cell>
          <cell r="EI133">
            <v>62.1</v>
          </cell>
          <cell r="EJ133">
            <v>58.3</v>
          </cell>
          <cell r="EK133">
            <v>66.2</v>
          </cell>
          <cell r="EL133">
            <v>39.200000000000003</v>
          </cell>
          <cell r="EM133">
            <v>35.1</v>
          </cell>
          <cell r="EN133">
            <v>43.5</v>
          </cell>
          <cell r="EO133">
            <v>25.4</v>
          </cell>
          <cell r="EP133">
            <v>20.3</v>
          </cell>
          <cell r="EQ133">
            <v>30.6</v>
          </cell>
        </row>
        <row r="134">
          <cell r="A134" t="str">
            <v>E06000044</v>
          </cell>
          <cell r="B134" t="str">
            <v>Portsmouth</v>
          </cell>
          <cell r="C134" t="str">
            <v>South East</v>
          </cell>
          <cell r="D134">
            <v>106</v>
          </cell>
          <cell r="E134">
            <v>55</v>
          </cell>
          <cell r="F134">
            <v>51</v>
          </cell>
          <cell r="G134">
            <v>79.2</v>
          </cell>
          <cell r="H134">
            <v>72.7</v>
          </cell>
          <cell r="I134">
            <v>86.3</v>
          </cell>
          <cell r="J134">
            <v>69.8</v>
          </cell>
          <cell r="K134">
            <v>60</v>
          </cell>
          <cell r="L134">
            <v>80.400000000000006</v>
          </cell>
          <cell r="M134">
            <v>95.3</v>
          </cell>
          <cell r="N134" t="str">
            <v>x</v>
          </cell>
          <cell r="O134" t="str">
            <v>x</v>
          </cell>
          <cell r="P134">
            <v>93.4</v>
          </cell>
          <cell r="Q134" t="str">
            <v>x</v>
          </cell>
          <cell r="R134" t="str">
            <v>x</v>
          </cell>
          <cell r="S134">
            <v>71.7</v>
          </cell>
          <cell r="T134">
            <v>60</v>
          </cell>
          <cell r="U134">
            <v>84.3</v>
          </cell>
          <cell r="V134">
            <v>48.1</v>
          </cell>
          <cell r="W134">
            <v>40</v>
          </cell>
          <cell r="X134">
            <v>56.9</v>
          </cell>
          <cell r="Y134">
            <v>32.1</v>
          </cell>
          <cell r="Z134">
            <v>20</v>
          </cell>
          <cell r="AA134">
            <v>45.1</v>
          </cell>
          <cell r="AB134">
            <v>31</v>
          </cell>
          <cell r="AC134">
            <v>15</v>
          </cell>
          <cell r="AD134">
            <v>16</v>
          </cell>
          <cell r="AE134">
            <v>67.7</v>
          </cell>
          <cell r="AF134">
            <v>66.7</v>
          </cell>
          <cell r="AG134">
            <v>68.8</v>
          </cell>
          <cell r="AH134">
            <v>51.6</v>
          </cell>
          <cell r="AI134">
            <v>53.3</v>
          </cell>
          <cell r="AJ134">
            <v>50</v>
          </cell>
          <cell r="AK134" t="str">
            <v>x</v>
          </cell>
          <cell r="AL134" t="str">
            <v>x</v>
          </cell>
          <cell r="AM134" t="str">
            <v>x</v>
          </cell>
          <cell r="AN134">
            <v>90.3</v>
          </cell>
          <cell r="AO134" t="str">
            <v>x</v>
          </cell>
          <cell r="AP134" t="str">
            <v>x</v>
          </cell>
          <cell r="AQ134">
            <v>51.6</v>
          </cell>
          <cell r="AR134">
            <v>53.3</v>
          </cell>
          <cell r="AS134">
            <v>50</v>
          </cell>
          <cell r="AT134">
            <v>25.8</v>
          </cell>
          <cell r="AU134">
            <v>20</v>
          </cell>
          <cell r="AV134">
            <v>31.3</v>
          </cell>
          <cell r="AW134">
            <v>12.9</v>
          </cell>
          <cell r="AX134" t="str">
            <v>x</v>
          </cell>
          <cell r="AY134" t="str">
            <v>x</v>
          </cell>
          <cell r="AZ134">
            <v>7</v>
          </cell>
          <cell r="BA134">
            <v>4</v>
          </cell>
          <cell r="BB134">
            <v>3</v>
          </cell>
          <cell r="BC134">
            <v>100</v>
          </cell>
          <cell r="BD134" t="str">
            <v>x</v>
          </cell>
          <cell r="BE134" t="str">
            <v>x</v>
          </cell>
          <cell r="BF134">
            <v>100</v>
          </cell>
          <cell r="BG134" t="str">
            <v>x</v>
          </cell>
          <cell r="BH134" t="str">
            <v>x</v>
          </cell>
          <cell r="BI134">
            <v>100</v>
          </cell>
          <cell r="BJ134" t="str">
            <v>x</v>
          </cell>
          <cell r="BK134" t="str">
            <v>x</v>
          </cell>
          <cell r="BL134">
            <v>100</v>
          </cell>
          <cell r="BM134" t="str">
            <v>x</v>
          </cell>
          <cell r="BN134" t="str">
            <v>x</v>
          </cell>
          <cell r="BO134">
            <v>100</v>
          </cell>
          <cell r="BP134" t="str">
            <v>x</v>
          </cell>
          <cell r="BQ134" t="str">
            <v>x</v>
          </cell>
          <cell r="BR134" t="str">
            <v>x</v>
          </cell>
          <cell r="BS134" t="str">
            <v>x</v>
          </cell>
          <cell r="BT134" t="str">
            <v>x</v>
          </cell>
          <cell r="BU134">
            <v>42.9</v>
          </cell>
          <cell r="BV134" t="str">
            <v>x</v>
          </cell>
          <cell r="BW134" t="str">
            <v>x</v>
          </cell>
          <cell r="BX134">
            <v>44</v>
          </cell>
          <cell r="BY134">
            <v>21</v>
          </cell>
          <cell r="BZ134">
            <v>23</v>
          </cell>
          <cell r="CA134">
            <v>72.7</v>
          </cell>
          <cell r="CB134" t="str">
            <v>x</v>
          </cell>
          <cell r="CC134" t="str">
            <v>x</v>
          </cell>
          <cell r="CD134">
            <v>54.5</v>
          </cell>
          <cell r="CE134">
            <v>47.6</v>
          </cell>
          <cell r="CF134">
            <v>60.9</v>
          </cell>
          <cell r="CG134" t="str">
            <v>x</v>
          </cell>
          <cell r="CH134" t="str">
            <v>x</v>
          </cell>
          <cell r="CI134">
            <v>100</v>
          </cell>
          <cell r="CJ134" t="str">
            <v>x</v>
          </cell>
          <cell r="CK134" t="str">
            <v>x</v>
          </cell>
          <cell r="CL134">
            <v>100</v>
          </cell>
          <cell r="CM134">
            <v>54.5</v>
          </cell>
          <cell r="CN134">
            <v>47.6</v>
          </cell>
          <cell r="CO134">
            <v>60.9</v>
          </cell>
          <cell r="CP134">
            <v>27.3</v>
          </cell>
          <cell r="CQ134">
            <v>23.8</v>
          </cell>
          <cell r="CR134">
            <v>30.4</v>
          </cell>
          <cell r="CS134">
            <v>18.2</v>
          </cell>
          <cell r="CT134" t="str">
            <v>x</v>
          </cell>
          <cell r="CU134" t="str">
            <v>x</v>
          </cell>
          <cell r="CV134">
            <v>1488</v>
          </cell>
          <cell r="CW134">
            <v>750</v>
          </cell>
          <cell r="CX134">
            <v>738</v>
          </cell>
          <cell r="CY134">
            <v>56.2</v>
          </cell>
          <cell r="CZ134">
            <v>50.9</v>
          </cell>
          <cell r="DA134">
            <v>61.5</v>
          </cell>
          <cell r="DB134">
            <v>49</v>
          </cell>
          <cell r="DC134">
            <v>44.7</v>
          </cell>
          <cell r="DD134">
            <v>53.4</v>
          </cell>
          <cell r="DE134">
            <v>88.7</v>
          </cell>
          <cell r="DF134">
            <v>86.1</v>
          </cell>
          <cell r="DG134">
            <v>91.3</v>
          </cell>
          <cell r="DH134">
            <v>85.3</v>
          </cell>
          <cell r="DI134">
            <v>82</v>
          </cell>
          <cell r="DJ134">
            <v>88.8</v>
          </cell>
          <cell r="DK134">
            <v>51</v>
          </cell>
          <cell r="DL134">
            <v>47.6</v>
          </cell>
          <cell r="DM134">
            <v>54.5</v>
          </cell>
          <cell r="DN134">
            <v>35.5</v>
          </cell>
          <cell r="DO134">
            <v>32.4</v>
          </cell>
          <cell r="DP134">
            <v>38.6</v>
          </cell>
          <cell r="DQ134">
            <v>18.899999999999999</v>
          </cell>
          <cell r="DR134">
            <v>16</v>
          </cell>
          <cell r="DS134">
            <v>21.8</v>
          </cell>
          <cell r="DT134">
            <v>1704</v>
          </cell>
          <cell r="DU134">
            <v>868</v>
          </cell>
          <cell r="DV134">
            <v>836</v>
          </cell>
          <cell r="DW134">
            <v>58.6</v>
          </cell>
          <cell r="DX134">
            <v>53.3</v>
          </cell>
          <cell r="DY134">
            <v>64</v>
          </cell>
          <cell r="DZ134">
            <v>50.7</v>
          </cell>
          <cell r="EA134">
            <v>46.4</v>
          </cell>
          <cell r="EB134">
            <v>55.1</v>
          </cell>
          <cell r="EC134">
            <v>89.5</v>
          </cell>
          <cell r="ED134">
            <v>87.1</v>
          </cell>
          <cell r="EE134">
            <v>92</v>
          </cell>
          <cell r="EF134">
            <v>86.2</v>
          </cell>
          <cell r="EG134">
            <v>82.9</v>
          </cell>
          <cell r="EH134">
            <v>89.6</v>
          </cell>
          <cell r="EI134">
            <v>52.6</v>
          </cell>
          <cell r="EJ134">
            <v>49</v>
          </cell>
          <cell r="EK134">
            <v>56.3</v>
          </cell>
          <cell r="EL134">
            <v>36</v>
          </cell>
          <cell r="EM134">
            <v>32.799999999999997</v>
          </cell>
          <cell r="EN134">
            <v>39.4</v>
          </cell>
          <cell r="EO134">
            <v>19.7</v>
          </cell>
          <cell r="EP134">
            <v>16.399999999999999</v>
          </cell>
          <cell r="EQ134">
            <v>23.2</v>
          </cell>
        </row>
        <row r="135">
          <cell r="A135" t="str">
            <v>E06000038</v>
          </cell>
          <cell r="B135" t="str">
            <v>Reading</v>
          </cell>
          <cell r="C135" t="str">
            <v>South East</v>
          </cell>
          <cell r="D135">
            <v>197</v>
          </cell>
          <cell r="E135">
            <v>80</v>
          </cell>
          <cell r="F135">
            <v>117</v>
          </cell>
          <cell r="G135">
            <v>75.099999999999994</v>
          </cell>
          <cell r="H135">
            <v>68.8</v>
          </cell>
          <cell r="I135">
            <v>79.5</v>
          </cell>
          <cell r="J135">
            <v>67.5</v>
          </cell>
          <cell r="K135">
            <v>63.8</v>
          </cell>
          <cell r="L135">
            <v>70.099999999999994</v>
          </cell>
          <cell r="M135">
            <v>94.4</v>
          </cell>
          <cell r="N135">
            <v>96.3</v>
          </cell>
          <cell r="O135">
            <v>93.2</v>
          </cell>
          <cell r="P135">
            <v>93.4</v>
          </cell>
          <cell r="Q135">
            <v>95</v>
          </cell>
          <cell r="R135">
            <v>92.3</v>
          </cell>
          <cell r="S135">
            <v>68.5</v>
          </cell>
          <cell r="T135">
            <v>66.3</v>
          </cell>
          <cell r="U135">
            <v>70.099999999999994</v>
          </cell>
          <cell r="V135">
            <v>45.7</v>
          </cell>
          <cell r="W135">
            <v>47.5</v>
          </cell>
          <cell r="X135">
            <v>44.4</v>
          </cell>
          <cell r="Y135">
            <v>42.1</v>
          </cell>
          <cell r="Z135">
            <v>46.3</v>
          </cell>
          <cell r="AA135">
            <v>39.299999999999997</v>
          </cell>
          <cell r="AB135">
            <v>93</v>
          </cell>
          <cell r="AC135">
            <v>45</v>
          </cell>
          <cell r="AD135">
            <v>48</v>
          </cell>
          <cell r="AE135">
            <v>60.2</v>
          </cell>
          <cell r="AF135">
            <v>51.1</v>
          </cell>
          <cell r="AG135">
            <v>68.8</v>
          </cell>
          <cell r="AH135">
            <v>49.5</v>
          </cell>
          <cell r="AI135">
            <v>44.4</v>
          </cell>
          <cell r="AJ135">
            <v>54.2</v>
          </cell>
          <cell r="AK135">
            <v>96.8</v>
          </cell>
          <cell r="AL135" t="str">
            <v>x</v>
          </cell>
          <cell r="AM135" t="str">
            <v>x</v>
          </cell>
          <cell r="AN135">
            <v>95.7</v>
          </cell>
          <cell r="AO135" t="str">
            <v>x</v>
          </cell>
          <cell r="AP135" t="str">
            <v>x</v>
          </cell>
          <cell r="AQ135">
            <v>50.5</v>
          </cell>
          <cell r="AR135">
            <v>46.7</v>
          </cell>
          <cell r="AS135">
            <v>54.2</v>
          </cell>
          <cell r="AT135">
            <v>26.9</v>
          </cell>
          <cell r="AU135">
            <v>22.2</v>
          </cell>
          <cell r="AV135">
            <v>31.3</v>
          </cell>
          <cell r="AW135">
            <v>17.2</v>
          </cell>
          <cell r="AX135">
            <v>13.3</v>
          </cell>
          <cell r="AY135">
            <v>20.8</v>
          </cell>
          <cell r="AZ135">
            <v>19</v>
          </cell>
          <cell r="BA135">
            <v>9</v>
          </cell>
          <cell r="BB135">
            <v>10</v>
          </cell>
          <cell r="BC135">
            <v>100</v>
          </cell>
          <cell r="BD135">
            <v>100</v>
          </cell>
          <cell r="BE135">
            <v>100</v>
          </cell>
          <cell r="BF135">
            <v>100</v>
          </cell>
          <cell r="BG135">
            <v>100</v>
          </cell>
          <cell r="BH135">
            <v>100</v>
          </cell>
          <cell r="BI135">
            <v>100</v>
          </cell>
          <cell r="BJ135">
            <v>100</v>
          </cell>
          <cell r="BK135">
            <v>100</v>
          </cell>
          <cell r="BL135">
            <v>100</v>
          </cell>
          <cell r="BM135">
            <v>100</v>
          </cell>
          <cell r="BN135">
            <v>100</v>
          </cell>
          <cell r="BO135">
            <v>100</v>
          </cell>
          <cell r="BP135">
            <v>100</v>
          </cell>
          <cell r="BQ135">
            <v>100</v>
          </cell>
          <cell r="BR135">
            <v>84.2</v>
          </cell>
          <cell r="BS135" t="str">
            <v>x</v>
          </cell>
          <cell r="BT135" t="str">
            <v>x</v>
          </cell>
          <cell r="BU135">
            <v>84.2</v>
          </cell>
          <cell r="BV135" t="str">
            <v>x</v>
          </cell>
          <cell r="BW135" t="str">
            <v>x</v>
          </cell>
          <cell r="BX135">
            <v>99</v>
          </cell>
          <cell r="BY135">
            <v>42</v>
          </cell>
          <cell r="BZ135">
            <v>57</v>
          </cell>
          <cell r="CA135">
            <v>63.6</v>
          </cell>
          <cell r="CB135">
            <v>52.4</v>
          </cell>
          <cell r="CC135">
            <v>71.900000000000006</v>
          </cell>
          <cell r="CD135">
            <v>50.5</v>
          </cell>
          <cell r="CE135">
            <v>45.2</v>
          </cell>
          <cell r="CF135">
            <v>54.4</v>
          </cell>
          <cell r="CG135">
            <v>96</v>
          </cell>
          <cell r="CH135" t="str">
            <v>x</v>
          </cell>
          <cell r="CI135" t="str">
            <v>x</v>
          </cell>
          <cell r="CJ135">
            <v>93.9</v>
          </cell>
          <cell r="CK135">
            <v>92.9</v>
          </cell>
          <cell r="CL135">
            <v>94.7</v>
          </cell>
          <cell r="CM135">
            <v>51.5</v>
          </cell>
          <cell r="CN135">
            <v>47.6</v>
          </cell>
          <cell r="CO135">
            <v>54.4</v>
          </cell>
          <cell r="CP135">
            <v>34.299999999999997</v>
          </cell>
          <cell r="CQ135">
            <v>28.6</v>
          </cell>
          <cell r="CR135">
            <v>38.6</v>
          </cell>
          <cell r="CS135">
            <v>27.3</v>
          </cell>
          <cell r="CT135">
            <v>26.2</v>
          </cell>
          <cell r="CU135">
            <v>28.1</v>
          </cell>
          <cell r="CV135">
            <v>725</v>
          </cell>
          <cell r="CW135">
            <v>373</v>
          </cell>
          <cell r="CX135">
            <v>352</v>
          </cell>
          <cell r="CY135">
            <v>62.1</v>
          </cell>
          <cell r="CZ135">
            <v>62.2</v>
          </cell>
          <cell r="DA135">
            <v>61.9</v>
          </cell>
          <cell r="DB135">
            <v>55.6</v>
          </cell>
          <cell r="DC135">
            <v>56.6</v>
          </cell>
          <cell r="DD135">
            <v>54.5</v>
          </cell>
          <cell r="DE135">
            <v>94.9</v>
          </cell>
          <cell r="DF135">
            <v>94.4</v>
          </cell>
          <cell r="DG135">
            <v>95.5</v>
          </cell>
          <cell r="DH135">
            <v>91.7</v>
          </cell>
          <cell r="DI135">
            <v>90.6</v>
          </cell>
          <cell r="DJ135">
            <v>92.9</v>
          </cell>
          <cell r="DK135">
            <v>58.3</v>
          </cell>
          <cell r="DL135">
            <v>59.8</v>
          </cell>
          <cell r="DM135">
            <v>56.8</v>
          </cell>
          <cell r="DN135">
            <v>37.9</v>
          </cell>
          <cell r="DO135">
            <v>39.9</v>
          </cell>
          <cell r="DP135">
            <v>35.799999999999997</v>
          </cell>
          <cell r="DQ135">
            <v>26.1</v>
          </cell>
          <cell r="DR135">
            <v>26</v>
          </cell>
          <cell r="DS135">
            <v>26.1</v>
          </cell>
          <cell r="DT135">
            <v>1157</v>
          </cell>
          <cell r="DU135">
            <v>566</v>
          </cell>
          <cell r="DV135">
            <v>591</v>
          </cell>
          <cell r="DW135">
            <v>65</v>
          </cell>
          <cell r="DX135">
            <v>62.4</v>
          </cell>
          <cell r="DY135">
            <v>67.5</v>
          </cell>
          <cell r="DZ135">
            <v>57.5</v>
          </cell>
          <cell r="EA135">
            <v>56.7</v>
          </cell>
          <cell r="EB135">
            <v>58.2</v>
          </cell>
          <cell r="EC135">
            <v>95.2</v>
          </cell>
          <cell r="ED135">
            <v>94.9</v>
          </cell>
          <cell r="EE135">
            <v>95.6</v>
          </cell>
          <cell r="EF135">
            <v>92.7</v>
          </cell>
          <cell r="EG135">
            <v>92</v>
          </cell>
          <cell r="EH135">
            <v>93.4</v>
          </cell>
          <cell r="EI135">
            <v>59.6</v>
          </cell>
          <cell r="EJ135">
            <v>59.5</v>
          </cell>
          <cell r="EK135">
            <v>59.6</v>
          </cell>
          <cell r="EL135">
            <v>38.799999999999997</v>
          </cell>
          <cell r="EM135">
            <v>39.4</v>
          </cell>
          <cell r="EN135">
            <v>38.200000000000003</v>
          </cell>
          <cell r="EO135">
            <v>29.2</v>
          </cell>
          <cell r="EP135">
            <v>28.8</v>
          </cell>
          <cell r="EQ135">
            <v>29.6</v>
          </cell>
        </row>
        <row r="136">
          <cell r="A136" t="str">
            <v>E06000039</v>
          </cell>
          <cell r="B136" t="str">
            <v>Slough</v>
          </cell>
          <cell r="C136" t="str">
            <v>South East</v>
          </cell>
          <cell r="D136">
            <v>781</v>
          </cell>
          <cell r="E136">
            <v>386</v>
          </cell>
          <cell r="F136">
            <v>395</v>
          </cell>
          <cell r="G136">
            <v>82.3</v>
          </cell>
          <cell r="H136">
            <v>78.2</v>
          </cell>
          <cell r="I136">
            <v>86.3</v>
          </cell>
          <cell r="J136">
            <v>77.099999999999994</v>
          </cell>
          <cell r="K136">
            <v>73.599999999999994</v>
          </cell>
          <cell r="L136">
            <v>80.5</v>
          </cell>
          <cell r="M136">
            <v>97.1</v>
          </cell>
          <cell r="N136">
            <v>95.3</v>
          </cell>
          <cell r="O136">
            <v>98.7</v>
          </cell>
          <cell r="P136">
            <v>95.9</v>
          </cell>
          <cell r="Q136">
            <v>93.5</v>
          </cell>
          <cell r="R136">
            <v>98.2</v>
          </cell>
          <cell r="S136">
            <v>77.8</v>
          </cell>
          <cell r="T136">
            <v>74.900000000000006</v>
          </cell>
          <cell r="U136">
            <v>80.8</v>
          </cell>
          <cell r="V136">
            <v>31.4</v>
          </cell>
          <cell r="W136">
            <v>28.5</v>
          </cell>
          <cell r="X136">
            <v>34.200000000000003</v>
          </cell>
          <cell r="Y136">
            <v>23.7</v>
          </cell>
          <cell r="Z136">
            <v>19.399999999999999</v>
          </cell>
          <cell r="AA136">
            <v>27.8</v>
          </cell>
          <cell r="AB136">
            <v>145</v>
          </cell>
          <cell r="AC136">
            <v>82</v>
          </cell>
          <cell r="AD136">
            <v>63</v>
          </cell>
          <cell r="AE136">
            <v>64.099999999999994</v>
          </cell>
          <cell r="AF136">
            <v>58.5</v>
          </cell>
          <cell r="AG136">
            <v>71.400000000000006</v>
          </cell>
          <cell r="AH136">
            <v>56.6</v>
          </cell>
          <cell r="AI136">
            <v>52.4</v>
          </cell>
          <cell r="AJ136">
            <v>61.9</v>
          </cell>
          <cell r="AK136" t="str">
            <v>x</v>
          </cell>
          <cell r="AL136" t="str">
            <v>x</v>
          </cell>
          <cell r="AM136">
            <v>100</v>
          </cell>
          <cell r="AN136">
            <v>95.9</v>
          </cell>
          <cell r="AO136" t="str">
            <v>x</v>
          </cell>
          <cell r="AP136" t="str">
            <v>x</v>
          </cell>
          <cell r="AQ136">
            <v>60</v>
          </cell>
          <cell r="AR136">
            <v>57.3</v>
          </cell>
          <cell r="AS136">
            <v>63.5</v>
          </cell>
          <cell r="AT136">
            <v>21.4</v>
          </cell>
          <cell r="AU136">
            <v>17.100000000000001</v>
          </cell>
          <cell r="AV136">
            <v>27</v>
          </cell>
          <cell r="AW136">
            <v>13.8</v>
          </cell>
          <cell r="AX136">
            <v>8.5</v>
          </cell>
          <cell r="AY136">
            <v>20.6</v>
          </cell>
          <cell r="AZ136" t="str">
            <v>x</v>
          </cell>
          <cell r="BA136" t="str">
            <v>x</v>
          </cell>
          <cell r="BB136">
            <v>0</v>
          </cell>
          <cell r="BC136" t="str">
            <v>x</v>
          </cell>
          <cell r="BD136" t="str">
            <v>x</v>
          </cell>
          <cell r="BE136" t="str">
            <v>.</v>
          </cell>
          <cell r="BF136" t="str">
            <v>x</v>
          </cell>
          <cell r="BG136" t="str">
            <v>x</v>
          </cell>
          <cell r="BH136" t="str">
            <v>.</v>
          </cell>
          <cell r="BI136" t="str">
            <v>x</v>
          </cell>
          <cell r="BJ136" t="str">
            <v>x</v>
          </cell>
          <cell r="BK136" t="str">
            <v>.</v>
          </cell>
          <cell r="BL136" t="str">
            <v>x</v>
          </cell>
          <cell r="BM136" t="str">
            <v>x</v>
          </cell>
          <cell r="BN136" t="str">
            <v>.</v>
          </cell>
          <cell r="BO136" t="str">
            <v>x</v>
          </cell>
          <cell r="BP136" t="str">
            <v>x</v>
          </cell>
          <cell r="BQ136" t="str">
            <v>.</v>
          </cell>
          <cell r="BR136" t="str">
            <v>x</v>
          </cell>
          <cell r="BS136" t="str">
            <v>x</v>
          </cell>
          <cell r="BT136" t="str">
            <v>.</v>
          </cell>
          <cell r="BU136" t="str">
            <v>x</v>
          </cell>
          <cell r="BV136" t="str">
            <v>x</v>
          </cell>
          <cell r="BW136" t="str">
            <v>.</v>
          </cell>
          <cell r="BX136">
            <v>129</v>
          </cell>
          <cell r="BY136">
            <v>62</v>
          </cell>
          <cell r="BZ136">
            <v>67</v>
          </cell>
          <cell r="CA136">
            <v>83.7</v>
          </cell>
          <cell r="CB136">
            <v>80.599999999999994</v>
          </cell>
          <cell r="CC136">
            <v>86.6</v>
          </cell>
          <cell r="CD136">
            <v>75.2</v>
          </cell>
          <cell r="CE136">
            <v>77.400000000000006</v>
          </cell>
          <cell r="CF136">
            <v>73.099999999999994</v>
          </cell>
          <cell r="CG136" t="str">
            <v>x</v>
          </cell>
          <cell r="CH136" t="str">
            <v>x</v>
          </cell>
          <cell r="CI136">
            <v>100</v>
          </cell>
          <cell r="CJ136">
            <v>96.9</v>
          </cell>
          <cell r="CK136" t="str">
            <v>x</v>
          </cell>
          <cell r="CL136" t="str">
            <v>x</v>
          </cell>
          <cell r="CM136">
            <v>75.2</v>
          </cell>
          <cell r="CN136">
            <v>77.400000000000006</v>
          </cell>
          <cell r="CO136">
            <v>73.099999999999994</v>
          </cell>
          <cell r="CP136">
            <v>36.4</v>
          </cell>
          <cell r="CQ136">
            <v>33.9</v>
          </cell>
          <cell r="CR136">
            <v>38.799999999999997</v>
          </cell>
          <cell r="CS136">
            <v>31</v>
          </cell>
          <cell r="CT136">
            <v>32.299999999999997</v>
          </cell>
          <cell r="CU136">
            <v>29.9</v>
          </cell>
          <cell r="CV136">
            <v>491</v>
          </cell>
          <cell r="CW136">
            <v>263</v>
          </cell>
          <cell r="CX136">
            <v>228</v>
          </cell>
          <cell r="CY136">
            <v>60.7</v>
          </cell>
          <cell r="CZ136">
            <v>54.8</v>
          </cell>
          <cell r="DA136">
            <v>67.5</v>
          </cell>
          <cell r="DB136">
            <v>53.6</v>
          </cell>
          <cell r="DC136">
            <v>49</v>
          </cell>
          <cell r="DD136">
            <v>58.8</v>
          </cell>
          <cell r="DE136">
            <v>95.3</v>
          </cell>
          <cell r="DF136">
            <v>93.9</v>
          </cell>
          <cell r="DG136">
            <v>96.9</v>
          </cell>
          <cell r="DH136">
            <v>90.8</v>
          </cell>
          <cell r="DI136">
            <v>88.6</v>
          </cell>
          <cell r="DJ136">
            <v>93.4</v>
          </cell>
          <cell r="DK136">
            <v>56.8</v>
          </cell>
          <cell r="DL136">
            <v>52.9</v>
          </cell>
          <cell r="DM136">
            <v>61.4</v>
          </cell>
          <cell r="DN136">
            <v>33.6</v>
          </cell>
          <cell r="DO136">
            <v>33.1</v>
          </cell>
          <cell r="DP136">
            <v>34.200000000000003</v>
          </cell>
          <cell r="DQ136">
            <v>24.4</v>
          </cell>
          <cell r="DR136">
            <v>23.6</v>
          </cell>
          <cell r="DS136">
            <v>25.4</v>
          </cell>
          <cell r="DT136">
            <v>1634</v>
          </cell>
          <cell r="DU136">
            <v>845</v>
          </cell>
          <cell r="DV136">
            <v>789</v>
          </cell>
          <cell r="DW136">
            <v>74.5</v>
          </cell>
          <cell r="DX136">
            <v>69.7</v>
          </cell>
          <cell r="DY136">
            <v>79.599999999999994</v>
          </cell>
          <cell r="DZ136">
            <v>67.900000000000006</v>
          </cell>
          <cell r="EA136">
            <v>64.3</v>
          </cell>
          <cell r="EB136">
            <v>71.900000000000006</v>
          </cell>
          <cell r="EC136">
            <v>96.9</v>
          </cell>
          <cell r="ED136">
            <v>95.5</v>
          </cell>
          <cell r="EE136">
            <v>98.5</v>
          </cell>
          <cell r="EF136">
            <v>94.5</v>
          </cell>
          <cell r="EG136">
            <v>92.7</v>
          </cell>
          <cell r="EH136">
            <v>96.5</v>
          </cell>
          <cell r="EI136">
            <v>69.599999999999994</v>
          </cell>
          <cell r="EJ136">
            <v>66.599999999999994</v>
          </cell>
          <cell r="EK136">
            <v>72.900000000000006</v>
          </cell>
          <cell r="EL136">
            <v>32</v>
          </cell>
          <cell r="EM136">
            <v>30.2</v>
          </cell>
          <cell r="EN136">
            <v>34</v>
          </cell>
          <cell r="EO136">
            <v>24.1</v>
          </cell>
          <cell r="EP136">
            <v>21.7</v>
          </cell>
          <cell r="EQ136">
            <v>26.6</v>
          </cell>
        </row>
        <row r="137">
          <cell r="A137" t="str">
            <v>E06000045</v>
          </cell>
          <cell r="B137" t="str">
            <v>Southampton</v>
          </cell>
          <cell r="C137" t="str">
            <v>South East</v>
          </cell>
          <cell r="D137">
            <v>175</v>
          </cell>
          <cell r="E137">
            <v>75</v>
          </cell>
          <cell r="F137">
            <v>100</v>
          </cell>
          <cell r="G137">
            <v>73.7</v>
          </cell>
          <cell r="H137">
            <v>72</v>
          </cell>
          <cell r="I137">
            <v>75</v>
          </cell>
          <cell r="J137">
            <v>61.1</v>
          </cell>
          <cell r="K137">
            <v>60</v>
          </cell>
          <cell r="L137">
            <v>62</v>
          </cell>
          <cell r="M137">
            <v>98.3</v>
          </cell>
          <cell r="N137" t="str">
            <v>x</v>
          </cell>
          <cell r="O137" t="str">
            <v>x</v>
          </cell>
          <cell r="P137">
            <v>96</v>
          </cell>
          <cell r="Q137">
            <v>94.7</v>
          </cell>
          <cell r="R137">
            <v>97</v>
          </cell>
          <cell r="S137">
            <v>61.7</v>
          </cell>
          <cell r="T137">
            <v>61.3</v>
          </cell>
          <cell r="U137">
            <v>62</v>
          </cell>
          <cell r="V137">
            <v>54.9</v>
          </cell>
          <cell r="W137">
            <v>56</v>
          </cell>
          <cell r="X137">
            <v>54</v>
          </cell>
          <cell r="Y137">
            <v>34.299999999999997</v>
          </cell>
          <cell r="Z137">
            <v>29.3</v>
          </cell>
          <cell r="AA137">
            <v>38</v>
          </cell>
          <cell r="AB137">
            <v>44</v>
          </cell>
          <cell r="AC137">
            <v>19</v>
          </cell>
          <cell r="AD137">
            <v>25</v>
          </cell>
          <cell r="AE137">
            <v>77.3</v>
          </cell>
          <cell r="AF137">
            <v>73.7</v>
          </cell>
          <cell r="AG137">
            <v>80</v>
          </cell>
          <cell r="AH137">
            <v>65.900000000000006</v>
          </cell>
          <cell r="AI137">
            <v>57.9</v>
          </cell>
          <cell r="AJ137">
            <v>72</v>
          </cell>
          <cell r="AK137">
            <v>93.2</v>
          </cell>
          <cell r="AL137">
            <v>84.2</v>
          </cell>
          <cell r="AM137">
            <v>100</v>
          </cell>
          <cell r="AN137">
            <v>93.2</v>
          </cell>
          <cell r="AO137">
            <v>84.2</v>
          </cell>
          <cell r="AP137">
            <v>100</v>
          </cell>
          <cell r="AQ137">
            <v>65.900000000000006</v>
          </cell>
          <cell r="AR137">
            <v>57.9</v>
          </cell>
          <cell r="AS137">
            <v>72</v>
          </cell>
          <cell r="AT137">
            <v>56.8</v>
          </cell>
          <cell r="AU137">
            <v>63.2</v>
          </cell>
          <cell r="AV137">
            <v>52</v>
          </cell>
          <cell r="AW137">
            <v>40.9</v>
          </cell>
          <cell r="AX137">
            <v>36.799999999999997</v>
          </cell>
          <cell r="AY137">
            <v>44</v>
          </cell>
          <cell r="AZ137">
            <v>14</v>
          </cell>
          <cell r="BA137">
            <v>5</v>
          </cell>
          <cell r="BB137">
            <v>9</v>
          </cell>
          <cell r="BC137" t="str">
            <v>x</v>
          </cell>
          <cell r="BD137" t="str">
            <v>x</v>
          </cell>
          <cell r="BE137" t="str">
            <v>x</v>
          </cell>
          <cell r="BF137">
            <v>78.599999999999994</v>
          </cell>
          <cell r="BG137" t="str">
            <v>x</v>
          </cell>
          <cell r="BH137" t="str">
            <v>x</v>
          </cell>
          <cell r="BI137">
            <v>100</v>
          </cell>
          <cell r="BJ137" t="str">
            <v>x</v>
          </cell>
          <cell r="BK137" t="str">
            <v>x</v>
          </cell>
          <cell r="BL137">
            <v>100</v>
          </cell>
          <cell r="BM137" t="str">
            <v>x</v>
          </cell>
          <cell r="BN137" t="str">
            <v>x</v>
          </cell>
          <cell r="BO137">
            <v>78.599999999999994</v>
          </cell>
          <cell r="BP137" t="str">
            <v>x</v>
          </cell>
          <cell r="BQ137" t="str">
            <v>x</v>
          </cell>
          <cell r="BR137" t="str">
            <v>x</v>
          </cell>
          <cell r="BS137" t="str">
            <v>x</v>
          </cell>
          <cell r="BT137" t="str">
            <v>x</v>
          </cell>
          <cell r="BU137">
            <v>71.400000000000006</v>
          </cell>
          <cell r="BV137" t="str">
            <v>x</v>
          </cell>
          <cell r="BW137" t="str">
            <v>x</v>
          </cell>
          <cell r="BX137">
            <v>98</v>
          </cell>
          <cell r="BY137">
            <v>42</v>
          </cell>
          <cell r="BZ137">
            <v>56</v>
          </cell>
          <cell r="CA137">
            <v>68.400000000000006</v>
          </cell>
          <cell r="CB137">
            <v>54.8</v>
          </cell>
          <cell r="CC137">
            <v>78.599999999999994</v>
          </cell>
          <cell r="CD137">
            <v>58.2</v>
          </cell>
          <cell r="CE137">
            <v>50</v>
          </cell>
          <cell r="CF137">
            <v>64.3</v>
          </cell>
          <cell r="CG137">
            <v>95.9</v>
          </cell>
          <cell r="CH137" t="str">
            <v>x</v>
          </cell>
          <cell r="CI137" t="str">
            <v>x</v>
          </cell>
          <cell r="CJ137">
            <v>94.9</v>
          </cell>
          <cell r="CK137" t="str">
            <v>x</v>
          </cell>
          <cell r="CL137" t="str">
            <v>x</v>
          </cell>
          <cell r="CM137">
            <v>59.2</v>
          </cell>
          <cell r="CN137">
            <v>50</v>
          </cell>
          <cell r="CO137">
            <v>66.099999999999994</v>
          </cell>
          <cell r="CP137">
            <v>46.9</v>
          </cell>
          <cell r="CQ137">
            <v>38.1</v>
          </cell>
          <cell r="CR137">
            <v>53.6</v>
          </cell>
          <cell r="CS137">
            <v>26.5</v>
          </cell>
          <cell r="CT137">
            <v>21.4</v>
          </cell>
          <cell r="CU137">
            <v>30.4</v>
          </cell>
          <cell r="CV137">
            <v>1556</v>
          </cell>
          <cell r="CW137">
            <v>761</v>
          </cell>
          <cell r="CX137">
            <v>795</v>
          </cell>
          <cell r="CY137">
            <v>58</v>
          </cell>
          <cell r="CZ137">
            <v>53.4</v>
          </cell>
          <cell r="DA137">
            <v>62.4</v>
          </cell>
          <cell r="DB137">
            <v>48</v>
          </cell>
          <cell r="DC137">
            <v>43.1</v>
          </cell>
          <cell r="DD137">
            <v>52.7</v>
          </cell>
          <cell r="DE137">
            <v>92.6</v>
          </cell>
          <cell r="DF137">
            <v>90.3</v>
          </cell>
          <cell r="DG137">
            <v>94.8</v>
          </cell>
          <cell r="DH137">
            <v>89.6</v>
          </cell>
          <cell r="DI137">
            <v>88</v>
          </cell>
          <cell r="DJ137">
            <v>91.1</v>
          </cell>
          <cell r="DK137">
            <v>50</v>
          </cell>
          <cell r="DL137">
            <v>45.3</v>
          </cell>
          <cell r="DM137">
            <v>54.5</v>
          </cell>
          <cell r="DN137">
            <v>36.299999999999997</v>
          </cell>
          <cell r="DO137">
            <v>32.6</v>
          </cell>
          <cell r="DP137">
            <v>39.9</v>
          </cell>
          <cell r="DQ137">
            <v>17.8</v>
          </cell>
          <cell r="DR137">
            <v>13</v>
          </cell>
          <cell r="DS137">
            <v>22.4</v>
          </cell>
          <cell r="DT137">
            <v>1905</v>
          </cell>
          <cell r="DU137">
            <v>908</v>
          </cell>
          <cell r="DV137">
            <v>997</v>
          </cell>
          <cell r="DW137">
            <v>60.7</v>
          </cell>
          <cell r="DX137">
            <v>55.7</v>
          </cell>
          <cell r="DY137">
            <v>65.3</v>
          </cell>
          <cell r="DZ137">
            <v>50.6</v>
          </cell>
          <cell r="EA137">
            <v>45.5</v>
          </cell>
          <cell r="EB137">
            <v>55.2</v>
          </cell>
          <cell r="EC137">
            <v>93.3</v>
          </cell>
          <cell r="ED137">
            <v>91.2</v>
          </cell>
          <cell r="EE137">
            <v>95.3</v>
          </cell>
          <cell r="EF137">
            <v>90.6</v>
          </cell>
          <cell r="EG137">
            <v>88.9</v>
          </cell>
          <cell r="EH137">
            <v>92.2</v>
          </cell>
          <cell r="EI137">
            <v>52.3</v>
          </cell>
          <cell r="EJ137">
            <v>47.5</v>
          </cell>
          <cell r="EK137">
            <v>56.7</v>
          </cell>
          <cell r="EL137">
            <v>39.6</v>
          </cell>
          <cell r="EM137">
            <v>36</v>
          </cell>
          <cell r="EN137">
            <v>42.9</v>
          </cell>
          <cell r="EO137">
            <v>20.9</v>
          </cell>
          <cell r="EP137">
            <v>15.9</v>
          </cell>
          <cell r="EQ137">
            <v>25.5</v>
          </cell>
        </row>
        <row r="138">
          <cell r="A138" t="str">
            <v>E10000030</v>
          </cell>
          <cell r="B138" t="str">
            <v>Surrey</v>
          </cell>
          <cell r="C138" t="str">
            <v>South East</v>
          </cell>
          <cell r="D138">
            <v>539</v>
          </cell>
          <cell r="E138">
            <v>277</v>
          </cell>
          <cell r="F138">
            <v>262</v>
          </cell>
          <cell r="G138">
            <v>80.099999999999994</v>
          </cell>
          <cell r="H138">
            <v>75.5</v>
          </cell>
          <cell r="I138">
            <v>85.1</v>
          </cell>
          <cell r="J138">
            <v>68.5</v>
          </cell>
          <cell r="K138">
            <v>66.099999999999994</v>
          </cell>
          <cell r="L138">
            <v>71</v>
          </cell>
          <cell r="M138">
            <v>97</v>
          </cell>
          <cell r="N138">
            <v>96.8</v>
          </cell>
          <cell r="O138">
            <v>97.3</v>
          </cell>
          <cell r="P138">
            <v>96.5</v>
          </cell>
          <cell r="Q138">
            <v>96.4</v>
          </cell>
          <cell r="R138">
            <v>96.6</v>
          </cell>
          <cell r="S138">
            <v>69.400000000000006</v>
          </cell>
          <cell r="T138">
            <v>66.8</v>
          </cell>
          <cell r="U138">
            <v>72.099999999999994</v>
          </cell>
          <cell r="V138">
            <v>55.3</v>
          </cell>
          <cell r="W138">
            <v>47.7</v>
          </cell>
          <cell r="X138">
            <v>63.4</v>
          </cell>
          <cell r="Y138">
            <v>37.1</v>
          </cell>
          <cell r="Z138">
            <v>28.5</v>
          </cell>
          <cell r="AA138">
            <v>46.2</v>
          </cell>
          <cell r="AB138">
            <v>179</v>
          </cell>
          <cell r="AC138">
            <v>89</v>
          </cell>
          <cell r="AD138">
            <v>90</v>
          </cell>
          <cell r="AE138">
            <v>64.2</v>
          </cell>
          <cell r="AF138">
            <v>53.9</v>
          </cell>
          <cell r="AG138">
            <v>74.400000000000006</v>
          </cell>
          <cell r="AH138">
            <v>53.1</v>
          </cell>
          <cell r="AI138">
            <v>42.7</v>
          </cell>
          <cell r="AJ138">
            <v>63.3</v>
          </cell>
          <cell r="AK138">
            <v>95</v>
          </cell>
          <cell r="AL138">
            <v>93.3</v>
          </cell>
          <cell r="AM138">
            <v>96.7</v>
          </cell>
          <cell r="AN138">
            <v>94.4</v>
          </cell>
          <cell r="AO138">
            <v>92.1</v>
          </cell>
          <cell r="AP138">
            <v>96.7</v>
          </cell>
          <cell r="AQ138">
            <v>57</v>
          </cell>
          <cell r="AR138">
            <v>50.6</v>
          </cell>
          <cell r="AS138">
            <v>63.3</v>
          </cell>
          <cell r="AT138">
            <v>49.7</v>
          </cell>
          <cell r="AU138">
            <v>38.200000000000003</v>
          </cell>
          <cell r="AV138">
            <v>61.1</v>
          </cell>
          <cell r="AW138">
            <v>27.4</v>
          </cell>
          <cell r="AX138">
            <v>11.2</v>
          </cell>
          <cell r="AY138">
            <v>43.3</v>
          </cell>
          <cell r="AZ138">
            <v>46</v>
          </cell>
          <cell r="BA138">
            <v>16</v>
          </cell>
          <cell r="BB138">
            <v>30</v>
          </cell>
          <cell r="BC138">
            <v>89.1</v>
          </cell>
          <cell r="BD138" t="str">
            <v>x</v>
          </cell>
          <cell r="BE138" t="str">
            <v>x</v>
          </cell>
          <cell r="BF138">
            <v>84.8</v>
          </cell>
          <cell r="BG138">
            <v>81.3</v>
          </cell>
          <cell r="BH138">
            <v>86.7</v>
          </cell>
          <cell r="BI138" t="str">
            <v>x</v>
          </cell>
          <cell r="BJ138">
            <v>100</v>
          </cell>
          <cell r="BK138" t="str">
            <v>x</v>
          </cell>
          <cell r="BL138" t="str">
            <v>x</v>
          </cell>
          <cell r="BM138">
            <v>100</v>
          </cell>
          <cell r="BN138" t="str">
            <v>x</v>
          </cell>
          <cell r="BO138">
            <v>84.8</v>
          </cell>
          <cell r="BP138">
            <v>81.3</v>
          </cell>
          <cell r="BQ138">
            <v>86.7</v>
          </cell>
          <cell r="BR138">
            <v>71.7</v>
          </cell>
          <cell r="BS138">
            <v>62.5</v>
          </cell>
          <cell r="BT138">
            <v>76.7</v>
          </cell>
          <cell r="BU138">
            <v>63</v>
          </cell>
          <cell r="BV138">
            <v>43.8</v>
          </cell>
          <cell r="BW138">
            <v>73.3</v>
          </cell>
          <cell r="BX138">
            <v>478</v>
          </cell>
          <cell r="BY138">
            <v>242</v>
          </cell>
          <cell r="BZ138">
            <v>236</v>
          </cell>
          <cell r="CA138">
            <v>74.7</v>
          </cell>
          <cell r="CB138">
            <v>66.099999999999994</v>
          </cell>
          <cell r="CC138">
            <v>83.5</v>
          </cell>
          <cell r="CD138">
            <v>65.099999999999994</v>
          </cell>
          <cell r="CE138">
            <v>57.4</v>
          </cell>
          <cell r="CF138">
            <v>72.900000000000006</v>
          </cell>
          <cell r="CG138">
            <v>96.7</v>
          </cell>
          <cell r="CH138">
            <v>97.5</v>
          </cell>
          <cell r="CI138">
            <v>95.8</v>
          </cell>
          <cell r="CJ138">
            <v>94.8</v>
          </cell>
          <cell r="CK138">
            <v>94.6</v>
          </cell>
          <cell r="CL138">
            <v>94.9</v>
          </cell>
          <cell r="CM138">
            <v>66.900000000000006</v>
          </cell>
          <cell r="CN138">
            <v>60.3</v>
          </cell>
          <cell r="CO138">
            <v>73.7</v>
          </cell>
          <cell r="CP138">
            <v>52.7</v>
          </cell>
          <cell r="CQ138">
            <v>44.6</v>
          </cell>
          <cell r="CR138">
            <v>61</v>
          </cell>
          <cell r="CS138">
            <v>34.9</v>
          </cell>
          <cell r="CT138">
            <v>26.9</v>
          </cell>
          <cell r="CU138">
            <v>43.2</v>
          </cell>
          <cell r="CV138">
            <v>9359</v>
          </cell>
          <cell r="CW138">
            <v>4840</v>
          </cell>
          <cell r="CX138">
            <v>4519</v>
          </cell>
          <cell r="CY138">
            <v>72.599999999999994</v>
          </cell>
          <cell r="CZ138">
            <v>68.5</v>
          </cell>
          <cell r="DA138">
            <v>77</v>
          </cell>
          <cell r="DB138">
            <v>64.7</v>
          </cell>
          <cell r="DC138">
            <v>61.1</v>
          </cell>
          <cell r="DD138">
            <v>68.5</v>
          </cell>
          <cell r="DE138">
            <v>95.4</v>
          </cell>
          <cell r="DF138">
            <v>94.5</v>
          </cell>
          <cell r="DG138">
            <v>96.3</v>
          </cell>
          <cell r="DH138">
            <v>93.7</v>
          </cell>
          <cell r="DI138">
            <v>93</v>
          </cell>
          <cell r="DJ138">
            <v>94.6</v>
          </cell>
          <cell r="DK138">
            <v>66.400000000000006</v>
          </cell>
          <cell r="DL138">
            <v>63.3</v>
          </cell>
          <cell r="DM138">
            <v>69.7</v>
          </cell>
          <cell r="DN138">
            <v>46.5</v>
          </cell>
          <cell r="DO138">
            <v>42</v>
          </cell>
          <cell r="DP138">
            <v>51.3</v>
          </cell>
          <cell r="DQ138">
            <v>30.4</v>
          </cell>
          <cell r="DR138">
            <v>25.1</v>
          </cell>
          <cell r="DS138">
            <v>36.200000000000003</v>
          </cell>
          <cell r="DT138">
            <v>10775</v>
          </cell>
          <cell r="DU138">
            <v>5548</v>
          </cell>
          <cell r="DV138">
            <v>5227</v>
          </cell>
          <cell r="DW138">
            <v>73</v>
          </cell>
          <cell r="DX138">
            <v>68.400000000000006</v>
          </cell>
          <cell r="DY138">
            <v>77.8</v>
          </cell>
          <cell r="DZ138">
            <v>64.7</v>
          </cell>
          <cell r="EA138">
            <v>60.8</v>
          </cell>
          <cell r="EB138">
            <v>68.8</v>
          </cell>
          <cell r="EC138">
            <v>95.5</v>
          </cell>
          <cell r="ED138">
            <v>94.8</v>
          </cell>
          <cell r="EE138">
            <v>96.3</v>
          </cell>
          <cell r="EF138">
            <v>93.9</v>
          </cell>
          <cell r="EG138">
            <v>93.2</v>
          </cell>
          <cell r="EH138">
            <v>94.7</v>
          </cell>
          <cell r="EI138">
            <v>66.400000000000006</v>
          </cell>
          <cell r="EJ138">
            <v>63.1</v>
          </cell>
          <cell r="EK138">
            <v>70</v>
          </cell>
          <cell r="EL138">
            <v>47.3</v>
          </cell>
          <cell r="EM138">
            <v>42.3</v>
          </cell>
          <cell r="EN138">
            <v>52.6</v>
          </cell>
          <cell r="EO138">
            <v>31</v>
          </cell>
          <cell r="EP138">
            <v>25.1</v>
          </cell>
          <cell r="EQ138">
            <v>37.200000000000003</v>
          </cell>
        </row>
        <row r="139">
          <cell r="A139" t="str">
            <v>E06000037</v>
          </cell>
          <cell r="B139" t="str">
            <v>West Berkshire</v>
          </cell>
          <cell r="C139" t="str">
            <v>South East</v>
          </cell>
          <cell r="D139">
            <v>43</v>
          </cell>
          <cell r="E139">
            <v>16</v>
          </cell>
          <cell r="F139">
            <v>27</v>
          </cell>
          <cell r="G139">
            <v>72.099999999999994</v>
          </cell>
          <cell r="H139" t="str">
            <v>x</v>
          </cell>
          <cell r="I139" t="str">
            <v>x</v>
          </cell>
          <cell r="J139">
            <v>67.400000000000006</v>
          </cell>
          <cell r="K139">
            <v>75</v>
          </cell>
          <cell r="L139">
            <v>63</v>
          </cell>
          <cell r="M139">
            <v>88.4</v>
          </cell>
          <cell r="N139" t="str">
            <v>x</v>
          </cell>
          <cell r="O139" t="str">
            <v>x</v>
          </cell>
          <cell r="P139" t="str">
            <v>x</v>
          </cell>
          <cell r="Q139" t="str">
            <v>x</v>
          </cell>
          <cell r="R139" t="str">
            <v>x</v>
          </cell>
          <cell r="S139">
            <v>67.400000000000006</v>
          </cell>
          <cell r="T139" t="str">
            <v>x</v>
          </cell>
          <cell r="U139" t="str">
            <v>x</v>
          </cell>
          <cell r="V139">
            <v>37.200000000000003</v>
          </cell>
          <cell r="W139" t="str">
            <v>x</v>
          </cell>
          <cell r="X139" t="str">
            <v>x</v>
          </cell>
          <cell r="Y139">
            <v>30.2</v>
          </cell>
          <cell r="Z139" t="str">
            <v>x</v>
          </cell>
          <cell r="AA139" t="str">
            <v>x</v>
          </cell>
          <cell r="AB139">
            <v>29</v>
          </cell>
          <cell r="AC139">
            <v>14</v>
          </cell>
          <cell r="AD139">
            <v>15</v>
          </cell>
          <cell r="AE139">
            <v>65.5</v>
          </cell>
          <cell r="AF139">
            <v>64.3</v>
          </cell>
          <cell r="AG139">
            <v>66.7</v>
          </cell>
          <cell r="AH139">
            <v>51.7</v>
          </cell>
          <cell r="AI139">
            <v>42.9</v>
          </cell>
          <cell r="AJ139">
            <v>60</v>
          </cell>
          <cell r="AK139" t="str">
            <v>x</v>
          </cell>
          <cell r="AL139" t="str">
            <v>x</v>
          </cell>
          <cell r="AM139">
            <v>100</v>
          </cell>
          <cell r="AN139">
            <v>89.7</v>
          </cell>
          <cell r="AO139" t="str">
            <v>x</v>
          </cell>
          <cell r="AP139" t="str">
            <v>x</v>
          </cell>
          <cell r="AQ139">
            <v>51.7</v>
          </cell>
          <cell r="AR139">
            <v>42.9</v>
          </cell>
          <cell r="AS139">
            <v>60</v>
          </cell>
          <cell r="AT139">
            <v>41.4</v>
          </cell>
          <cell r="AU139">
            <v>35.700000000000003</v>
          </cell>
          <cell r="AV139">
            <v>46.7</v>
          </cell>
          <cell r="AW139">
            <v>24.1</v>
          </cell>
          <cell r="AX139">
            <v>21.4</v>
          </cell>
          <cell r="AY139">
            <v>26.7</v>
          </cell>
          <cell r="AZ139">
            <v>8</v>
          </cell>
          <cell r="BA139">
            <v>5</v>
          </cell>
          <cell r="BB139">
            <v>3</v>
          </cell>
          <cell r="BC139">
            <v>100</v>
          </cell>
          <cell r="BD139" t="str">
            <v>x</v>
          </cell>
          <cell r="BE139" t="str">
            <v>x</v>
          </cell>
          <cell r="BF139" t="str">
            <v>x</v>
          </cell>
          <cell r="BG139" t="str">
            <v>x</v>
          </cell>
          <cell r="BH139" t="str">
            <v>x</v>
          </cell>
          <cell r="BI139">
            <v>100</v>
          </cell>
          <cell r="BJ139" t="str">
            <v>x</v>
          </cell>
          <cell r="BK139" t="str">
            <v>x</v>
          </cell>
          <cell r="BL139">
            <v>100</v>
          </cell>
          <cell r="BM139" t="str">
            <v>x</v>
          </cell>
          <cell r="BN139" t="str">
            <v>x</v>
          </cell>
          <cell r="BO139" t="str">
            <v>x</v>
          </cell>
          <cell r="BP139" t="str">
            <v>x</v>
          </cell>
          <cell r="BQ139" t="str">
            <v>x</v>
          </cell>
          <cell r="BR139" t="str">
            <v>x</v>
          </cell>
          <cell r="BS139" t="str">
            <v>x</v>
          </cell>
          <cell r="BT139" t="str">
            <v>x</v>
          </cell>
          <cell r="BU139">
            <v>50</v>
          </cell>
          <cell r="BV139" t="str">
            <v>x</v>
          </cell>
          <cell r="BW139" t="str">
            <v>x</v>
          </cell>
          <cell r="BX139">
            <v>73</v>
          </cell>
          <cell r="BY139">
            <v>32</v>
          </cell>
          <cell r="BZ139">
            <v>41</v>
          </cell>
          <cell r="CA139">
            <v>74</v>
          </cell>
          <cell r="CB139">
            <v>65.599999999999994</v>
          </cell>
          <cell r="CC139">
            <v>80.5</v>
          </cell>
          <cell r="CD139">
            <v>60.3</v>
          </cell>
          <cell r="CE139">
            <v>53.1</v>
          </cell>
          <cell r="CF139">
            <v>65.900000000000006</v>
          </cell>
          <cell r="CG139">
            <v>95.9</v>
          </cell>
          <cell r="CH139">
            <v>90.6</v>
          </cell>
          <cell r="CI139">
            <v>100</v>
          </cell>
          <cell r="CJ139">
            <v>94.5</v>
          </cell>
          <cell r="CK139" t="str">
            <v>x</v>
          </cell>
          <cell r="CL139" t="str">
            <v>x</v>
          </cell>
          <cell r="CM139">
            <v>64.400000000000006</v>
          </cell>
          <cell r="CN139">
            <v>59.4</v>
          </cell>
          <cell r="CO139">
            <v>68.3</v>
          </cell>
          <cell r="CP139">
            <v>43.8</v>
          </cell>
          <cell r="CQ139">
            <v>31.3</v>
          </cell>
          <cell r="CR139">
            <v>53.7</v>
          </cell>
          <cell r="CS139">
            <v>24.7</v>
          </cell>
          <cell r="CT139">
            <v>15.6</v>
          </cell>
          <cell r="CU139">
            <v>31.7</v>
          </cell>
          <cell r="CV139">
            <v>1732</v>
          </cell>
          <cell r="CW139">
            <v>880</v>
          </cell>
          <cell r="CX139">
            <v>852</v>
          </cell>
          <cell r="CY139">
            <v>71</v>
          </cell>
          <cell r="CZ139">
            <v>65.8</v>
          </cell>
          <cell r="DA139">
            <v>76.400000000000006</v>
          </cell>
          <cell r="DB139">
            <v>62.5</v>
          </cell>
          <cell r="DC139">
            <v>58.5</v>
          </cell>
          <cell r="DD139">
            <v>66.7</v>
          </cell>
          <cell r="DE139">
            <v>97.3</v>
          </cell>
          <cell r="DF139">
            <v>96.9</v>
          </cell>
          <cell r="DG139">
            <v>97.7</v>
          </cell>
          <cell r="DH139">
            <v>95.2</v>
          </cell>
          <cell r="DI139">
            <v>94.5</v>
          </cell>
          <cell r="DJ139">
            <v>95.8</v>
          </cell>
          <cell r="DK139">
            <v>64</v>
          </cell>
          <cell r="DL139">
            <v>60.6</v>
          </cell>
          <cell r="DM139">
            <v>67.599999999999994</v>
          </cell>
          <cell r="DN139">
            <v>47.7</v>
          </cell>
          <cell r="DO139">
            <v>43.6</v>
          </cell>
          <cell r="DP139">
            <v>51.9</v>
          </cell>
          <cell r="DQ139">
            <v>31.4</v>
          </cell>
          <cell r="DR139">
            <v>26.6</v>
          </cell>
          <cell r="DS139">
            <v>36.4</v>
          </cell>
          <cell r="DT139">
            <v>1901</v>
          </cell>
          <cell r="DU139">
            <v>952</v>
          </cell>
          <cell r="DV139">
            <v>949</v>
          </cell>
          <cell r="DW139">
            <v>71.099999999999994</v>
          </cell>
          <cell r="DX139">
            <v>66.2</v>
          </cell>
          <cell r="DY139">
            <v>76.099999999999994</v>
          </cell>
          <cell r="DZ139">
            <v>62.4</v>
          </cell>
          <cell r="EA139">
            <v>58.5</v>
          </cell>
          <cell r="EB139">
            <v>66.3</v>
          </cell>
          <cell r="EC139">
            <v>97.1</v>
          </cell>
          <cell r="ED139">
            <v>96.6</v>
          </cell>
          <cell r="EE139">
            <v>97.5</v>
          </cell>
          <cell r="EF139">
            <v>94.9</v>
          </cell>
          <cell r="EG139">
            <v>94.3</v>
          </cell>
          <cell r="EH139">
            <v>95.5</v>
          </cell>
          <cell r="EI139">
            <v>63.9</v>
          </cell>
          <cell r="EJ139">
            <v>60.6</v>
          </cell>
          <cell r="EK139">
            <v>67.2</v>
          </cell>
          <cell r="EL139">
            <v>47.3</v>
          </cell>
          <cell r="EM139">
            <v>43.1</v>
          </cell>
          <cell r="EN139">
            <v>51.5</v>
          </cell>
          <cell r="EO139">
            <v>31</v>
          </cell>
          <cell r="EP139">
            <v>26.1</v>
          </cell>
          <cell r="EQ139">
            <v>36</v>
          </cell>
        </row>
        <row r="140">
          <cell r="A140" t="str">
            <v>E10000032</v>
          </cell>
          <cell r="B140" t="str">
            <v>West Sussex</v>
          </cell>
          <cell r="C140" t="str">
            <v>South East</v>
          </cell>
          <cell r="D140">
            <v>320</v>
          </cell>
          <cell r="E140">
            <v>172</v>
          </cell>
          <cell r="F140">
            <v>148</v>
          </cell>
          <cell r="G140">
            <v>79.7</v>
          </cell>
          <cell r="H140">
            <v>71.5</v>
          </cell>
          <cell r="I140">
            <v>89.2</v>
          </cell>
          <cell r="J140">
            <v>69.7</v>
          </cell>
          <cell r="K140" t="str">
            <v>x</v>
          </cell>
          <cell r="L140" t="str">
            <v>x</v>
          </cell>
          <cell r="M140">
            <v>98.1</v>
          </cell>
          <cell r="N140">
            <v>96.5</v>
          </cell>
          <cell r="O140">
            <v>100</v>
          </cell>
          <cell r="P140">
            <v>96.9</v>
          </cell>
          <cell r="Q140">
            <v>94.2</v>
          </cell>
          <cell r="R140">
            <v>100</v>
          </cell>
          <cell r="S140">
            <v>70.599999999999994</v>
          </cell>
          <cell r="T140">
            <v>65.099999999999994</v>
          </cell>
          <cell r="U140">
            <v>77</v>
          </cell>
          <cell r="V140">
            <v>51.9</v>
          </cell>
          <cell r="W140">
            <v>42.4</v>
          </cell>
          <cell r="X140">
            <v>62.8</v>
          </cell>
          <cell r="Y140">
            <v>36.299999999999997</v>
          </cell>
          <cell r="Z140">
            <v>28.5</v>
          </cell>
          <cell r="AA140">
            <v>45.3</v>
          </cell>
          <cell r="AB140">
            <v>99</v>
          </cell>
          <cell r="AC140">
            <v>52</v>
          </cell>
          <cell r="AD140">
            <v>47</v>
          </cell>
          <cell r="AE140">
            <v>42.4</v>
          </cell>
          <cell r="AF140">
            <v>34.6</v>
          </cell>
          <cell r="AG140">
            <v>51.1</v>
          </cell>
          <cell r="AH140">
            <v>29.3</v>
          </cell>
          <cell r="AI140">
            <v>25</v>
          </cell>
          <cell r="AJ140">
            <v>34</v>
          </cell>
          <cell r="AK140">
            <v>88.9</v>
          </cell>
          <cell r="AL140">
            <v>90.4</v>
          </cell>
          <cell r="AM140">
            <v>87.2</v>
          </cell>
          <cell r="AN140">
            <v>76.8</v>
          </cell>
          <cell r="AO140">
            <v>71.2</v>
          </cell>
          <cell r="AP140">
            <v>83</v>
          </cell>
          <cell r="AQ140">
            <v>31.3</v>
          </cell>
          <cell r="AR140">
            <v>28.8</v>
          </cell>
          <cell r="AS140">
            <v>34</v>
          </cell>
          <cell r="AT140">
            <v>25.3</v>
          </cell>
          <cell r="AU140">
            <v>28.8</v>
          </cell>
          <cell r="AV140">
            <v>21.3</v>
          </cell>
          <cell r="AW140">
            <v>15.2</v>
          </cell>
          <cell r="AX140">
            <v>15.4</v>
          </cell>
          <cell r="AY140">
            <v>14.9</v>
          </cell>
          <cell r="AZ140">
            <v>24</v>
          </cell>
          <cell r="BA140">
            <v>14</v>
          </cell>
          <cell r="BB140">
            <v>10</v>
          </cell>
          <cell r="BC140">
            <v>79.2</v>
          </cell>
          <cell r="BD140" t="str">
            <v>x</v>
          </cell>
          <cell r="BE140" t="str">
            <v>x</v>
          </cell>
          <cell r="BF140">
            <v>66.7</v>
          </cell>
          <cell r="BG140" t="str">
            <v>x</v>
          </cell>
          <cell r="BH140" t="str">
            <v>x</v>
          </cell>
          <cell r="BI140" t="str">
            <v>x</v>
          </cell>
          <cell r="BJ140" t="str">
            <v>x</v>
          </cell>
          <cell r="BK140">
            <v>100</v>
          </cell>
          <cell r="BL140" t="str">
            <v>x</v>
          </cell>
          <cell r="BM140" t="str">
            <v>x</v>
          </cell>
          <cell r="BN140">
            <v>100</v>
          </cell>
          <cell r="BO140">
            <v>66.7</v>
          </cell>
          <cell r="BP140" t="str">
            <v>x</v>
          </cell>
          <cell r="BQ140" t="str">
            <v>x</v>
          </cell>
          <cell r="BR140">
            <v>58.3</v>
          </cell>
          <cell r="BS140">
            <v>64.3</v>
          </cell>
          <cell r="BT140">
            <v>50</v>
          </cell>
          <cell r="BU140">
            <v>37.5</v>
          </cell>
          <cell r="BV140">
            <v>35.700000000000003</v>
          </cell>
          <cell r="BW140">
            <v>40</v>
          </cell>
          <cell r="BX140">
            <v>248</v>
          </cell>
          <cell r="BY140">
            <v>138</v>
          </cell>
          <cell r="BZ140">
            <v>110</v>
          </cell>
          <cell r="CA140">
            <v>71</v>
          </cell>
          <cell r="CB140">
            <v>63.8</v>
          </cell>
          <cell r="CC140">
            <v>80</v>
          </cell>
          <cell r="CD140">
            <v>62.1</v>
          </cell>
          <cell r="CE140">
            <v>55.8</v>
          </cell>
          <cell r="CF140">
            <v>70</v>
          </cell>
          <cell r="CG140">
            <v>94.4</v>
          </cell>
          <cell r="CH140">
            <v>93.5</v>
          </cell>
          <cell r="CI140">
            <v>95.5</v>
          </cell>
          <cell r="CJ140">
            <v>92.7</v>
          </cell>
          <cell r="CK140">
            <v>90.6</v>
          </cell>
          <cell r="CL140">
            <v>95.5</v>
          </cell>
          <cell r="CM140">
            <v>63.7</v>
          </cell>
          <cell r="CN140">
            <v>58</v>
          </cell>
          <cell r="CO140">
            <v>70.900000000000006</v>
          </cell>
          <cell r="CP140">
            <v>50.8</v>
          </cell>
          <cell r="CQ140">
            <v>44.9</v>
          </cell>
          <cell r="CR140">
            <v>58.2</v>
          </cell>
          <cell r="CS140">
            <v>36.299999999999997</v>
          </cell>
          <cell r="CT140">
            <v>31.2</v>
          </cell>
          <cell r="CU140">
            <v>42.7</v>
          </cell>
          <cell r="CV140">
            <v>7377</v>
          </cell>
          <cell r="CW140">
            <v>3775</v>
          </cell>
          <cell r="CX140">
            <v>3602</v>
          </cell>
          <cell r="CY140">
            <v>68.900000000000006</v>
          </cell>
          <cell r="CZ140">
            <v>64.5</v>
          </cell>
          <cell r="DA140">
            <v>73.599999999999994</v>
          </cell>
          <cell r="DB140">
            <v>60.2</v>
          </cell>
          <cell r="DC140">
            <v>56.5</v>
          </cell>
          <cell r="DD140">
            <v>64.099999999999994</v>
          </cell>
          <cell r="DE140">
            <v>94.6</v>
          </cell>
          <cell r="DF140">
            <v>93.9</v>
          </cell>
          <cell r="DG140">
            <v>95.3</v>
          </cell>
          <cell r="DH140">
            <v>92.1</v>
          </cell>
          <cell r="DI140">
            <v>91.4</v>
          </cell>
          <cell r="DJ140">
            <v>92.8</v>
          </cell>
          <cell r="DK140">
            <v>62.3</v>
          </cell>
          <cell r="DL140">
            <v>59.2</v>
          </cell>
          <cell r="DM140">
            <v>65.400000000000006</v>
          </cell>
          <cell r="DN140">
            <v>40.9</v>
          </cell>
          <cell r="DO140">
            <v>35.200000000000003</v>
          </cell>
          <cell r="DP140">
            <v>46.8</v>
          </cell>
          <cell r="DQ140">
            <v>25.9</v>
          </cell>
          <cell r="DR140">
            <v>20.399999999999999</v>
          </cell>
          <cell r="DS140">
            <v>31.8</v>
          </cell>
          <cell r="DT140">
            <v>8147</v>
          </cell>
          <cell r="DU140">
            <v>4191</v>
          </cell>
          <cell r="DV140">
            <v>3956</v>
          </cell>
          <cell r="DW140">
            <v>69.2</v>
          </cell>
          <cell r="DX140">
            <v>64.400000000000006</v>
          </cell>
          <cell r="DY140">
            <v>74.3</v>
          </cell>
          <cell r="DZ140">
            <v>60.3</v>
          </cell>
          <cell r="EA140">
            <v>56.3</v>
          </cell>
          <cell r="EB140">
            <v>64.599999999999994</v>
          </cell>
          <cell r="EC140">
            <v>94.6</v>
          </cell>
          <cell r="ED140">
            <v>93.8</v>
          </cell>
          <cell r="EE140">
            <v>95.4</v>
          </cell>
          <cell r="EF140">
            <v>92.1</v>
          </cell>
          <cell r="EG140">
            <v>91.2</v>
          </cell>
          <cell r="EH140">
            <v>93.1</v>
          </cell>
          <cell r="EI140">
            <v>62.3</v>
          </cell>
          <cell r="EJ140">
            <v>59</v>
          </cell>
          <cell r="EK140">
            <v>65.8</v>
          </cell>
          <cell r="EL140">
            <v>41.6</v>
          </cell>
          <cell r="EM140">
            <v>35.9</v>
          </cell>
          <cell r="EN140">
            <v>47.6</v>
          </cell>
          <cell r="EO140">
            <v>26.7</v>
          </cell>
          <cell r="EP140">
            <v>21.1</v>
          </cell>
          <cell r="EQ140">
            <v>32.6</v>
          </cell>
        </row>
        <row r="141">
          <cell r="A141" t="str">
            <v>E06000040</v>
          </cell>
          <cell r="B141" t="str">
            <v>Windsor and Maidenhead</v>
          </cell>
          <cell r="C141" t="str">
            <v>South East</v>
          </cell>
          <cell r="D141">
            <v>192</v>
          </cell>
          <cell r="E141">
            <v>101</v>
          </cell>
          <cell r="F141">
            <v>91</v>
          </cell>
          <cell r="G141">
            <v>69.8</v>
          </cell>
          <cell r="H141">
            <v>68.3</v>
          </cell>
          <cell r="I141">
            <v>71.400000000000006</v>
          </cell>
          <cell r="J141">
            <v>61.5</v>
          </cell>
          <cell r="K141">
            <v>66.3</v>
          </cell>
          <cell r="L141">
            <v>56</v>
          </cell>
          <cell r="M141">
            <v>95.3</v>
          </cell>
          <cell r="N141">
            <v>95</v>
          </cell>
          <cell r="O141">
            <v>95.6</v>
          </cell>
          <cell r="P141">
            <v>92.7</v>
          </cell>
          <cell r="Q141">
            <v>95</v>
          </cell>
          <cell r="R141">
            <v>90.1</v>
          </cell>
          <cell r="S141">
            <v>64.099999999999994</v>
          </cell>
          <cell r="T141">
            <v>70.3</v>
          </cell>
          <cell r="U141">
            <v>57.1</v>
          </cell>
          <cell r="V141">
            <v>47.4</v>
          </cell>
          <cell r="W141">
            <v>40.6</v>
          </cell>
          <cell r="X141">
            <v>54.9</v>
          </cell>
          <cell r="Y141">
            <v>28.1</v>
          </cell>
          <cell r="Z141">
            <v>22.8</v>
          </cell>
          <cell r="AA141">
            <v>34.1</v>
          </cell>
          <cell r="AB141" t="str">
            <v>x</v>
          </cell>
          <cell r="AC141" t="str">
            <v>x</v>
          </cell>
          <cell r="AD141">
            <v>9</v>
          </cell>
          <cell r="AE141" t="str">
            <v>x</v>
          </cell>
          <cell r="AF141" t="str">
            <v>x</v>
          </cell>
          <cell r="AG141" t="str">
            <v>x</v>
          </cell>
          <cell r="AH141" t="str">
            <v>x</v>
          </cell>
          <cell r="AI141" t="str">
            <v>x</v>
          </cell>
          <cell r="AJ141">
            <v>44.4</v>
          </cell>
          <cell r="AK141" t="str">
            <v>x</v>
          </cell>
          <cell r="AL141" t="str">
            <v>x</v>
          </cell>
          <cell r="AM141">
            <v>100</v>
          </cell>
          <cell r="AN141" t="str">
            <v>x</v>
          </cell>
          <cell r="AO141" t="str">
            <v>x</v>
          </cell>
          <cell r="AP141" t="str">
            <v>x</v>
          </cell>
          <cell r="AQ141" t="str">
            <v>x</v>
          </cell>
          <cell r="AR141" t="str">
            <v>x</v>
          </cell>
          <cell r="AS141">
            <v>44.4</v>
          </cell>
          <cell r="AT141" t="str">
            <v>x</v>
          </cell>
          <cell r="AU141" t="str">
            <v>x</v>
          </cell>
          <cell r="AV141" t="str">
            <v>x</v>
          </cell>
          <cell r="AW141" t="str">
            <v>x</v>
          </cell>
          <cell r="AX141" t="str">
            <v>x</v>
          </cell>
          <cell r="AY141" t="str">
            <v>x</v>
          </cell>
          <cell r="AZ141">
            <v>4</v>
          </cell>
          <cell r="BA141">
            <v>0</v>
          </cell>
          <cell r="BB141">
            <v>4</v>
          </cell>
          <cell r="BC141" t="str">
            <v>x</v>
          </cell>
          <cell r="BD141" t="str">
            <v>.</v>
          </cell>
          <cell r="BE141" t="str">
            <v>x</v>
          </cell>
          <cell r="BF141" t="str">
            <v>x</v>
          </cell>
          <cell r="BG141" t="str">
            <v>.</v>
          </cell>
          <cell r="BH141" t="str">
            <v>x</v>
          </cell>
          <cell r="BI141" t="str">
            <v>x</v>
          </cell>
          <cell r="BJ141" t="str">
            <v>.</v>
          </cell>
          <cell r="BK141" t="str">
            <v>x</v>
          </cell>
          <cell r="BL141" t="str">
            <v>x</v>
          </cell>
          <cell r="BM141" t="str">
            <v>.</v>
          </cell>
          <cell r="BN141" t="str">
            <v>x</v>
          </cell>
          <cell r="BO141" t="str">
            <v>x</v>
          </cell>
          <cell r="BP141" t="str">
            <v>.</v>
          </cell>
          <cell r="BQ141" t="str">
            <v>x</v>
          </cell>
          <cell r="BR141" t="str">
            <v>x</v>
          </cell>
          <cell r="BS141" t="str">
            <v>.</v>
          </cell>
          <cell r="BT141" t="str">
            <v>x</v>
          </cell>
          <cell r="BU141" t="str">
            <v>x</v>
          </cell>
          <cell r="BV141" t="str">
            <v>.</v>
          </cell>
          <cell r="BW141" t="str">
            <v>x</v>
          </cell>
          <cell r="BX141">
            <v>104</v>
          </cell>
          <cell r="BY141">
            <v>68</v>
          </cell>
          <cell r="BZ141">
            <v>36</v>
          </cell>
          <cell r="CA141">
            <v>75</v>
          </cell>
          <cell r="CB141">
            <v>69.099999999999994</v>
          </cell>
          <cell r="CC141">
            <v>86.1</v>
          </cell>
          <cell r="CD141">
            <v>61.5</v>
          </cell>
          <cell r="CE141">
            <v>58.8</v>
          </cell>
          <cell r="CF141">
            <v>66.7</v>
          </cell>
          <cell r="CG141">
            <v>97.1</v>
          </cell>
          <cell r="CH141">
            <v>95.6</v>
          </cell>
          <cell r="CI141">
            <v>100</v>
          </cell>
          <cell r="CJ141">
            <v>95.2</v>
          </cell>
          <cell r="CK141">
            <v>92.6</v>
          </cell>
          <cell r="CL141">
            <v>100</v>
          </cell>
          <cell r="CM141">
            <v>64.400000000000006</v>
          </cell>
          <cell r="CN141">
            <v>63.2</v>
          </cell>
          <cell r="CO141">
            <v>66.7</v>
          </cell>
          <cell r="CP141">
            <v>41.3</v>
          </cell>
          <cell r="CQ141">
            <v>33.799999999999997</v>
          </cell>
          <cell r="CR141">
            <v>55.6</v>
          </cell>
          <cell r="CS141">
            <v>26</v>
          </cell>
          <cell r="CT141">
            <v>19.100000000000001</v>
          </cell>
          <cell r="CU141">
            <v>38.9</v>
          </cell>
          <cell r="CV141">
            <v>1177</v>
          </cell>
          <cell r="CW141">
            <v>600</v>
          </cell>
          <cell r="CX141">
            <v>577</v>
          </cell>
          <cell r="CY141">
            <v>73.400000000000006</v>
          </cell>
          <cell r="CZ141">
            <v>69.3</v>
          </cell>
          <cell r="DA141">
            <v>77.599999999999994</v>
          </cell>
          <cell r="DB141">
            <v>65.8</v>
          </cell>
          <cell r="DC141">
            <v>63.3</v>
          </cell>
          <cell r="DD141">
            <v>68.5</v>
          </cell>
          <cell r="DE141">
            <v>96.9</v>
          </cell>
          <cell r="DF141">
            <v>95.7</v>
          </cell>
          <cell r="DG141">
            <v>98.1</v>
          </cell>
          <cell r="DH141">
            <v>95.2</v>
          </cell>
          <cell r="DI141">
            <v>94.3</v>
          </cell>
          <cell r="DJ141">
            <v>96</v>
          </cell>
          <cell r="DK141">
            <v>68.099999999999994</v>
          </cell>
          <cell r="DL141">
            <v>65.8</v>
          </cell>
          <cell r="DM141">
            <v>70.400000000000006</v>
          </cell>
          <cell r="DN141">
            <v>43.8</v>
          </cell>
          <cell r="DO141">
            <v>39.5</v>
          </cell>
          <cell r="DP141">
            <v>48.2</v>
          </cell>
          <cell r="DQ141">
            <v>30.8</v>
          </cell>
          <cell r="DR141">
            <v>25.8</v>
          </cell>
          <cell r="DS141">
            <v>36</v>
          </cell>
          <cell r="DT141">
            <v>1534</v>
          </cell>
          <cell r="DU141">
            <v>806</v>
          </cell>
          <cell r="DV141">
            <v>728</v>
          </cell>
          <cell r="DW141">
            <v>72.900000000000006</v>
          </cell>
          <cell r="DX141">
            <v>69</v>
          </cell>
          <cell r="DY141">
            <v>77.3</v>
          </cell>
          <cell r="DZ141">
            <v>64.599999999999994</v>
          </cell>
          <cell r="EA141">
            <v>63</v>
          </cell>
          <cell r="EB141">
            <v>66.3</v>
          </cell>
          <cell r="EC141">
            <v>96.6</v>
          </cell>
          <cell r="ED141">
            <v>95.7</v>
          </cell>
          <cell r="EE141">
            <v>97.7</v>
          </cell>
          <cell r="EF141">
            <v>94.8</v>
          </cell>
          <cell r="EG141">
            <v>94.3</v>
          </cell>
          <cell r="EH141">
            <v>95.3</v>
          </cell>
          <cell r="EI141">
            <v>67</v>
          </cell>
          <cell r="EJ141">
            <v>66.099999999999994</v>
          </cell>
          <cell r="EK141">
            <v>68</v>
          </cell>
          <cell r="EL141">
            <v>43.9</v>
          </cell>
          <cell r="EM141">
            <v>38.799999999999997</v>
          </cell>
          <cell r="EN141">
            <v>49.5</v>
          </cell>
          <cell r="EO141">
            <v>29.8</v>
          </cell>
          <cell r="EP141">
            <v>24.1</v>
          </cell>
          <cell r="EQ141">
            <v>36.1</v>
          </cell>
        </row>
        <row r="142">
          <cell r="A142" t="str">
            <v>E06000041</v>
          </cell>
          <cell r="B142" t="str">
            <v>Wokingham</v>
          </cell>
          <cell r="C142" t="str">
            <v>South East</v>
          </cell>
          <cell r="D142">
            <v>164</v>
          </cell>
          <cell r="E142">
            <v>98</v>
          </cell>
          <cell r="F142">
            <v>66</v>
          </cell>
          <cell r="G142">
            <v>78.7</v>
          </cell>
          <cell r="H142">
            <v>72.400000000000006</v>
          </cell>
          <cell r="I142">
            <v>87.9</v>
          </cell>
          <cell r="J142">
            <v>70.099999999999994</v>
          </cell>
          <cell r="K142">
            <v>62.2</v>
          </cell>
          <cell r="L142">
            <v>81.8</v>
          </cell>
          <cell r="M142" t="str">
            <v>x</v>
          </cell>
          <cell r="N142" t="str">
            <v>x</v>
          </cell>
          <cell r="O142">
            <v>100</v>
          </cell>
          <cell r="P142">
            <v>95.7</v>
          </cell>
          <cell r="Q142">
            <v>92.9</v>
          </cell>
          <cell r="R142">
            <v>100</v>
          </cell>
          <cell r="S142">
            <v>73.8</v>
          </cell>
          <cell r="T142">
            <v>68.400000000000006</v>
          </cell>
          <cell r="U142">
            <v>81.8</v>
          </cell>
          <cell r="V142">
            <v>53.7</v>
          </cell>
          <cell r="W142">
            <v>43.9</v>
          </cell>
          <cell r="X142">
            <v>68.2</v>
          </cell>
          <cell r="Y142">
            <v>37.799999999999997</v>
          </cell>
          <cell r="Z142">
            <v>27.6</v>
          </cell>
          <cell r="AA142">
            <v>53</v>
          </cell>
          <cell r="AB142">
            <v>58</v>
          </cell>
          <cell r="AC142">
            <v>33</v>
          </cell>
          <cell r="AD142">
            <v>25</v>
          </cell>
          <cell r="AE142">
            <v>69</v>
          </cell>
          <cell r="AF142">
            <v>60.6</v>
          </cell>
          <cell r="AG142">
            <v>80</v>
          </cell>
          <cell r="AH142">
            <v>53.4</v>
          </cell>
          <cell r="AI142">
            <v>54.5</v>
          </cell>
          <cell r="AJ142">
            <v>52</v>
          </cell>
          <cell r="AK142">
            <v>100</v>
          </cell>
          <cell r="AL142">
            <v>100</v>
          </cell>
          <cell r="AM142">
            <v>100</v>
          </cell>
          <cell r="AN142">
            <v>93.1</v>
          </cell>
          <cell r="AO142" t="str">
            <v>x</v>
          </cell>
          <cell r="AP142" t="str">
            <v>x</v>
          </cell>
          <cell r="AQ142">
            <v>58.6</v>
          </cell>
          <cell r="AR142">
            <v>63.6</v>
          </cell>
          <cell r="AS142">
            <v>52</v>
          </cell>
          <cell r="AT142">
            <v>41.4</v>
          </cell>
          <cell r="AU142">
            <v>33.299999999999997</v>
          </cell>
          <cell r="AV142">
            <v>52</v>
          </cell>
          <cell r="AW142">
            <v>24.1</v>
          </cell>
          <cell r="AX142">
            <v>21.2</v>
          </cell>
          <cell r="AY142">
            <v>28</v>
          </cell>
          <cell r="AZ142">
            <v>5</v>
          </cell>
          <cell r="BA142" t="str">
            <v>x</v>
          </cell>
          <cell r="BB142" t="str">
            <v>x</v>
          </cell>
          <cell r="BC142" t="str">
            <v>x</v>
          </cell>
          <cell r="BD142" t="str">
            <v>x</v>
          </cell>
          <cell r="BE142" t="str">
            <v>x</v>
          </cell>
          <cell r="BF142" t="str">
            <v>x</v>
          </cell>
          <cell r="BG142" t="str">
            <v>x</v>
          </cell>
          <cell r="BH142" t="str">
            <v>x</v>
          </cell>
          <cell r="BI142" t="str">
            <v>x</v>
          </cell>
          <cell r="BJ142" t="str">
            <v>x</v>
          </cell>
          <cell r="BK142" t="str">
            <v>x</v>
          </cell>
          <cell r="BL142" t="str">
            <v>x</v>
          </cell>
          <cell r="BM142" t="str">
            <v>x</v>
          </cell>
          <cell r="BN142" t="str">
            <v>x</v>
          </cell>
          <cell r="BO142" t="str">
            <v>x</v>
          </cell>
          <cell r="BP142" t="str">
            <v>x</v>
          </cell>
          <cell r="BQ142" t="str">
            <v>x</v>
          </cell>
          <cell r="BR142" t="str">
            <v>x</v>
          </cell>
          <cell r="BS142" t="str">
            <v>x</v>
          </cell>
          <cell r="BT142" t="str">
            <v>x</v>
          </cell>
          <cell r="BU142" t="str">
            <v>x</v>
          </cell>
          <cell r="BV142" t="str">
            <v>x</v>
          </cell>
          <cell r="BW142" t="str">
            <v>x</v>
          </cell>
          <cell r="BX142">
            <v>84</v>
          </cell>
          <cell r="BY142">
            <v>43</v>
          </cell>
          <cell r="BZ142">
            <v>41</v>
          </cell>
          <cell r="CA142">
            <v>75</v>
          </cell>
          <cell r="CB142">
            <v>69.8</v>
          </cell>
          <cell r="CC142">
            <v>80.5</v>
          </cell>
          <cell r="CD142">
            <v>66.7</v>
          </cell>
          <cell r="CE142">
            <v>60.5</v>
          </cell>
          <cell r="CF142">
            <v>73.2</v>
          </cell>
          <cell r="CG142">
            <v>96.4</v>
          </cell>
          <cell r="CH142">
            <v>93</v>
          </cell>
          <cell r="CI142">
            <v>100</v>
          </cell>
          <cell r="CJ142">
            <v>92.9</v>
          </cell>
          <cell r="CK142" t="str">
            <v>x</v>
          </cell>
          <cell r="CL142" t="str">
            <v>x</v>
          </cell>
          <cell r="CM142">
            <v>70.2</v>
          </cell>
          <cell r="CN142">
            <v>62.8</v>
          </cell>
          <cell r="CO142">
            <v>78</v>
          </cell>
          <cell r="CP142">
            <v>56</v>
          </cell>
          <cell r="CQ142">
            <v>46.5</v>
          </cell>
          <cell r="CR142">
            <v>65.900000000000006</v>
          </cell>
          <cell r="CS142">
            <v>40.5</v>
          </cell>
          <cell r="CT142">
            <v>32.6</v>
          </cell>
          <cell r="CU142">
            <v>48.8</v>
          </cell>
          <cell r="CV142">
            <v>1296</v>
          </cell>
          <cell r="CW142">
            <v>686</v>
          </cell>
          <cell r="CX142">
            <v>610</v>
          </cell>
          <cell r="CY142">
            <v>76.2</v>
          </cell>
          <cell r="CZ142">
            <v>70.400000000000006</v>
          </cell>
          <cell r="DA142">
            <v>82.6</v>
          </cell>
          <cell r="DB142">
            <v>68.400000000000006</v>
          </cell>
          <cell r="DC142">
            <v>63.3</v>
          </cell>
          <cell r="DD142">
            <v>74.099999999999994</v>
          </cell>
          <cell r="DE142">
            <v>97.3</v>
          </cell>
          <cell r="DF142">
            <v>96.5</v>
          </cell>
          <cell r="DG142">
            <v>98.2</v>
          </cell>
          <cell r="DH142">
            <v>95.8</v>
          </cell>
          <cell r="DI142">
            <v>94.8</v>
          </cell>
          <cell r="DJ142">
            <v>96.9</v>
          </cell>
          <cell r="DK142">
            <v>70.099999999999994</v>
          </cell>
          <cell r="DL142">
            <v>65.599999999999994</v>
          </cell>
          <cell r="DM142">
            <v>75.2</v>
          </cell>
          <cell r="DN142">
            <v>49.4</v>
          </cell>
          <cell r="DO142">
            <v>42.9</v>
          </cell>
          <cell r="DP142">
            <v>56.7</v>
          </cell>
          <cell r="DQ142">
            <v>32.9</v>
          </cell>
          <cell r="DR142">
            <v>25.5</v>
          </cell>
          <cell r="DS142">
            <v>41.1</v>
          </cell>
          <cell r="DT142">
            <v>1631</v>
          </cell>
          <cell r="DU142">
            <v>877</v>
          </cell>
          <cell r="DV142">
            <v>754</v>
          </cell>
          <cell r="DW142">
            <v>76</v>
          </cell>
          <cell r="DX142">
            <v>70.099999999999994</v>
          </cell>
          <cell r="DY142">
            <v>82.9</v>
          </cell>
          <cell r="DZ142">
            <v>67.8</v>
          </cell>
          <cell r="EA142">
            <v>62.5</v>
          </cell>
          <cell r="EB142">
            <v>74</v>
          </cell>
          <cell r="EC142">
            <v>97.4</v>
          </cell>
          <cell r="ED142">
            <v>96.6</v>
          </cell>
          <cell r="EE142">
            <v>98.3</v>
          </cell>
          <cell r="EF142">
            <v>95.3</v>
          </cell>
          <cell r="EG142">
            <v>94</v>
          </cell>
          <cell r="EH142">
            <v>96.8</v>
          </cell>
          <cell r="EI142">
            <v>70</v>
          </cell>
          <cell r="EJ142">
            <v>65.5</v>
          </cell>
          <cell r="EK142">
            <v>75.2</v>
          </cell>
          <cell r="EL142">
            <v>49.9</v>
          </cell>
          <cell r="EM142">
            <v>43</v>
          </cell>
          <cell r="EN142">
            <v>58</v>
          </cell>
          <cell r="EO142">
            <v>33.5</v>
          </cell>
          <cell r="EP142">
            <v>26</v>
          </cell>
          <cell r="EQ142">
            <v>42.3</v>
          </cell>
        </row>
        <row r="143">
          <cell r="A143" t="str">
            <v>E06000022</v>
          </cell>
          <cell r="B143" t="str">
            <v>Bath and North East Somerset</v>
          </cell>
          <cell r="C143" t="str">
            <v>South West</v>
          </cell>
          <cell r="D143">
            <v>37</v>
          </cell>
          <cell r="E143">
            <v>18</v>
          </cell>
          <cell r="F143">
            <v>19</v>
          </cell>
          <cell r="G143">
            <v>73</v>
          </cell>
          <cell r="H143">
            <v>66.7</v>
          </cell>
          <cell r="I143">
            <v>78.900000000000006</v>
          </cell>
          <cell r="J143">
            <v>64.900000000000006</v>
          </cell>
          <cell r="K143">
            <v>55.6</v>
          </cell>
          <cell r="L143">
            <v>73.7</v>
          </cell>
          <cell r="M143">
            <v>100</v>
          </cell>
          <cell r="N143">
            <v>100</v>
          </cell>
          <cell r="O143">
            <v>100</v>
          </cell>
          <cell r="P143" t="str">
            <v>x</v>
          </cell>
          <cell r="Q143">
            <v>100</v>
          </cell>
          <cell r="R143" t="str">
            <v>x</v>
          </cell>
          <cell r="S143">
            <v>64.900000000000006</v>
          </cell>
          <cell r="T143">
            <v>55.6</v>
          </cell>
          <cell r="U143">
            <v>73.7</v>
          </cell>
          <cell r="V143">
            <v>62.2</v>
          </cell>
          <cell r="W143">
            <v>66.7</v>
          </cell>
          <cell r="X143">
            <v>57.9</v>
          </cell>
          <cell r="Y143">
            <v>40.5</v>
          </cell>
          <cell r="Z143">
            <v>33.299999999999997</v>
          </cell>
          <cell r="AA143">
            <v>47.4</v>
          </cell>
          <cell r="AB143">
            <v>20</v>
          </cell>
          <cell r="AC143">
            <v>10</v>
          </cell>
          <cell r="AD143">
            <v>10</v>
          </cell>
          <cell r="AE143">
            <v>70</v>
          </cell>
          <cell r="AF143">
            <v>70</v>
          </cell>
          <cell r="AG143">
            <v>70</v>
          </cell>
          <cell r="AH143">
            <v>65</v>
          </cell>
          <cell r="AI143">
            <v>60</v>
          </cell>
          <cell r="AJ143">
            <v>70</v>
          </cell>
          <cell r="AK143" t="str">
            <v>x</v>
          </cell>
          <cell r="AL143" t="str">
            <v>x</v>
          </cell>
          <cell r="AM143" t="str">
            <v>x</v>
          </cell>
          <cell r="AN143" t="str">
            <v>x</v>
          </cell>
          <cell r="AO143" t="str">
            <v>x</v>
          </cell>
          <cell r="AP143" t="str">
            <v>x</v>
          </cell>
          <cell r="AQ143">
            <v>65</v>
          </cell>
          <cell r="AR143">
            <v>60</v>
          </cell>
          <cell r="AS143">
            <v>70</v>
          </cell>
          <cell r="AT143">
            <v>60</v>
          </cell>
          <cell r="AU143">
            <v>70</v>
          </cell>
          <cell r="AV143">
            <v>50</v>
          </cell>
          <cell r="AW143">
            <v>25</v>
          </cell>
          <cell r="AX143" t="str">
            <v>x</v>
          </cell>
          <cell r="AY143" t="str">
            <v>x</v>
          </cell>
          <cell r="AZ143">
            <v>7</v>
          </cell>
          <cell r="BA143">
            <v>3</v>
          </cell>
          <cell r="BB143">
            <v>4</v>
          </cell>
          <cell r="BC143">
            <v>100</v>
          </cell>
          <cell r="BD143" t="str">
            <v>x</v>
          </cell>
          <cell r="BE143" t="str">
            <v>x</v>
          </cell>
          <cell r="BF143" t="str">
            <v>x</v>
          </cell>
          <cell r="BG143" t="str">
            <v>x</v>
          </cell>
          <cell r="BH143" t="str">
            <v>x</v>
          </cell>
          <cell r="BI143">
            <v>100</v>
          </cell>
          <cell r="BJ143" t="str">
            <v>x</v>
          </cell>
          <cell r="BK143" t="str">
            <v>x</v>
          </cell>
          <cell r="BL143">
            <v>100</v>
          </cell>
          <cell r="BM143" t="str">
            <v>x</v>
          </cell>
          <cell r="BN143" t="str">
            <v>x</v>
          </cell>
          <cell r="BO143" t="str">
            <v>x</v>
          </cell>
          <cell r="BP143" t="str">
            <v>x</v>
          </cell>
          <cell r="BQ143" t="str">
            <v>x</v>
          </cell>
          <cell r="BR143" t="str">
            <v>x</v>
          </cell>
          <cell r="BS143" t="str">
            <v>x</v>
          </cell>
          <cell r="BT143" t="str">
            <v>x</v>
          </cell>
          <cell r="BU143" t="str">
            <v>x</v>
          </cell>
          <cell r="BV143" t="str">
            <v>x</v>
          </cell>
          <cell r="BW143" t="str">
            <v>x</v>
          </cell>
          <cell r="BX143">
            <v>62</v>
          </cell>
          <cell r="BY143">
            <v>30</v>
          </cell>
          <cell r="BZ143">
            <v>32</v>
          </cell>
          <cell r="CA143">
            <v>66.099999999999994</v>
          </cell>
          <cell r="CB143">
            <v>70</v>
          </cell>
          <cell r="CC143">
            <v>62.5</v>
          </cell>
          <cell r="CD143">
            <v>54.8</v>
          </cell>
          <cell r="CE143">
            <v>66.7</v>
          </cell>
          <cell r="CF143">
            <v>43.8</v>
          </cell>
          <cell r="CG143">
            <v>91.9</v>
          </cell>
          <cell r="CH143" t="str">
            <v>x</v>
          </cell>
          <cell r="CI143" t="str">
            <v>x</v>
          </cell>
          <cell r="CJ143">
            <v>90.3</v>
          </cell>
          <cell r="CK143">
            <v>90</v>
          </cell>
          <cell r="CL143">
            <v>90.6</v>
          </cell>
          <cell r="CM143">
            <v>59.7</v>
          </cell>
          <cell r="CN143">
            <v>70</v>
          </cell>
          <cell r="CO143">
            <v>50</v>
          </cell>
          <cell r="CP143">
            <v>48.4</v>
          </cell>
          <cell r="CQ143">
            <v>53.3</v>
          </cell>
          <cell r="CR143">
            <v>43.8</v>
          </cell>
          <cell r="CS143">
            <v>27.4</v>
          </cell>
          <cell r="CT143">
            <v>23.3</v>
          </cell>
          <cell r="CU143">
            <v>31.3</v>
          </cell>
          <cell r="CV143">
            <v>1877</v>
          </cell>
          <cell r="CW143">
            <v>919</v>
          </cell>
          <cell r="CX143">
            <v>958</v>
          </cell>
          <cell r="CY143">
            <v>70.8</v>
          </cell>
          <cell r="CZ143">
            <v>64.7</v>
          </cell>
          <cell r="DA143">
            <v>76.5</v>
          </cell>
          <cell r="DB143">
            <v>62.9</v>
          </cell>
          <cell r="DC143">
            <v>57.5</v>
          </cell>
          <cell r="DD143">
            <v>68.2</v>
          </cell>
          <cell r="DE143">
            <v>94.3</v>
          </cell>
          <cell r="DF143">
            <v>93.4</v>
          </cell>
          <cell r="DG143">
            <v>95.2</v>
          </cell>
          <cell r="DH143">
            <v>92.6</v>
          </cell>
          <cell r="DI143">
            <v>90.8</v>
          </cell>
          <cell r="DJ143">
            <v>94.5</v>
          </cell>
          <cell r="DK143">
            <v>65.7</v>
          </cell>
          <cell r="DL143">
            <v>61.7</v>
          </cell>
          <cell r="DM143">
            <v>69.5</v>
          </cell>
          <cell r="DN143">
            <v>54</v>
          </cell>
          <cell r="DO143">
            <v>50.2</v>
          </cell>
          <cell r="DP143">
            <v>57.7</v>
          </cell>
          <cell r="DQ143">
            <v>33.5</v>
          </cell>
          <cell r="DR143">
            <v>25.9</v>
          </cell>
          <cell r="DS143">
            <v>40.700000000000003</v>
          </cell>
          <cell r="DT143">
            <v>2027</v>
          </cell>
          <cell r="DU143">
            <v>996</v>
          </cell>
          <cell r="DV143">
            <v>1031</v>
          </cell>
          <cell r="DW143">
            <v>70.7</v>
          </cell>
          <cell r="DX143">
            <v>65.3</v>
          </cell>
          <cell r="DY143">
            <v>76</v>
          </cell>
          <cell r="DZ143">
            <v>62.9</v>
          </cell>
          <cell r="EA143">
            <v>58</v>
          </cell>
          <cell r="EB143">
            <v>67.5</v>
          </cell>
          <cell r="EC143">
            <v>94.2</v>
          </cell>
          <cell r="ED143">
            <v>93.4</v>
          </cell>
          <cell r="EE143">
            <v>95.1</v>
          </cell>
          <cell r="EF143">
            <v>92.6</v>
          </cell>
          <cell r="EG143">
            <v>91</v>
          </cell>
          <cell r="EH143">
            <v>94.1</v>
          </cell>
          <cell r="EI143">
            <v>65.599999999999994</v>
          </cell>
          <cell r="EJ143">
            <v>62</v>
          </cell>
          <cell r="EK143">
            <v>69</v>
          </cell>
          <cell r="EL143">
            <v>53.9</v>
          </cell>
          <cell r="EM143">
            <v>50.6</v>
          </cell>
          <cell r="EN143">
            <v>57.1</v>
          </cell>
          <cell r="EO143">
            <v>33.299999999999997</v>
          </cell>
          <cell r="EP143">
            <v>25.8</v>
          </cell>
          <cell r="EQ143">
            <v>40.5</v>
          </cell>
        </row>
        <row r="144">
          <cell r="A144" t="str">
            <v>E06000028</v>
          </cell>
          <cell r="B144" t="str">
            <v>Bournemouth</v>
          </cell>
          <cell r="C144" t="str">
            <v>South West</v>
          </cell>
          <cell r="D144">
            <v>42</v>
          </cell>
          <cell r="E144">
            <v>20</v>
          </cell>
          <cell r="F144">
            <v>22</v>
          </cell>
          <cell r="G144">
            <v>92.9</v>
          </cell>
          <cell r="H144" t="str">
            <v>x</v>
          </cell>
          <cell r="I144" t="str">
            <v>x</v>
          </cell>
          <cell r="J144">
            <v>81</v>
          </cell>
          <cell r="K144">
            <v>75</v>
          </cell>
          <cell r="L144">
            <v>86.4</v>
          </cell>
          <cell r="M144">
            <v>100</v>
          </cell>
          <cell r="N144">
            <v>100</v>
          </cell>
          <cell r="O144">
            <v>100</v>
          </cell>
          <cell r="P144" t="str">
            <v>x</v>
          </cell>
          <cell r="Q144">
            <v>100</v>
          </cell>
          <cell r="R144" t="str">
            <v>x</v>
          </cell>
          <cell r="S144">
            <v>81</v>
          </cell>
          <cell r="T144">
            <v>75</v>
          </cell>
          <cell r="U144">
            <v>86.4</v>
          </cell>
          <cell r="V144">
            <v>66.7</v>
          </cell>
          <cell r="W144">
            <v>65</v>
          </cell>
          <cell r="X144">
            <v>68.2</v>
          </cell>
          <cell r="Y144">
            <v>54.8</v>
          </cell>
          <cell r="Z144">
            <v>45</v>
          </cell>
          <cell r="AA144">
            <v>63.6</v>
          </cell>
          <cell r="AB144">
            <v>18</v>
          </cell>
          <cell r="AC144">
            <v>6</v>
          </cell>
          <cell r="AD144">
            <v>12</v>
          </cell>
          <cell r="AE144">
            <v>77.8</v>
          </cell>
          <cell r="AF144" t="str">
            <v>x</v>
          </cell>
          <cell r="AG144" t="str">
            <v>x</v>
          </cell>
          <cell r="AH144">
            <v>66.7</v>
          </cell>
          <cell r="AI144" t="str">
            <v>x</v>
          </cell>
          <cell r="AJ144" t="str">
            <v>x</v>
          </cell>
          <cell r="AK144" t="str">
            <v>x</v>
          </cell>
          <cell r="AL144" t="str">
            <v>x</v>
          </cell>
          <cell r="AM144" t="str">
            <v>x</v>
          </cell>
          <cell r="AN144" t="str">
            <v>x</v>
          </cell>
          <cell r="AO144" t="str">
            <v>x</v>
          </cell>
          <cell r="AP144" t="str">
            <v>x</v>
          </cell>
          <cell r="AQ144">
            <v>66.7</v>
          </cell>
          <cell r="AR144" t="str">
            <v>x</v>
          </cell>
          <cell r="AS144" t="str">
            <v>x</v>
          </cell>
          <cell r="AT144">
            <v>27.8</v>
          </cell>
          <cell r="AU144" t="str">
            <v>x</v>
          </cell>
          <cell r="AV144" t="str">
            <v>x</v>
          </cell>
          <cell r="AW144">
            <v>27.8</v>
          </cell>
          <cell r="AX144" t="str">
            <v>x</v>
          </cell>
          <cell r="AY144" t="str">
            <v>x</v>
          </cell>
          <cell r="AZ144">
            <v>10</v>
          </cell>
          <cell r="BA144">
            <v>5</v>
          </cell>
          <cell r="BB144">
            <v>5</v>
          </cell>
          <cell r="BC144" t="str">
            <v>x</v>
          </cell>
          <cell r="BD144" t="str">
            <v>x</v>
          </cell>
          <cell r="BE144" t="str">
            <v>x</v>
          </cell>
          <cell r="BF144">
            <v>70</v>
          </cell>
          <cell r="BG144" t="str">
            <v>x</v>
          </cell>
          <cell r="BH144" t="str">
            <v>x</v>
          </cell>
          <cell r="BI144" t="str">
            <v>x</v>
          </cell>
          <cell r="BJ144" t="str">
            <v>x</v>
          </cell>
          <cell r="BK144" t="str">
            <v>x</v>
          </cell>
          <cell r="BL144" t="str">
            <v>x</v>
          </cell>
          <cell r="BM144" t="str">
            <v>x</v>
          </cell>
          <cell r="BN144" t="str">
            <v>x</v>
          </cell>
          <cell r="BO144">
            <v>70</v>
          </cell>
          <cell r="BP144" t="str">
            <v>x</v>
          </cell>
          <cell r="BQ144" t="str">
            <v>x</v>
          </cell>
          <cell r="BR144">
            <v>70</v>
          </cell>
          <cell r="BS144" t="str">
            <v>x</v>
          </cell>
          <cell r="BT144" t="str">
            <v>x</v>
          </cell>
          <cell r="BU144">
            <v>70</v>
          </cell>
          <cell r="BV144" t="str">
            <v>x</v>
          </cell>
          <cell r="BW144" t="str">
            <v>x</v>
          </cell>
          <cell r="BX144">
            <v>86</v>
          </cell>
          <cell r="BY144">
            <v>42</v>
          </cell>
          <cell r="BZ144">
            <v>44</v>
          </cell>
          <cell r="CA144">
            <v>75.599999999999994</v>
          </cell>
          <cell r="CB144">
            <v>69</v>
          </cell>
          <cell r="CC144">
            <v>81.8</v>
          </cell>
          <cell r="CD144">
            <v>68.599999999999994</v>
          </cell>
          <cell r="CE144">
            <v>66.7</v>
          </cell>
          <cell r="CF144">
            <v>70.5</v>
          </cell>
          <cell r="CG144">
            <v>94.2</v>
          </cell>
          <cell r="CH144" t="str">
            <v>x</v>
          </cell>
          <cell r="CI144" t="str">
            <v>x</v>
          </cell>
          <cell r="CJ144">
            <v>94.2</v>
          </cell>
          <cell r="CK144" t="str">
            <v>x</v>
          </cell>
          <cell r="CL144" t="str">
            <v>x</v>
          </cell>
          <cell r="CM144">
            <v>68.599999999999994</v>
          </cell>
          <cell r="CN144">
            <v>66.7</v>
          </cell>
          <cell r="CO144">
            <v>70.5</v>
          </cell>
          <cell r="CP144">
            <v>52.3</v>
          </cell>
          <cell r="CQ144">
            <v>57.1</v>
          </cell>
          <cell r="CR144">
            <v>47.7</v>
          </cell>
          <cell r="CS144">
            <v>33.700000000000003</v>
          </cell>
          <cell r="CT144">
            <v>42.9</v>
          </cell>
          <cell r="CU144">
            <v>25</v>
          </cell>
          <cell r="CV144">
            <v>1474</v>
          </cell>
          <cell r="CW144">
            <v>736</v>
          </cell>
          <cell r="CX144">
            <v>738</v>
          </cell>
          <cell r="CY144">
            <v>66.8</v>
          </cell>
          <cell r="CZ144">
            <v>58.4</v>
          </cell>
          <cell r="DA144">
            <v>75.099999999999994</v>
          </cell>
          <cell r="DB144">
            <v>59.3</v>
          </cell>
          <cell r="DC144">
            <v>53.3</v>
          </cell>
          <cell r="DD144">
            <v>65.3</v>
          </cell>
          <cell r="DE144">
            <v>93.4</v>
          </cell>
          <cell r="DF144">
            <v>90.4</v>
          </cell>
          <cell r="DG144">
            <v>96.5</v>
          </cell>
          <cell r="DH144">
            <v>91.3</v>
          </cell>
          <cell r="DI144">
            <v>88</v>
          </cell>
          <cell r="DJ144">
            <v>94.6</v>
          </cell>
          <cell r="DK144">
            <v>61.5</v>
          </cell>
          <cell r="DL144">
            <v>56.3</v>
          </cell>
          <cell r="DM144">
            <v>66.7</v>
          </cell>
          <cell r="DN144">
            <v>36.4</v>
          </cell>
          <cell r="DO144">
            <v>32.5</v>
          </cell>
          <cell r="DP144">
            <v>40.200000000000003</v>
          </cell>
          <cell r="DQ144">
            <v>22.3</v>
          </cell>
          <cell r="DR144">
            <v>18.899999999999999</v>
          </cell>
          <cell r="DS144">
            <v>25.6</v>
          </cell>
          <cell r="DT144">
            <v>1660</v>
          </cell>
          <cell r="DU144">
            <v>827</v>
          </cell>
          <cell r="DV144">
            <v>833</v>
          </cell>
          <cell r="DW144">
            <v>68.099999999999994</v>
          </cell>
          <cell r="DX144">
            <v>59.9</v>
          </cell>
          <cell r="DY144">
            <v>76.400000000000006</v>
          </cell>
          <cell r="DZ144">
            <v>60.3</v>
          </cell>
          <cell r="EA144">
            <v>54.3</v>
          </cell>
          <cell r="EB144">
            <v>66.3</v>
          </cell>
          <cell r="EC144">
            <v>93.5</v>
          </cell>
          <cell r="ED144">
            <v>90.4</v>
          </cell>
          <cell r="EE144">
            <v>96.5</v>
          </cell>
          <cell r="EF144">
            <v>91.6</v>
          </cell>
          <cell r="EG144">
            <v>88.4</v>
          </cell>
          <cell r="EH144">
            <v>94.7</v>
          </cell>
          <cell r="EI144">
            <v>62.2</v>
          </cell>
          <cell r="EJ144">
            <v>57</v>
          </cell>
          <cell r="EK144">
            <v>67.5</v>
          </cell>
          <cell r="EL144">
            <v>38.299999999999997</v>
          </cell>
          <cell r="EM144">
            <v>35.1</v>
          </cell>
          <cell r="EN144">
            <v>41.5</v>
          </cell>
          <cell r="EO144">
            <v>24.2</v>
          </cell>
          <cell r="EP144">
            <v>21.3</v>
          </cell>
          <cell r="EQ144">
            <v>27.1</v>
          </cell>
        </row>
        <row r="145">
          <cell r="A145" t="str">
            <v>E06000023</v>
          </cell>
          <cell r="B145" t="str">
            <v>Bristol, City of</v>
          </cell>
          <cell r="C145" t="str">
            <v>South West</v>
          </cell>
          <cell r="D145">
            <v>214</v>
          </cell>
          <cell r="E145">
            <v>104</v>
          </cell>
          <cell r="F145">
            <v>110</v>
          </cell>
          <cell r="G145">
            <v>70.599999999999994</v>
          </cell>
          <cell r="H145">
            <v>66.3</v>
          </cell>
          <cell r="I145">
            <v>74.5</v>
          </cell>
          <cell r="J145">
            <v>59.8</v>
          </cell>
          <cell r="K145">
            <v>58.7</v>
          </cell>
          <cell r="L145">
            <v>60.9</v>
          </cell>
          <cell r="M145">
            <v>96.3</v>
          </cell>
          <cell r="N145">
            <v>96.2</v>
          </cell>
          <cell r="O145">
            <v>96.4</v>
          </cell>
          <cell r="P145">
            <v>93.5</v>
          </cell>
          <cell r="Q145">
            <v>92.3</v>
          </cell>
          <cell r="R145">
            <v>94.5</v>
          </cell>
          <cell r="S145">
            <v>62.1</v>
          </cell>
          <cell r="T145">
            <v>60.6</v>
          </cell>
          <cell r="U145">
            <v>63.6</v>
          </cell>
          <cell r="V145">
            <v>32.700000000000003</v>
          </cell>
          <cell r="W145">
            <v>29.8</v>
          </cell>
          <cell r="X145">
            <v>35.5</v>
          </cell>
          <cell r="Y145">
            <v>24.8</v>
          </cell>
          <cell r="Z145">
            <v>19.2</v>
          </cell>
          <cell r="AA145">
            <v>30</v>
          </cell>
          <cell r="AB145">
            <v>277</v>
          </cell>
          <cell r="AC145">
            <v>132</v>
          </cell>
          <cell r="AD145">
            <v>145</v>
          </cell>
          <cell r="AE145">
            <v>51.3</v>
          </cell>
          <cell r="AF145">
            <v>43.9</v>
          </cell>
          <cell r="AG145">
            <v>57.9</v>
          </cell>
          <cell r="AH145">
            <v>39.700000000000003</v>
          </cell>
          <cell r="AI145">
            <v>31.8</v>
          </cell>
          <cell r="AJ145">
            <v>46.9</v>
          </cell>
          <cell r="AK145">
            <v>93.9</v>
          </cell>
          <cell r="AL145">
            <v>90.2</v>
          </cell>
          <cell r="AM145">
            <v>97.2</v>
          </cell>
          <cell r="AN145">
            <v>88.1</v>
          </cell>
          <cell r="AO145">
            <v>83.3</v>
          </cell>
          <cell r="AP145">
            <v>92.4</v>
          </cell>
          <cell r="AQ145">
            <v>40.799999999999997</v>
          </cell>
          <cell r="AR145">
            <v>34.1</v>
          </cell>
          <cell r="AS145">
            <v>46.9</v>
          </cell>
          <cell r="AT145">
            <v>20.6</v>
          </cell>
          <cell r="AU145">
            <v>16.7</v>
          </cell>
          <cell r="AV145">
            <v>24.1</v>
          </cell>
          <cell r="AW145">
            <v>11.2</v>
          </cell>
          <cell r="AX145">
            <v>9.1</v>
          </cell>
          <cell r="AY145">
            <v>13.1</v>
          </cell>
          <cell r="AZ145">
            <v>13</v>
          </cell>
          <cell r="BA145">
            <v>9</v>
          </cell>
          <cell r="BB145">
            <v>4</v>
          </cell>
          <cell r="BC145" t="str">
            <v>x</v>
          </cell>
          <cell r="BD145" t="str">
            <v>x</v>
          </cell>
          <cell r="BE145" t="str">
            <v>x</v>
          </cell>
          <cell r="BF145">
            <v>46.2</v>
          </cell>
          <cell r="BG145" t="str">
            <v>x</v>
          </cell>
          <cell r="BH145" t="str">
            <v>x</v>
          </cell>
          <cell r="BI145">
            <v>100</v>
          </cell>
          <cell r="BJ145" t="str">
            <v>x</v>
          </cell>
          <cell r="BK145" t="str">
            <v>x</v>
          </cell>
          <cell r="BL145" t="str">
            <v>x</v>
          </cell>
          <cell r="BM145" t="str">
            <v>x</v>
          </cell>
          <cell r="BN145" t="str">
            <v>x</v>
          </cell>
          <cell r="BO145">
            <v>46.2</v>
          </cell>
          <cell r="BP145" t="str">
            <v>x</v>
          </cell>
          <cell r="BQ145" t="str">
            <v>x</v>
          </cell>
          <cell r="BR145">
            <v>38.5</v>
          </cell>
          <cell r="BS145" t="str">
            <v>x</v>
          </cell>
          <cell r="BT145" t="str">
            <v>x</v>
          </cell>
          <cell r="BU145">
            <v>23.1</v>
          </cell>
          <cell r="BV145" t="str">
            <v>x</v>
          </cell>
          <cell r="BW145" t="str">
            <v>x</v>
          </cell>
          <cell r="BX145">
            <v>224</v>
          </cell>
          <cell r="BY145">
            <v>124</v>
          </cell>
          <cell r="BZ145">
            <v>100</v>
          </cell>
          <cell r="CA145">
            <v>64.7</v>
          </cell>
          <cell r="CB145">
            <v>57.3</v>
          </cell>
          <cell r="CC145">
            <v>74</v>
          </cell>
          <cell r="CD145">
            <v>54.5</v>
          </cell>
          <cell r="CE145">
            <v>50</v>
          </cell>
          <cell r="CF145">
            <v>60</v>
          </cell>
          <cell r="CG145">
            <v>94.2</v>
          </cell>
          <cell r="CH145" t="str">
            <v>x</v>
          </cell>
          <cell r="CI145" t="str">
            <v>x</v>
          </cell>
          <cell r="CJ145">
            <v>91.1</v>
          </cell>
          <cell r="CK145">
            <v>88.7</v>
          </cell>
          <cell r="CL145">
            <v>94</v>
          </cell>
          <cell r="CM145">
            <v>57.6</v>
          </cell>
          <cell r="CN145">
            <v>54.8</v>
          </cell>
          <cell r="CO145">
            <v>61</v>
          </cell>
          <cell r="CP145">
            <v>31.3</v>
          </cell>
          <cell r="CQ145">
            <v>22.6</v>
          </cell>
          <cell r="CR145">
            <v>42</v>
          </cell>
          <cell r="CS145">
            <v>21.9</v>
          </cell>
          <cell r="CT145">
            <v>13.7</v>
          </cell>
          <cell r="CU145">
            <v>32</v>
          </cell>
          <cell r="CV145">
            <v>2346</v>
          </cell>
          <cell r="CW145">
            <v>1156</v>
          </cell>
          <cell r="CX145">
            <v>1190</v>
          </cell>
          <cell r="CY145">
            <v>63.6</v>
          </cell>
          <cell r="CZ145">
            <v>57.1</v>
          </cell>
          <cell r="DA145">
            <v>70</v>
          </cell>
          <cell r="DB145">
            <v>54.9</v>
          </cell>
          <cell r="DC145">
            <v>51</v>
          </cell>
          <cell r="DD145">
            <v>58.7</v>
          </cell>
          <cell r="DE145">
            <v>91.3</v>
          </cell>
          <cell r="DF145">
            <v>89.4</v>
          </cell>
          <cell r="DG145">
            <v>93.3</v>
          </cell>
          <cell r="DH145">
            <v>88.7</v>
          </cell>
          <cell r="DI145">
            <v>86.2</v>
          </cell>
          <cell r="DJ145">
            <v>91</v>
          </cell>
          <cell r="DK145">
            <v>57.1</v>
          </cell>
          <cell r="DL145">
            <v>54</v>
          </cell>
          <cell r="DM145">
            <v>60.1</v>
          </cell>
          <cell r="DN145">
            <v>31.5</v>
          </cell>
          <cell r="DO145">
            <v>25.9</v>
          </cell>
          <cell r="DP145">
            <v>37</v>
          </cell>
          <cell r="DQ145">
            <v>21</v>
          </cell>
          <cell r="DR145">
            <v>16.3</v>
          </cell>
          <cell r="DS145">
            <v>25.5</v>
          </cell>
          <cell r="DT145">
            <v>3119</v>
          </cell>
          <cell r="DU145">
            <v>1547</v>
          </cell>
          <cell r="DV145">
            <v>1572</v>
          </cell>
          <cell r="DW145">
            <v>63.3</v>
          </cell>
          <cell r="DX145">
            <v>56.8</v>
          </cell>
          <cell r="DY145">
            <v>69.7</v>
          </cell>
          <cell r="DZ145">
            <v>54</v>
          </cell>
          <cell r="EA145">
            <v>49.8</v>
          </cell>
          <cell r="EB145">
            <v>58</v>
          </cell>
          <cell r="EC145">
            <v>92.2</v>
          </cell>
          <cell r="ED145">
            <v>90.2</v>
          </cell>
          <cell r="EE145">
            <v>94.3</v>
          </cell>
          <cell r="EF145">
            <v>89.3</v>
          </cell>
          <cell r="EG145">
            <v>86.7</v>
          </cell>
          <cell r="EH145">
            <v>91.7</v>
          </cell>
          <cell r="EI145">
            <v>56.1</v>
          </cell>
          <cell r="EJ145">
            <v>52.8</v>
          </cell>
          <cell r="EK145">
            <v>59.4</v>
          </cell>
          <cell r="EL145">
            <v>30.9</v>
          </cell>
          <cell r="EM145">
            <v>25.3</v>
          </cell>
          <cell r="EN145">
            <v>36.5</v>
          </cell>
          <cell r="EO145">
            <v>20.7</v>
          </cell>
          <cell r="EP145">
            <v>15.8</v>
          </cell>
          <cell r="EQ145">
            <v>25.6</v>
          </cell>
        </row>
        <row r="146">
          <cell r="A146" t="str">
            <v>E06000052</v>
          </cell>
          <cell r="B146" t="str">
            <v>Cornwall</v>
          </cell>
          <cell r="C146" t="str">
            <v>South West</v>
          </cell>
          <cell r="D146">
            <v>20</v>
          </cell>
          <cell r="E146">
            <v>6</v>
          </cell>
          <cell r="F146">
            <v>14</v>
          </cell>
          <cell r="G146" t="str">
            <v>x</v>
          </cell>
          <cell r="H146" t="str">
            <v>x</v>
          </cell>
          <cell r="I146" t="str">
            <v>x</v>
          </cell>
          <cell r="J146" t="str">
            <v>x</v>
          </cell>
          <cell r="K146" t="str">
            <v>x</v>
          </cell>
          <cell r="L146" t="str">
            <v>x</v>
          </cell>
          <cell r="M146" t="str">
            <v>x</v>
          </cell>
          <cell r="N146">
            <v>100</v>
          </cell>
          <cell r="O146" t="str">
            <v>x</v>
          </cell>
          <cell r="P146" t="str">
            <v>x</v>
          </cell>
          <cell r="Q146">
            <v>100</v>
          </cell>
          <cell r="R146" t="str">
            <v>x</v>
          </cell>
          <cell r="S146" t="str">
            <v>x</v>
          </cell>
          <cell r="T146" t="str">
            <v>x</v>
          </cell>
          <cell r="U146" t="str">
            <v>x</v>
          </cell>
          <cell r="V146">
            <v>35</v>
          </cell>
          <cell r="W146" t="str">
            <v>x</v>
          </cell>
          <cell r="X146" t="str">
            <v>x</v>
          </cell>
          <cell r="Y146">
            <v>25</v>
          </cell>
          <cell r="Z146" t="str">
            <v>x</v>
          </cell>
          <cell r="AA146" t="str">
            <v>x</v>
          </cell>
          <cell r="AB146" t="str">
            <v>x</v>
          </cell>
          <cell r="AC146" t="str">
            <v>x</v>
          </cell>
          <cell r="AD146" t="str">
            <v>x</v>
          </cell>
          <cell r="AE146" t="str">
            <v>x</v>
          </cell>
          <cell r="AF146" t="str">
            <v>x</v>
          </cell>
          <cell r="AG146" t="str">
            <v>x</v>
          </cell>
          <cell r="AH146" t="str">
            <v>x</v>
          </cell>
          <cell r="AI146" t="str">
            <v>x</v>
          </cell>
          <cell r="AJ146" t="str">
            <v>x</v>
          </cell>
          <cell r="AK146" t="str">
            <v>x</v>
          </cell>
          <cell r="AL146" t="str">
            <v>x</v>
          </cell>
          <cell r="AM146" t="str">
            <v>x</v>
          </cell>
          <cell r="AN146" t="str">
            <v>x</v>
          </cell>
          <cell r="AO146" t="str">
            <v>x</v>
          </cell>
          <cell r="AP146" t="str">
            <v>x</v>
          </cell>
          <cell r="AQ146" t="str">
            <v>x</v>
          </cell>
          <cell r="AR146" t="str">
            <v>x</v>
          </cell>
          <cell r="AS146" t="str">
            <v>x</v>
          </cell>
          <cell r="AT146" t="str">
            <v>x</v>
          </cell>
          <cell r="AU146" t="str">
            <v>x</v>
          </cell>
          <cell r="AV146" t="str">
            <v>x</v>
          </cell>
          <cell r="AW146" t="str">
            <v>x</v>
          </cell>
          <cell r="AX146" t="str">
            <v>x</v>
          </cell>
          <cell r="AY146" t="str">
            <v>x</v>
          </cell>
          <cell r="AZ146">
            <v>7</v>
          </cell>
          <cell r="BA146">
            <v>4</v>
          </cell>
          <cell r="BB146">
            <v>3</v>
          </cell>
          <cell r="BC146" t="str">
            <v>x</v>
          </cell>
          <cell r="BD146" t="str">
            <v>x</v>
          </cell>
          <cell r="BE146" t="str">
            <v>x</v>
          </cell>
          <cell r="BF146" t="str">
            <v>x</v>
          </cell>
          <cell r="BG146" t="str">
            <v>x</v>
          </cell>
          <cell r="BH146" t="str">
            <v>x</v>
          </cell>
          <cell r="BI146">
            <v>100</v>
          </cell>
          <cell r="BJ146" t="str">
            <v>x</v>
          </cell>
          <cell r="BK146" t="str">
            <v>x</v>
          </cell>
          <cell r="BL146">
            <v>100</v>
          </cell>
          <cell r="BM146" t="str">
            <v>x</v>
          </cell>
          <cell r="BN146" t="str">
            <v>x</v>
          </cell>
          <cell r="BO146" t="str">
            <v>x</v>
          </cell>
          <cell r="BP146" t="str">
            <v>x</v>
          </cell>
          <cell r="BQ146" t="str">
            <v>x</v>
          </cell>
          <cell r="BR146">
            <v>57.1</v>
          </cell>
          <cell r="BS146" t="str">
            <v>x</v>
          </cell>
          <cell r="BT146" t="str">
            <v>x</v>
          </cell>
          <cell r="BU146">
            <v>57.1</v>
          </cell>
          <cell r="BV146" t="str">
            <v>x</v>
          </cell>
          <cell r="BW146" t="str">
            <v>x</v>
          </cell>
          <cell r="BX146">
            <v>98</v>
          </cell>
          <cell r="BY146">
            <v>49</v>
          </cell>
          <cell r="BZ146">
            <v>49</v>
          </cell>
          <cell r="CA146">
            <v>71.400000000000006</v>
          </cell>
          <cell r="CB146">
            <v>63.3</v>
          </cell>
          <cell r="CC146">
            <v>79.599999999999994</v>
          </cell>
          <cell r="CD146">
            <v>64.3</v>
          </cell>
          <cell r="CE146">
            <v>57.1</v>
          </cell>
          <cell r="CF146">
            <v>71.400000000000006</v>
          </cell>
          <cell r="CG146">
            <v>96.9</v>
          </cell>
          <cell r="CH146" t="str">
            <v>x</v>
          </cell>
          <cell r="CI146" t="str">
            <v>x</v>
          </cell>
          <cell r="CJ146">
            <v>94.9</v>
          </cell>
          <cell r="CK146" t="str">
            <v>x</v>
          </cell>
          <cell r="CL146" t="str">
            <v>x</v>
          </cell>
          <cell r="CM146">
            <v>66.3</v>
          </cell>
          <cell r="CN146">
            <v>59.2</v>
          </cell>
          <cell r="CO146">
            <v>73.5</v>
          </cell>
          <cell r="CP146">
            <v>40.799999999999997</v>
          </cell>
          <cell r="CQ146">
            <v>28.6</v>
          </cell>
          <cell r="CR146">
            <v>53.1</v>
          </cell>
          <cell r="CS146">
            <v>29.6</v>
          </cell>
          <cell r="CT146">
            <v>16.3</v>
          </cell>
          <cell r="CU146">
            <v>42.9</v>
          </cell>
          <cell r="CV146">
            <v>5344</v>
          </cell>
          <cell r="CW146">
            <v>2772</v>
          </cell>
          <cell r="CX146">
            <v>2572</v>
          </cell>
          <cell r="CY146">
            <v>65.099999999999994</v>
          </cell>
          <cell r="CZ146">
            <v>58.6</v>
          </cell>
          <cell r="DA146">
            <v>72.099999999999994</v>
          </cell>
          <cell r="DB146">
            <v>56.7</v>
          </cell>
          <cell r="DC146">
            <v>51.1</v>
          </cell>
          <cell r="DD146">
            <v>62.7</v>
          </cell>
          <cell r="DE146">
            <v>95.8</v>
          </cell>
          <cell r="DF146">
            <v>95.1</v>
          </cell>
          <cell r="DG146">
            <v>96.4</v>
          </cell>
          <cell r="DH146">
            <v>93.1</v>
          </cell>
          <cell r="DI146">
            <v>92.5</v>
          </cell>
          <cell r="DJ146">
            <v>93.7</v>
          </cell>
          <cell r="DK146">
            <v>59.7</v>
          </cell>
          <cell r="DL146">
            <v>55.6</v>
          </cell>
          <cell r="DM146">
            <v>64.2</v>
          </cell>
          <cell r="DN146">
            <v>36.5</v>
          </cell>
          <cell r="DO146">
            <v>29.1</v>
          </cell>
          <cell r="DP146">
            <v>44.5</v>
          </cell>
          <cell r="DQ146">
            <v>20.3</v>
          </cell>
          <cell r="DR146">
            <v>13.3</v>
          </cell>
          <cell r="DS146">
            <v>27.8</v>
          </cell>
          <cell r="DT146">
            <v>5555</v>
          </cell>
          <cell r="DU146">
            <v>2875</v>
          </cell>
          <cell r="DV146">
            <v>2680</v>
          </cell>
          <cell r="DW146">
            <v>65.2</v>
          </cell>
          <cell r="DX146">
            <v>58.8</v>
          </cell>
          <cell r="DY146">
            <v>72.099999999999994</v>
          </cell>
          <cell r="DZ146">
            <v>56.8</v>
          </cell>
          <cell r="EA146">
            <v>51.4</v>
          </cell>
          <cell r="EB146">
            <v>62.6</v>
          </cell>
          <cell r="EC146">
            <v>95.8</v>
          </cell>
          <cell r="ED146">
            <v>95.2</v>
          </cell>
          <cell r="EE146">
            <v>96.4</v>
          </cell>
          <cell r="EF146">
            <v>93.1</v>
          </cell>
          <cell r="EG146">
            <v>92.6</v>
          </cell>
          <cell r="EH146">
            <v>93.7</v>
          </cell>
          <cell r="EI146">
            <v>59.8</v>
          </cell>
          <cell r="EJ146">
            <v>55.8</v>
          </cell>
          <cell r="EK146">
            <v>64.2</v>
          </cell>
          <cell r="EL146">
            <v>36.5</v>
          </cell>
          <cell r="EM146">
            <v>28.9</v>
          </cell>
          <cell r="EN146">
            <v>44.6</v>
          </cell>
          <cell r="EO146">
            <v>20.399999999999999</v>
          </cell>
          <cell r="EP146">
            <v>13.3</v>
          </cell>
          <cell r="EQ146">
            <v>28.1</v>
          </cell>
        </row>
        <row r="147">
          <cell r="A147" t="str">
            <v>E10000008</v>
          </cell>
          <cell r="B147" t="str">
            <v>Devon</v>
          </cell>
          <cell r="C147" t="str">
            <v>South West</v>
          </cell>
          <cell r="D147">
            <v>24</v>
          </cell>
          <cell r="E147">
            <v>9</v>
          </cell>
          <cell r="F147">
            <v>15</v>
          </cell>
          <cell r="G147">
            <v>75</v>
          </cell>
          <cell r="H147" t="str">
            <v>x</v>
          </cell>
          <cell r="I147" t="str">
            <v>x</v>
          </cell>
          <cell r="J147">
            <v>66.7</v>
          </cell>
          <cell r="K147" t="str">
            <v>x</v>
          </cell>
          <cell r="L147" t="str">
            <v>x</v>
          </cell>
          <cell r="M147" t="str">
            <v>x</v>
          </cell>
          <cell r="N147">
            <v>100</v>
          </cell>
          <cell r="O147" t="str">
            <v>x</v>
          </cell>
          <cell r="P147" t="str">
            <v>x</v>
          </cell>
          <cell r="Q147">
            <v>100</v>
          </cell>
          <cell r="R147" t="str">
            <v>x</v>
          </cell>
          <cell r="S147">
            <v>66.7</v>
          </cell>
          <cell r="T147" t="str">
            <v>x</v>
          </cell>
          <cell r="U147" t="str">
            <v>x</v>
          </cell>
          <cell r="V147">
            <v>54.2</v>
          </cell>
          <cell r="W147">
            <v>66.7</v>
          </cell>
          <cell r="X147">
            <v>46.7</v>
          </cell>
          <cell r="Y147">
            <v>33.299999999999997</v>
          </cell>
          <cell r="Z147" t="str">
            <v>x</v>
          </cell>
          <cell r="AA147" t="str">
            <v>x</v>
          </cell>
          <cell r="AB147">
            <v>7</v>
          </cell>
          <cell r="AC147" t="str">
            <v>x</v>
          </cell>
          <cell r="AD147" t="str">
            <v>x</v>
          </cell>
          <cell r="AE147" t="str">
            <v>x</v>
          </cell>
          <cell r="AF147" t="str">
            <v>x</v>
          </cell>
          <cell r="AG147" t="str">
            <v>x</v>
          </cell>
          <cell r="AH147" t="str">
            <v>x</v>
          </cell>
          <cell r="AI147" t="str">
            <v>x</v>
          </cell>
          <cell r="AJ147" t="str">
            <v>x</v>
          </cell>
          <cell r="AK147">
            <v>100</v>
          </cell>
          <cell r="AL147" t="str">
            <v>x</v>
          </cell>
          <cell r="AM147" t="str">
            <v>x</v>
          </cell>
          <cell r="AN147">
            <v>100</v>
          </cell>
          <cell r="AO147" t="str">
            <v>x</v>
          </cell>
          <cell r="AP147" t="str">
            <v>x</v>
          </cell>
          <cell r="AQ147" t="str">
            <v>x</v>
          </cell>
          <cell r="AR147" t="str">
            <v>x</v>
          </cell>
          <cell r="AS147" t="str">
            <v>x</v>
          </cell>
          <cell r="AT147">
            <v>57.1</v>
          </cell>
          <cell r="AU147" t="str">
            <v>x</v>
          </cell>
          <cell r="AV147" t="str">
            <v>x</v>
          </cell>
          <cell r="AW147">
            <v>42.9</v>
          </cell>
          <cell r="AX147" t="str">
            <v>x</v>
          </cell>
          <cell r="AY147" t="str">
            <v>x</v>
          </cell>
          <cell r="AZ147">
            <v>20</v>
          </cell>
          <cell r="BA147">
            <v>11</v>
          </cell>
          <cell r="BB147">
            <v>9</v>
          </cell>
          <cell r="BC147">
            <v>70</v>
          </cell>
          <cell r="BD147" t="str">
            <v>x</v>
          </cell>
          <cell r="BE147" t="str">
            <v>x</v>
          </cell>
          <cell r="BF147">
            <v>40</v>
          </cell>
          <cell r="BG147">
            <v>27.3</v>
          </cell>
          <cell r="BH147">
            <v>55.6</v>
          </cell>
          <cell r="BI147">
            <v>100</v>
          </cell>
          <cell r="BJ147">
            <v>100</v>
          </cell>
          <cell r="BK147">
            <v>100</v>
          </cell>
          <cell r="BL147">
            <v>100</v>
          </cell>
          <cell r="BM147">
            <v>100</v>
          </cell>
          <cell r="BN147">
            <v>100</v>
          </cell>
          <cell r="BO147">
            <v>45</v>
          </cell>
          <cell r="BP147">
            <v>36.4</v>
          </cell>
          <cell r="BQ147">
            <v>55.6</v>
          </cell>
          <cell r="BR147">
            <v>50</v>
          </cell>
          <cell r="BS147">
            <v>45.5</v>
          </cell>
          <cell r="BT147">
            <v>55.6</v>
          </cell>
          <cell r="BU147">
            <v>30</v>
          </cell>
          <cell r="BV147">
            <v>27.3</v>
          </cell>
          <cell r="BW147">
            <v>33.299999999999997</v>
          </cell>
          <cell r="BX147">
            <v>122</v>
          </cell>
          <cell r="BY147">
            <v>69</v>
          </cell>
          <cell r="BZ147">
            <v>53</v>
          </cell>
          <cell r="CA147">
            <v>75.400000000000006</v>
          </cell>
          <cell r="CB147">
            <v>68.099999999999994</v>
          </cell>
          <cell r="CC147">
            <v>84.9</v>
          </cell>
          <cell r="CD147">
            <v>68</v>
          </cell>
          <cell r="CE147">
            <v>62.3</v>
          </cell>
          <cell r="CF147">
            <v>75.5</v>
          </cell>
          <cell r="CG147">
            <v>93.4</v>
          </cell>
          <cell r="CH147" t="str">
            <v>x</v>
          </cell>
          <cell r="CI147" t="str">
            <v>x</v>
          </cell>
          <cell r="CJ147">
            <v>93.4</v>
          </cell>
          <cell r="CK147" t="str">
            <v>x</v>
          </cell>
          <cell r="CL147" t="str">
            <v>x</v>
          </cell>
          <cell r="CM147">
            <v>68.900000000000006</v>
          </cell>
          <cell r="CN147">
            <v>62.3</v>
          </cell>
          <cell r="CO147">
            <v>77.400000000000006</v>
          </cell>
          <cell r="CP147">
            <v>54.9</v>
          </cell>
          <cell r="CQ147">
            <v>49.3</v>
          </cell>
          <cell r="CR147">
            <v>62.3</v>
          </cell>
          <cell r="CS147">
            <v>37.700000000000003</v>
          </cell>
          <cell r="CT147">
            <v>33.299999999999997</v>
          </cell>
          <cell r="CU147">
            <v>43.4</v>
          </cell>
          <cell r="CV147">
            <v>6981</v>
          </cell>
          <cell r="CW147">
            <v>3543</v>
          </cell>
          <cell r="CX147">
            <v>3438</v>
          </cell>
          <cell r="CY147">
            <v>66.2</v>
          </cell>
          <cell r="CZ147">
            <v>61.6</v>
          </cell>
          <cell r="DA147">
            <v>70.900000000000006</v>
          </cell>
          <cell r="DB147">
            <v>58</v>
          </cell>
          <cell r="DC147">
            <v>53.6</v>
          </cell>
          <cell r="DD147">
            <v>62.5</v>
          </cell>
          <cell r="DE147">
            <v>95.2</v>
          </cell>
          <cell r="DF147">
            <v>94.5</v>
          </cell>
          <cell r="DG147">
            <v>96</v>
          </cell>
          <cell r="DH147">
            <v>92.6</v>
          </cell>
          <cell r="DI147">
            <v>91.6</v>
          </cell>
          <cell r="DJ147">
            <v>93.5</v>
          </cell>
          <cell r="DK147">
            <v>60.5</v>
          </cell>
          <cell r="DL147">
            <v>57</v>
          </cell>
          <cell r="DM147">
            <v>64.099999999999994</v>
          </cell>
          <cell r="DN147">
            <v>42.4</v>
          </cell>
          <cell r="DO147">
            <v>38.200000000000003</v>
          </cell>
          <cell r="DP147">
            <v>46.7</v>
          </cell>
          <cell r="DQ147">
            <v>23.3</v>
          </cell>
          <cell r="DR147">
            <v>18.7</v>
          </cell>
          <cell r="DS147">
            <v>28</v>
          </cell>
          <cell r="DT147">
            <v>7260</v>
          </cell>
          <cell r="DU147">
            <v>3689</v>
          </cell>
          <cell r="DV147">
            <v>3571</v>
          </cell>
          <cell r="DW147">
            <v>66.400000000000006</v>
          </cell>
          <cell r="DX147">
            <v>61.8</v>
          </cell>
          <cell r="DY147">
            <v>71.2</v>
          </cell>
          <cell r="DZ147">
            <v>58.1</v>
          </cell>
          <cell r="EA147">
            <v>53.8</v>
          </cell>
          <cell r="EB147">
            <v>62.6</v>
          </cell>
          <cell r="EC147">
            <v>95.2</v>
          </cell>
          <cell r="ED147">
            <v>94.4</v>
          </cell>
          <cell r="EE147">
            <v>96</v>
          </cell>
          <cell r="EF147">
            <v>92.6</v>
          </cell>
          <cell r="EG147">
            <v>91.7</v>
          </cell>
          <cell r="EH147">
            <v>93.6</v>
          </cell>
          <cell r="EI147">
            <v>60.6</v>
          </cell>
          <cell r="EJ147">
            <v>57.1</v>
          </cell>
          <cell r="EK147">
            <v>64.2</v>
          </cell>
          <cell r="EL147">
            <v>42.6</v>
          </cell>
          <cell r="EM147">
            <v>38.6</v>
          </cell>
          <cell r="EN147">
            <v>46.8</v>
          </cell>
          <cell r="EO147">
            <v>23.6</v>
          </cell>
          <cell r="EP147">
            <v>19.100000000000001</v>
          </cell>
          <cell r="EQ147">
            <v>28.2</v>
          </cell>
        </row>
        <row r="148">
          <cell r="A148" t="str">
            <v>E10000009</v>
          </cell>
          <cell r="B148" t="str">
            <v>Dorset</v>
          </cell>
          <cell r="C148" t="str">
            <v>South West</v>
          </cell>
          <cell r="D148">
            <v>26</v>
          </cell>
          <cell r="E148">
            <v>14</v>
          </cell>
          <cell r="F148">
            <v>12</v>
          </cell>
          <cell r="G148">
            <v>76.900000000000006</v>
          </cell>
          <cell r="H148" t="str">
            <v>x</v>
          </cell>
          <cell r="I148" t="str">
            <v>x</v>
          </cell>
          <cell r="J148">
            <v>50</v>
          </cell>
          <cell r="K148">
            <v>42.9</v>
          </cell>
          <cell r="L148">
            <v>58.3</v>
          </cell>
          <cell r="M148" t="str">
            <v>x</v>
          </cell>
          <cell r="N148" t="str">
            <v>x</v>
          </cell>
          <cell r="O148">
            <v>100</v>
          </cell>
          <cell r="P148" t="str">
            <v>x</v>
          </cell>
          <cell r="Q148" t="str">
            <v>x</v>
          </cell>
          <cell r="R148">
            <v>100</v>
          </cell>
          <cell r="S148">
            <v>50</v>
          </cell>
          <cell r="T148">
            <v>42.9</v>
          </cell>
          <cell r="U148">
            <v>58.3</v>
          </cell>
          <cell r="V148">
            <v>42.3</v>
          </cell>
          <cell r="W148">
            <v>57.1</v>
          </cell>
          <cell r="X148">
            <v>25</v>
          </cell>
          <cell r="Y148">
            <v>26.9</v>
          </cell>
          <cell r="Z148" t="str">
            <v>x</v>
          </cell>
          <cell r="AA148" t="str">
            <v>x</v>
          </cell>
          <cell r="AB148">
            <v>6</v>
          </cell>
          <cell r="AC148" t="str">
            <v>x</v>
          </cell>
          <cell r="AD148" t="str">
            <v>x</v>
          </cell>
          <cell r="AE148" t="str">
            <v>x</v>
          </cell>
          <cell r="AF148" t="str">
            <v>x</v>
          </cell>
          <cell r="AG148" t="str">
            <v>x</v>
          </cell>
          <cell r="AH148">
            <v>50</v>
          </cell>
          <cell r="AI148" t="str">
            <v>x</v>
          </cell>
          <cell r="AJ148" t="str">
            <v>x</v>
          </cell>
          <cell r="AK148">
            <v>100</v>
          </cell>
          <cell r="AL148" t="str">
            <v>x</v>
          </cell>
          <cell r="AM148" t="str">
            <v>x</v>
          </cell>
          <cell r="AN148">
            <v>100</v>
          </cell>
          <cell r="AO148" t="str">
            <v>x</v>
          </cell>
          <cell r="AP148" t="str">
            <v>x</v>
          </cell>
          <cell r="AQ148">
            <v>50</v>
          </cell>
          <cell r="AR148" t="str">
            <v>x</v>
          </cell>
          <cell r="AS148" t="str">
            <v>x</v>
          </cell>
          <cell r="AT148" t="str">
            <v>x</v>
          </cell>
          <cell r="AU148" t="str">
            <v>x</v>
          </cell>
          <cell r="AV148" t="str">
            <v>x</v>
          </cell>
          <cell r="AW148" t="str">
            <v>x</v>
          </cell>
          <cell r="AX148" t="str">
            <v>x</v>
          </cell>
          <cell r="AY148" t="str">
            <v>x</v>
          </cell>
          <cell r="AZ148">
            <v>14</v>
          </cell>
          <cell r="BA148">
            <v>6</v>
          </cell>
          <cell r="BB148">
            <v>8</v>
          </cell>
          <cell r="BC148" t="str">
            <v>x</v>
          </cell>
          <cell r="BD148" t="str">
            <v>x</v>
          </cell>
          <cell r="BE148" t="str">
            <v>x</v>
          </cell>
          <cell r="BF148">
            <v>57.1</v>
          </cell>
          <cell r="BG148">
            <v>50</v>
          </cell>
          <cell r="BH148">
            <v>62.5</v>
          </cell>
          <cell r="BI148">
            <v>100</v>
          </cell>
          <cell r="BJ148">
            <v>100</v>
          </cell>
          <cell r="BK148">
            <v>100</v>
          </cell>
          <cell r="BL148">
            <v>100</v>
          </cell>
          <cell r="BM148">
            <v>100</v>
          </cell>
          <cell r="BN148">
            <v>100</v>
          </cell>
          <cell r="BO148">
            <v>57.1</v>
          </cell>
          <cell r="BP148">
            <v>50</v>
          </cell>
          <cell r="BQ148">
            <v>62.5</v>
          </cell>
          <cell r="BR148">
            <v>21.4</v>
          </cell>
          <cell r="BS148" t="str">
            <v>x</v>
          </cell>
          <cell r="BT148" t="str">
            <v>x</v>
          </cell>
          <cell r="BU148">
            <v>21.4</v>
          </cell>
          <cell r="BV148" t="str">
            <v>x</v>
          </cell>
          <cell r="BW148" t="str">
            <v>x</v>
          </cell>
          <cell r="BX148">
            <v>76</v>
          </cell>
          <cell r="BY148">
            <v>44</v>
          </cell>
          <cell r="BZ148">
            <v>32</v>
          </cell>
          <cell r="CA148">
            <v>72.400000000000006</v>
          </cell>
          <cell r="CB148">
            <v>75</v>
          </cell>
          <cell r="CC148">
            <v>68.8</v>
          </cell>
          <cell r="CD148">
            <v>64.5</v>
          </cell>
          <cell r="CE148">
            <v>68.2</v>
          </cell>
          <cell r="CF148">
            <v>59.4</v>
          </cell>
          <cell r="CG148" t="str">
            <v>x</v>
          </cell>
          <cell r="CH148" t="str">
            <v>x</v>
          </cell>
          <cell r="CI148">
            <v>100</v>
          </cell>
          <cell r="CJ148">
            <v>94.7</v>
          </cell>
          <cell r="CK148" t="str">
            <v>x</v>
          </cell>
          <cell r="CL148" t="str">
            <v>x</v>
          </cell>
          <cell r="CM148">
            <v>69.7</v>
          </cell>
          <cell r="CN148">
            <v>72.7</v>
          </cell>
          <cell r="CO148">
            <v>65.599999999999994</v>
          </cell>
          <cell r="CP148">
            <v>48.7</v>
          </cell>
          <cell r="CQ148">
            <v>54.5</v>
          </cell>
          <cell r="CR148">
            <v>40.6</v>
          </cell>
          <cell r="CS148">
            <v>25</v>
          </cell>
          <cell r="CT148">
            <v>25</v>
          </cell>
          <cell r="CU148">
            <v>25</v>
          </cell>
          <cell r="CV148">
            <v>4019</v>
          </cell>
          <cell r="CW148">
            <v>2111</v>
          </cell>
          <cell r="CX148">
            <v>1908</v>
          </cell>
          <cell r="CY148">
            <v>68.7</v>
          </cell>
          <cell r="CZ148">
            <v>62.6</v>
          </cell>
          <cell r="DA148">
            <v>75.599999999999994</v>
          </cell>
          <cell r="DB148">
            <v>58.4</v>
          </cell>
          <cell r="DC148">
            <v>54</v>
          </cell>
          <cell r="DD148">
            <v>63.3</v>
          </cell>
          <cell r="DE148">
            <v>95.6</v>
          </cell>
          <cell r="DF148">
            <v>94.6</v>
          </cell>
          <cell r="DG148">
            <v>96.7</v>
          </cell>
          <cell r="DH148">
            <v>93.6</v>
          </cell>
          <cell r="DI148">
            <v>92.5</v>
          </cell>
          <cell r="DJ148">
            <v>94.8</v>
          </cell>
          <cell r="DK148">
            <v>60.9</v>
          </cell>
          <cell r="DL148">
            <v>57.4</v>
          </cell>
          <cell r="DM148">
            <v>64.8</v>
          </cell>
          <cell r="DN148">
            <v>46.1</v>
          </cell>
          <cell r="DO148">
            <v>41.5</v>
          </cell>
          <cell r="DP148">
            <v>51.1</v>
          </cell>
          <cell r="DQ148">
            <v>27.5</v>
          </cell>
          <cell r="DR148">
            <v>21.9</v>
          </cell>
          <cell r="DS148">
            <v>33.799999999999997</v>
          </cell>
          <cell r="DT148">
            <v>4181</v>
          </cell>
          <cell r="DU148">
            <v>2201</v>
          </cell>
          <cell r="DV148">
            <v>1980</v>
          </cell>
          <cell r="DW148">
            <v>68.8</v>
          </cell>
          <cell r="DX148">
            <v>62.8</v>
          </cell>
          <cell r="DY148">
            <v>75.400000000000006</v>
          </cell>
          <cell r="DZ148">
            <v>58.3</v>
          </cell>
          <cell r="EA148">
            <v>54.1</v>
          </cell>
          <cell r="EB148">
            <v>63</v>
          </cell>
          <cell r="EC148">
            <v>95.5</v>
          </cell>
          <cell r="ED148">
            <v>94.5</v>
          </cell>
          <cell r="EE148">
            <v>96.7</v>
          </cell>
          <cell r="EF148">
            <v>93.5</v>
          </cell>
          <cell r="EG148">
            <v>92.4</v>
          </cell>
          <cell r="EH148">
            <v>94.8</v>
          </cell>
          <cell r="EI148">
            <v>60.9</v>
          </cell>
          <cell r="EJ148">
            <v>57.5</v>
          </cell>
          <cell r="EK148">
            <v>64.599999999999994</v>
          </cell>
          <cell r="EL148">
            <v>45.9</v>
          </cell>
          <cell r="EM148">
            <v>41.7</v>
          </cell>
          <cell r="EN148">
            <v>50.6</v>
          </cell>
          <cell r="EO148">
            <v>27.4</v>
          </cell>
          <cell r="EP148">
            <v>21.9</v>
          </cell>
          <cell r="EQ148">
            <v>33.5</v>
          </cell>
        </row>
        <row r="149">
          <cell r="A149" t="str">
            <v>E10000013</v>
          </cell>
          <cell r="B149" t="str">
            <v>Gloucestershire</v>
          </cell>
          <cell r="C149" t="str">
            <v>South West</v>
          </cell>
          <cell r="D149">
            <v>132</v>
          </cell>
          <cell r="E149">
            <v>74</v>
          </cell>
          <cell r="F149">
            <v>58</v>
          </cell>
          <cell r="G149">
            <v>81.099999999999994</v>
          </cell>
          <cell r="H149">
            <v>74.3</v>
          </cell>
          <cell r="I149">
            <v>89.7</v>
          </cell>
          <cell r="J149">
            <v>74.2</v>
          </cell>
          <cell r="K149">
            <v>73</v>
          </cell>
          <cell r="L149">
            <v>75.900000000000006</v>
          </cell>
          <cell r="M149" t="str">
            <v>x</v>
          </cell>
          <cell r="N149" t="str">
            <v>x</v>
          </cell>
          <cell r="O149">
            <v>100</v>
          </cell>
          <cell r="P149">
            <v>97</v>
          </cell>
          <cell r="Q149" t="str">
            <v>x</v>
          </cell>
          <cell r="R149" t="str">
            <v>x</v>
          </cell>
          <cell r="S149">
            <v>75</v>
          </cell>
          <cell r="T149">
            <v>74.3</v>
          </cell>
          <cell r="U149">
            <v>75.900000000000006</v>
          </cell>
          <cell r="V149">
            <v>52.3</v>
          </cell>
          <cell r="W149">
            <v>47.3</v>
          </cell>
          <cell r="X149">
            <v>58.6</v>
          </cell>
          <cell r="Y149">
            <v>43.9</v>
          </cell>
          <cell r="Z149">
            <v>41.9</v>
          </cell>
          <cell r="AA149">
            <v>46.6</v>
          </cell>
          <cell r="AB149">
            <v>58</v>
          </cell>
          <cell r="AC149">
            <v>28</v>
          </cell>
          <cell r="AD149">
            <v>30</v>
          </cell>
          <cell r="AE149">
            <v>63.8</v>
          </cell>
          <cell r="AF149">
            <v>50</v>
          </cell>
          <cell r="AG149">
            <v>76.7</v>
          </cell>
          <cell r="AH149">
            <v>41.4</v>
          </cell>
          <cell r="AI149">
            <v>28.6</v>
          </cell>
          <cell r="AJ149">
            <v>53.3</v>
          </cell>
          <cell r="AK149">
            <v>91.4</v>
          </cell>
          <cell r="AL149" t="str">
            <v>x</v>
          </cell>
          <cell r="AM149" t="str">
            <v>x</v>
          </cell>
          <cell r="AN149">
            <v>86.2</v>
          </cell>
          <cell r="AO149" t="str">
            <v>x</v>
          </cell>
          <cell r="AP149" t="str">
            <v>x</v>
          </cell>
          <cell r="AQ149">
            <v>44.8</v>
          </cell>
          <cell r="AR149">
            <v>35.700000000000003</v>
          </cell>
          <cell r="AS149">
            <v>53.3</v>
          </cell>
          <cell r="AT149">
            <v>22.4</v>
          </cell>
          <cell r="AU149">
            <v>21.4</v>
          </cell>
          <cell r="AV149">
            <v>23.3</v>
          </cell>
          <cell r="AW149">
            <v>17.2</v>
          </cell>
          <cell r="AX149">
            <v>14.3</v>
          </cell>
          <cell r="AY149">
            <v>20</v>
          </cell>
          <cell r="AZ149">
            <v>12</v>
          </cell>
          <cell r="BA149">
            <v>6</v>
          </cell>
          <cell r="BB149">
            <v>6</v>
          </cell>
          <cell r="BC149" t="str">
            <v>x</v>
          </cell>
          <cell r="BD149" t="str">
            <v>x</v>
          </cell>
          <cell r="BE149">
            <v>100</v>
          </cell>
          <cell r="BF149" t="str">
            <v>x</v>
          </cell>
          <cell r="BG149" t="str">
            <v>x</v>
          </cell>
          <cell r="BH149">
            <v>100</v>
          </cell>
          <cell r="BI149" t="str">
            <v>x</v>
          </cell>
          <cell r="BJ149" t="str">
            <v>x</v>
          </cell>
          <cell r="BK149">
            <v>100</v>
          </cell>
          <cell r="BL149" t="str">
            <v>x</v>
          </cell>
          <cell r="BM149" t="str">
            <v>x</v>
          </cell>
          <cell r="BN149">
            <v>100</v>
          </cell>
          <cell r="BO149" t="str">
            <v>x</v>
          </cell>
          <cell r="BP149" t="str">
            <v>x</v>
          </cell>
          <cell r="BQ149">
            <v>100</v>
          </cell>
          <cell r="BR149">
            <v>50</v>
          </cell>
          <cell r="BS149">
            <v>50</v>
          </cell>
          <cell r="BT149">
            <v>50</v>
          </cell>
          <cell r="BU149">
            <v>33.299999999999997</v>
          </cell>
          <cell r="BV149" t="str">
            <v>x</v>
          </cell>
          <cell r="BW149" t="str">
            <v>x</v>
          </cell>
          <cell r="BX149">
            <v>254</v>
          </cell>
          <cell r="BY149">
            <v>124</v>
          </cell>
          <cell r="BZ149">
            <v>130</v>
          </cell>
          <cell r="CA149">
            <v>68.099999999999994</v>
          </cell>
          <cell r="CB149">
            <v>62.9</v>
          </cell>
          <cell r="CC149">
            <v>73.099999999999994</v>
          </cell>
          <cell r="CD149">
            <v>57.9</v>
          </cell>
          <cell r="CE149">
            <v>52.4</v>
          </cell>
          <cell r="CF149">
            <v>63.1</v>
          </cell>
          <cell r="CG149">
            <v>94.9</v>
          </cell>
          <cell r="CH149" t="str">
            <v>x</v>
          </cell>
          <cell r="CI149" t="str">
            <v>x</v>
          </cell>
          <cell r="CJ149">
            <v>92.5</v>
          </cell>
          <cell r="CK149">
            <v>89.5</v>
          </cell>
          <cell r="CL149">
            <v>95.4</v>
          </cell>
          <cell r="CM149">
            <v>60.2</v>
          </cell>
          <cell r="CN149">
            <v>55.6</v>
          </cell>
          <cell r="CO149">
            <v>64.599999999999994</v>
          </cell>
          <cell r="CP149">
            <v>34.6</v>
          </cell>
          <cell r="CQ149">
            <v>29</v>
          </cell>
          <cell r="CR149">
            <v>40</v>
          </cell>
          <cell r="CS149">
            <v>26.8</v>
          </cell>
          <cell r="CT149">
            <v>19.399999999999999</v>
          </cell>
          <cell r="CU149">
            <v>33.799999999999997</v>
          </cell>
          <cell r="CV149">
            <v>6057</v>
          </cell>
          <cell r="CW149">
            <v>3065</v>
          </cell>
          <cell r="CX149">
            <v>2992</v>
          </cell>
          <cell r="CY149">
            <v>70.2</v>
          </cell>
          <cell r="CZ149">
            <v>65.099999999999994</v>
          </cell>
          <cell r="DA149">
            <v>75.5</v>
          </cell>
          <cell r="DB149">
            <v>60.9</v>
          </cell>
          <cell r="DC149">
            <v>57.8</v>
          </cell>
          <cell r="DD149">
            <v>64.099999999999994</v>
          </cell>
          <cell r="DE149">
            <v>94.9</v>
          </cell>
          <cell r="DF149">
            <v>93.8</v>
          </cell>
          <cell r="DG149">
            <v>96.1</v>
          </cell>
          <cell r="DH149">
            <v>92.1</v>
          </cell>
          <cell r="DI149">
            <v>91.2</v>
          </cell>
          <cell r="DJ149">
            <v>93.1</v>
          </cell>
          <cell r="DK149">
            <v>62.7</v>
          </cell>
          <cell r="DL149">
            <v>60.2</v>
          </cell>
          <cell r="DM149">
            <v>65.2</v>
          </cell>
          <cell r="DN149">
            <v>35.5</v>
          </cell>
          <cell r="DO149">
            <v>32.6</v>
          </cell>
          <cell r="DP149">
            <v>38.6</v>
          </cell>
          <cell r="DQ149">
            <v>26.4</v>
          </cell>
          <cell r="DR149">
            <v>23.4</v>
          </cell>
          <cell r="DS149">
            <v>29.6</v>
          </cell>
          <cell r="DT149">
            <v>6586</v>
          </cell>
          <cell r="DU149">
            <v>3339</v>
          </cell>
          <cell r="DV149">
            <v>3247</v>
          </cell>
          <cell r="DW149">
            <v>70.3</v>
          </cell>
          <cell r="DX149">
            <v>65</v>
          </cell>
          <cell r="DY149">
            <v>75.7</v>
          </cell>
          <cell r="DZ149">
            <v>60.9</v>
          </cell>
          <cell r="EA149">
            <v>57.6</v>
          </cell>
          <cell r="EB149">
            <v>64.3</v>
          </cell>
          <cell r="EC149">
            <v>94.9</v>
          </cell>
          <cell r="ED149">
            <v>93.6</v>
          </cell>
          <cell r="EE149">
            <v>96.2</v>
          </cell>
          <cell r="EF149">
            <v>92.1</v>
          </cell>
          <cell r="EG149">
            <v>91</v>
          </cell>
          <cell r="EH149">
            <v>93.3</v>
          </cell>
          <cell r="EI149">
            <v>62.7</v>
          </cell>
          <cell r="EJ149">
            <v>60.1</v>
          </cell>
          <cell r="EK149">
            <v>65.400000000000006</v>
          </cell>
          <cell r="EL149">
            <v>35.799999999999997</v>
          </cell>
          <cell r="EM149">
            <v>32.799999999999997</v>
          </cell>
          <cell r="EN149">
            <v>38.9</v>
          </cell>
          <cell r="EO149">
            <v>26.8</v>
          </cell>
          <cell r="EP149">
            <v>23.7</v>
          </cell>
          <cell r="EQ149">
            <v>30</v>
          </cell>
        </row>
        <row r="150">
          <cell r="A150" t="str">
            <v>E06000053</v>
          </cell>
          <cell r="B150" t="str">
            <v>Isles of Scilly</v>
          </cell>
          <cell r="C150" t="str">
            <v>South West</v>
          </cell>
          <cell r="D150">
            <v>0</v>
          </cell>
          <cell r="E150">
            <v>0</v>
          </cell>
          <cell r="F150">
            <v>0</v>
          </cell>
          <cell r="G150" t="str">
            <v>.</v>
          </cell>
          <cell r="H150" t="str">
            <v>.</v>
          </cell>
          <cell r="I150" t="str">
            <v>.</v>
          </cell>
          <cell r="J150" t="str">
            <v>.</v>
          </cell>
          <cell r="K150" t="str">
            <v>.</v>
          </cell>
          <cell r="L150" t="str">
            <v>.</v>
          </cell>
          <cell r="M150" t="str">
            <v>.</v>
          </cell>
          <cell r="N150" t="str">
            <v>.</v>
          </cell>
          <cell r="O150" t="str">
            <v>.</v>
          </cell>
          <cell r="P150" t="str">
            <v>.</v>
          </cell>
          <cell r="Q150" t="str">
            <v>.</v>
          </cell>
          <cell r="R150" t="str">
            <v>.</v>
          </cell>
          <cell r="S150" t="str">
            <v>.</v>
          </cell>
          <cell r="T150" t="str">
            <v>.</v>
          </cell>
          <cell r="U150" t="str">
            <v>.</v>
          </cell>
          <cell r="V150" t="str">
            <v>.</v>
          </cell>
          <cell r="W150" t="str">
            <v>.</v>
          </cell>
          <cell r="X150" t="str">
            <v>.</v>
          </cell>
          <cell r="Y150" t="str">
            <v>.</v>
          </cell>
          <cell r="Z150" t="str">
            <v>.</v>
          </cell>
          <cell r="AA150" t="str">
            <v>.</v>
          </cell>
          <cell r="AB150">
            <v>0</v>
          </cell>
          <cell r="AC150">
            <v>0</v>
          </cell>
          <cell r="AD150">
            <v>0</v>
          </cell>
          <cell r="AE150" t="str">
            <v>.</v>
          </cell>
          <cell r="AF150" t="str">
            <v>.</v>
          </cell>
          <cell r="AG150" t="str">
            <v>.</v>
          </cell>
          <cell r="AH150" t="str">
            <v>.</v>
          </cell>
          <cell r="AI150" t="str">
            <v>.</v>
          </cell>
          <cell r="AJ150" t="str">
            <v>.</v>
          </cell>
          <cell r="AK150" t="str">
            <v>.</v>
          </cell>
          <cell r="AL150" t="str">
            <v>.</v>
          </cell>
          <cell r="AM150" t="str">
            <v>.</v>
          </cell>
          <cell r="AN150" t="str">
            <v>.</v>
          </cell>
          <cell r="AO150" t="str">
            <v>.</v>
          </cell>
          <cell r="AP150" t="str">
            <v>.</v>
          </cell>
          <cell r="AQ150" t="str">
            <v>.</v>
          </cell>
          <cell r="AR150" t="str">
            <v>.</v>
          </cell>
          <cell r="AS150" t="str">
            <v>.</v>
          </cell>
          <cell r="AT150" t="str">
            <v>.</v>
          </cell>
          <cell r="AU150" t="str">
            <v>.</v>
          </cell>
          <cell r="AV150" t="str">
            <v>.</v>
          </cell>
          <cell r="AW150" t="str">
            <v>.</v>
          </cell>
          <cell r="AX150" t="str">
            <v>.</v>
          </cell>
          <cell r="AY150" t="str">
            <v>.</v>
          </cell>
          <cell r="AZ150">
            <v>0</v>
          </cell>
          <cell r="BA150">
            <v>0</v>
          </cell>
          <cell r="BB150">
            <v>0</v>
          </cell>
          <cell r="BC150" t="str">
            <v>.</v>
          </cell>
          <cell r="BD150" t="str">
            <v>.</v>
          </cell>
          <cell r="BE150" t="str">
            <v>.</v>
          </cell>
          <cell r="BF150" t="str">
            <v>.</v>
          </cell>
          <cell r="BG150" t="str">
            <v>.</v>
          </cell>
          <cell r="BH150" t="str">
            <v>.</v>
          </cell>
          <cell r="BI150" t="str">
            <v>.</v>
          </cell>
          <cell r="BJ150" t="str">
            <v>.</v>
          </cell>
          <cell r="BK150" t="str">
            <v>.</v>
          </cell>
          <cell r="BL150" t="str">
            <v>.</v>
          </cell>
          <cell r="BM150" t="str">
            <v>.</v>
          </cell>
          <cell r="BN150" t="str">
            <v>.</v>
          </cell>
          <cell r="BO150" t="str">
            <v>.</v>
          </cell>
          <cell r="BP150" t="str">
            <v>.</v>
          </cell>
          <cell r="BQ150" t="str">
            <v>.</v>
          </cell>
          <cell r="BR150" t="str">
            <v>.</v>
          </cell>
          <cell r="BS150" t="str">
            <v>.</v>
          </cell>
          <cell r="BT150" t="str">
            <v>.</v>
          </cell>
          <cell r="BU150" t="str">
            <v>.</v>
          </cell>
          <cell r="BV150" t="str">
            <v>.</v>
          </cell>
          <cell r="BW150" t="str">
            <v>.</v>
          </cell>
          <cell r="BX150">
            <v>0</v>
          </cell>
          <cell r="BY150">
            <v>0</v>
          </cell>
          <cell r="BZ150">
            <v>0</v>
          </cell>
          <cell r="CA150" t="str">
            <v>.</v>
          </cell>
          <cell r="CB150" t="str">
            <v>.</v>
          </cell>
          <cell r="CC150" t="str">
            <v>.</v>
          </cell>
          <cell r="CD150" t="str">
            <v>.</v>
          </cell>
          <cell r="CE150" t="str">
            <v>.</v>
          </cell>
          <cell r="CF150" t="str">
            <v>.</v>
          </cell>
          <cell r="CG150" t="str">
            <v>.</v>
          </cell>
          <cell r="CH150" t="str">
            <v>.</v>
          </cell>
          <cell r="CI150" t="str">
            <v>.</v>
          </cell>
          <cell r="CJ150" t="str">
            <v>.</v>
          </cell>
          <cell r="CK150" t="str">
            <v>.</v>
          </cell>
          <cell r="CL150" t="str">
            <v>.</v>
          </cell>
          <cell r="CM150" t="str">
            <v>.</v>
          </cell>
          <cell r="CN150" t="str">
            <v>.</v>
          </cell>
          <cell r="CO150" t="str">
            <v>.</v>
          </cell>
          <cell r="CP150" t="str">
            <v>.</v>
          </cell>
          <cell r="CQ150" t="str">
            <v>.</v>
          </cell>
          <cell r="CR150" t="str">
            <v>.</v>
          </cell>
          <cell r="CS150" t="str">
            <v>.</v>
          </cell>
          <cell r="CT150" t="str">
            <v>.</v>
          </cell>
          <cell r="CU150" t="str">
            <v>.</v>
          </cell>
          <cell r="CV150">
            <v>18</v>
          </cell>
          <cell r="CW150">
            <v>6</v>
          </cell>
          <cell r="CX150">
            <v>12</v>
          </cell>
          <cell r="CY150">
            <v>83.3</v>
          </cell>
          <cell r="CZ150" t="str">
            <v>x</v>
          </cell>
          <cell r="DA150" t="str">
            <v>x</v>
          </cell>
          <cell r="DB150">
            <v>72.2</v>
          </cell>
          <cell r="DC150" t="str">
            <v>x</v>
          </cell>
          <cell r="DD150" t="str">
            <v>x</v>
          </cell>
          <cell r="DE150">
            <v>100</v>
          </cell>
          <cell r="DF150">
            <v>100</v>
          </cell>
          <cell r="DG150">
            <v>100</v>
          </cell>
          <cell r="DH150">
            <v>100</v>
          </cell>
          <cell r="DI150">
            <v>100</v>
          </cell>
          <cell r="DJ150">
            <v>100</v>
          </cell>
          <cell r="DK150">
            <v>72.2</v>
          </cell>
          <cell r="DL150" t="str">
            <v>x</v>
          </cell>
          <cell r="DM150" t="str">
            <v>x</v>
          </cell>
          <cell r="DN150" t="str">
            <v>x</v>
          </cell>
          <cell r="DO150" t="str">
            <v>x</v>
          </cell>
          <cell r="DP150" t="str">
            <v>x</v>
          </cell>
          <cell r="DQ150" t="str">
            <v>x</v>
          </cell>
          <cell r="DR150" t="str">
            <v>x</v>
          </cell>
          <cell r="DS150" t="str">
            <v>x</v>
          </cell>
          <cell r="DT150">
            <v>19</v>
          </cell>
          <cell r="DU150">
            <v>6</v>
          </cell>
          <cell r="DV150">
            <v>13</v>
          </cell>
          <cell r="DW150">
            <v>84.2</v>
          </cell>
          <cell r="DX150" t="str">
            <v>x</v>
          </cell>
          <cell r="DY150" t="str">
            <v>x</v>
          </cell>
          <cell r="DZ150">
            <v>73.7</v>
          </cell>
          <cell r="EA150" t="str">
            <v>x</v>
          </cell>
          <cell r="EB150" t="str">
            <v>x</v>
          </cell>
          <cell r="EC150">
            <v>100</v>
          </cell>
          <cell r="ED150">
            <v>100</v>
          </cell>
          <cell r="EE150">
            <v>100</v>
          </cell>
          <cell r="EF150">
            <v>100</v>
          </cell>
          <cell r="EG150">
            <v>100</v>
          </cell>
          <cell r="EH150">
            <v>100</v>
          </cell>
          <cell r="EI150">
            <v>73.7</v>
          </cell>
          <cell r="EJ150" t="str">
            <v>x</v>
          </cell>
          <cell r="EK150" t="str">
            <v>x</v>
          </cell>
          <cell r="EL150" t="str">
            <v>x</v>
          </cell>
          <cell r="EM150" t="str">
            <v>x</v>
          </cell>
          <cell r="EN150" t="str">
            <v>x</v>
          </cell>
          <cell r="EO150" t="str">
            <v>x</v>
          </cell>
          <cell r="EP150" t="str">
            <v>x</v>
          </cell>
          <cell r="EQ150" t="str">
            <v>x</v>
          </cell>
        </row>
        <row r="151">
          <cell r="A151" t="str">
            <v>E06000024</v>
          </cell>
          <cell r="B151" t="str">
            <v>North Somerset</v>
          </cell>
          <cell r="C151" t="str">
            <v>South West</v>
          </cell>
          <cell r="D151">
            <v>26</v>
          </cell>
          <cell r="E151">
            <v>13</v>
          </cell>
          <cell r="F151">
            <v>13</v>
          </cell>
          <cell r="G151">
            <v>76.900000000000006</v>
          </cell>
          <cell r="H151" t="str">
            <v>x</v>
          </cell>
          <cell r="I151" t="str">
            <v>x</v>
          </cell>
          <cell r="J151">
            <v>73.099999999999994</v>
          </cell>
          <cell r="K151" t="str">
            <v>x</v>
          </cell>
          <cell r="L151" t="str">
            <v>x</v>
          </cell>
          <cell r="M151">
            <v>100</v>
          </cell>
          <cell r="N151">
            <v>100</v>
          </cell>
          <cell r="O151">
            <v>100</v>
          </cell>
          <cell r="P151">
            <v>100</v>
          </cell>
          <cell r="Q151">
            <v>100</v>
          </cell>
          <cell r="R151">
            <v>100</v>
          </cell>
          <cell r="S151">
            <v>73.099999999999994</v>
          </cell>
          <cell r="T151" t="str">
            <v>x</v>
          </cell>
          <cell r="U151" t="str">
            <v>x</v>
          </cell>
          <cell r="V151">
            <v>38.5</v>
          </cell>
          <cell r="W151">
            <v>38.5</v>
          </cell>
          <cell r="X151">
            <v>38.5</v>
          </cell>
          <cell r="Y151">
            <v>34.6</v>
          </cell>
          <cell r="Z151">
            <v>30.8</v>
          </cell>
          <cell r="AA151">
            <v>38.5</v>
          </cell>
          <cell r="AB151">
            <v>12</v>
          </cell>
          <cell r="AC151">
            <v>4</v>
          </cell>
          <cell r="AD151">
            <v>8</v>
          </cell>
          <cell r="AE151" t="str">
            <v>x</v>
          </cell>
          <cell r="AF151" t="str">
            <v>x</v>
          </cell>
          <cell r="AG151" t="str">
            <v>x</v>
          </cell>
          <cell r="AH151">
            <v>66.7</v>
          </cell>
          <cell r="AI151" t="str">
            <v>x</v>
          </cell>
          <cell r="AJ151" t="str">
            <v>x</v>
          </cell>
          <cell r="AK151">
            <v>100</v>
          </cell>
          <cell r="AL151" t="str">
            <v>x</v>
          </cell>
          <cell r="AM151" t="str">
            <v>x</v>
          </cell>
          <cell r="AN151">
            <v>100</v>
          </cell>
          <cell r="AO151" t="str">
            <v>x</v>
          </cell>
          <cell r="AP151" t="str">
            <v>x</v>
          </cell>
          <cell r="AQ151">
            <v>66.7</v>
          </cell>
          <cell r="AR151" t="str">
            <v>x</v>
          </cell>
          <cell r="AS151" t="str">
            <v>x</v>
          </cell>
          <cell r="AT151">
            <v>33.299999999999997</v>
          </cell>
          <cell r="AU151" t="str">
            <v>x</v>
          </cell>
          <cell r="AV151" t="str">
            <v>x</v>
          </cell>
          <cell r="AW151" t="str">
            <v>x</v>
          </cell>
          <cell r="AX151" t="str">
            <v>x</v>
          </cell>
          <cell r="AY151" t="str">
            <v>x</v>
          </cell>
          <cell r="AZ151">
            <v>7</v>
          </cell>
          <cell r="BA151" t="str">
            <v>x</v>
          </cell>
          <cell r="BB151" t="str">
            <v>x</v>
          </cell>
          <cell r="BC151">
            <v>100</v>
          </cell>
          <cell r="BD151" t="str">
            <v>x</v>
          </cell>
          <cell r="BE151" t="str">
            <v>x</v>
          </cell>
          <cell r="BF151" t="str">
            <v>x</v>
          </cell>
          <cell r="BG151" t="str">
            <v>x</v>
          </cell>
          <cell r="BH151" t="str">
            <v>x</v>
          </cell>
          <cell r="BI151">
            <v>100</v>
          </cell>
          <cell r="BJ151" t="str">
            <v>x</v>
          </cell>
          <cell r="BK151" t="str">
            <v>x</v>
          </cell>
          <cell r="BL151">
            <v>100</v>
          </cell>
          <cell r="BM151" t="str">
            <v>x</v>
          </cell>
          <cell r="BN151" t="str">
            <v>x</v>
          </cell>
          <cell r="BO151" t="str">
            <v>x</v>
          </cell>
          <cell r="BP151" t="str">
            <v>x</v>
          </cell>
          <cell r="BQ151" t="str">
            <v>x</v>
          </cell>
          <cell r="BR151" t="str">
            <v>x</v>
          </cell>
          <cell r="BS151" t="str">
            <v>x</v>
          </cell>
          <cell r="BT151" t="str">
            <v>x</v>
          </cell>
          <cell r="BU151" t="str">
            <v>x</v>
          </cell>
          <cell r="BV151" t="str">
            <v>x</v>
          </cell>
          <cell r="BW151" t="str">
            <v>x</v>
          </cell>
          <cell r="BX151">
            <v>59</v>
          </cell>
          <cell r="BY151">
            <v>31</v>
          </cell>
          <cell r="BZ151">
            <v>28</v>
          </cell>
          <cell r="CA151">
            <v>64.400000000000006</v>
          </cell>
          <cell r="CB151">
            <v>61.3</v>
          </cell>
          <cell r="CC151">
            <v>67.900000000000006</v>
          </cell>
          <cell r="CD151">
            <v>54.2</v>
          </cell>
          <cell r="CE151">
            <v>54.8</v>
          </cell>
          <cell r="CF151">
            <v>53.6</v>
          </cell>
          <cell r="CG151">
            <v>89.8</v>
          </cell>
          <cell r="CH151" t="str">
            <v>x</v>
          </cell>
          <cell r="CI151" t="str">
            <v>x</v>
          </cell>
          <cell r="CJ151">
            <v>89.8</v>
          </cell>
          <cell r="CK151" t="str">
            <v>x</v>
          </cell>
          <cell r="CL151" t="str">
            <v>x</v>
          </cell>
          <cell r="CM151">
            <v>54.2</v>
          </cell>
          <cell r="CN151">
            <v>54.8</v>
          </cell>
          <cell r="CO151">
            <v>53.6</v>
          </cell>
          <cell r="CP151">
            <v>33.9</v>
          </cell>
          <cell r="CQ151">
            <v>32.299999999999997</v>
          </cell>
          <cell r="CR151">
            <v>35.700000000000003</v>
          </cell>
          <cell r="CS151">
            <v>20.3</v>
          </cell>
          <cell r="CT151">
            <v>19.399999999999999</v>
          </cell>
          <cell r="CU151">
            <v>21.4</v>
          </cell>
          <cell r="CV151">
            <v>2096</v>
          </cell>
          <cell r="CW151">
            <v>1068</v>
          </cell>
          <cell r="CX151">
            <v>1028</v>
          </cell>
          <cell r="CY151">
            <v>68</v>
          </cell>
          <cell r="CZ151">
            <v>60.2</v>
          </cell>
          <cell r="DA151">
            <v>76.2</v>
          </cell>
          <cell r="DB151">
            <v>58.5</v>
          </cell>
          <cell r="DC151">
            <v>51.9</v>
          </cell>
          <cell r="DD151">
            <v>65.5</v>
          </cell>
          <cell r="DE151">
            <v>94.5</v>
          </cell>
          <cell r="DF151">
            <v>93.2</v>
          </cell>
          <cell r="DG151">
            <v>95.9</v>
          </cell>
          <cell r="DH151">
            <v>92.4</v>
          </cell>
          <cell r="DI151">
            <v>91.7</v>
          </cell>
          <cell r="DJ151">
            <v>93.2</v>
          </cell>
          <cell r="DK151">
            <v>60.9</v>
          </cell>
          <cell r="DL151">
            <v>55.1</v>
          </cell>
          <cell r="DM151">
            <v>67</v>
          </cell>
          <cell r="DN151">
            <v>33.6</v>
          </cell>
          <cell r="DO151">
            <v>30.4</v>
          </cell>
          <cell r="DP151">
            <v>37</v>
          </cell>
          <cell r="DQ151">
            <v>20.8</v>
          </cell>
          <cell r="DR151">
            <v>15.2</v>
          </cell>
          <cell r="DS151">
            <v>26.8</v>
          </cell>
          <cell r="DT151">
            <v>2221</v>
          </cell>
          <cell r="DU151">
            <v>1122</v>
          </cell>
          <cell r="DV151">
            <v>1099</v>
          </cell>
          <cell r="DW151">
            <v>68.3</v>
          </cell>
          <cell r="DX151">
            <v>60.3</v>
          </cell>
          <cell r="DY151">
            <v>76.400000000000006</v>
          </cell>
          <cell r="DZ151">
            <v>58.8</v>
          </cell>
          <cell r="EA151">
            <v>52.1</v>
          </cell>
          <cell r="EB151">
            <v>65.5</v>
          </cell>
          <cell r="EC151">
            <v>94.5</v>
          </cell>
          <cell r="ED151">
            <v>93.3</v>
          </cell>
          <cell r="EE151">
            <v>95.7</v>
          </cell>
          <cell r="EF151">
            <v>92.5</v>
          </cell>
          <cell r="EG151">
            <v>91.9</v>
          </cell>
          <cell r="EH151">
            <v>93.2</v>
          </cell>
          <cell r="EI151">
            <v>61</v>
          </cell>
          <cell r="EJ151">
            <v>55.2</v>
          </cell>
          <cell r="EK151">
            <v>67</v>
          </cell>
          <cell r="EL151">
            <v>33.700000000000003</v>
          </cell>
          <cell r="EM151">
            <v>30.7</v>
          </cell>
          <cell r="EN151">
            <v>36.9</v>
          </cell>
          <cell r="EO151">
            <v>21</v>
          </cell>
          <cell r="EP151">
            <v>15.4</v>
          </cell>
          <cell r="EQ151">
            <v>26.7</v>
          </cell>
        </row>
        <row r="152">
          <cell r="A152" t="str">
            <v>E06000026</v>
          </cell>
          <cell r="B152" t="str">
            <v>Plymouth</v>
          </cell>
          <cell r="C152" t="str">
            <v>South West</v>
          </cell>
          <cell r="D152">
            <v>24</v>
          </cell>
          <cell r="E152">
            <v>13</v>
          </cell>
          <cell r="F152">
            <v>11</v>
          </cell>
          <cell r="G152">
            <v>75</v>
          </cell>
          <cell r="H152" t="str">
            <v>x</v>
          </cell>
          <cell r="I152" t="str">
            <v>x</v>
          </cell>
          <cell r="J152">
            <v>70.8</v>
          </cell>
          <cell r="K152" t="str">
            <v>x</v>
          </cell>
          <cell r="L152" t="str">
            <v>x</v>
          </cell>
          <cell r="M152">
            <v>100</v>
          </cell>
          <cell r="N152">
            <v>100</v>
          </cell>
          <cell r="O152">
            <v>100</v>
          </cell>
          <cell r="P152" t="str">
            <v>x</v>
          </cell>
          <cell r="Q152">
            <v>100</v>
          </cell>
          <cell r="R152" t="str">
            <v>x</v>
          </cell>
          <cell r="S152">
            <v>70.8</v>
          </cell>
          <cell r="T152" t="str">
            <v>x</v>
          </cell>
          <cell r="U152" t="str">
            <v>x</v>
          </cell>
          <cell r="V152">
            <v>45.8</v>
          </cell>
          <cell r="W152">
            <v>23.1</v>
          </cell>
          <cell r="X152">
            <v>72.7</v>
          </cell>
          <cell r="Y152">
            <v>29.2</v>
          </cell>
          <cell r="Z152" t="str">
            <v>x</v>
          </cell>
          <cell r="AA152" t="str">
            <v>x</v>
          </cell>
          <cell r="AB152">
            <v>17</v>
          </cell>
          <cell r="AC152">
            <v>6</v>
          </cell>
          <cell r="AD152">
            <v>11</v>
          </cell>
          <cell r="AE152">
            <v>47.1</v>
          </cell>
          <cell r="AF152">
            <v>50</v>
          </cell>
          <cell r="AG152">
            <v>45.5</v>
          </cell>
          <cell r="AH152">
            <v>29.4</v>
          </cell>
          <cell r="AI152" t="str">
            <v>x</v>
          </cell>
          <cell r="AJ152" t="str">
            <v>x</v>
          </cell>
          <cell r="AK152">
            <v>100</v>
          </cell>
          <cell r="AL152">
            <v>100</v>
          </cell>
          <cell r="AM152">
            <v>100</v>
          </cell>
          <cell r="AN152">
            <v>100</v>
          </cell>
          <cell r="AO152">
            <v>100</v>
          </cell>
          <cell r="AP152">
            <v>100</v>
          </cell>
          <cell r="AQ152">
            <v>29.4</v>
          </cell>
          <cell r="AR152" t="str">
            <v>x</v>
          </cell>
          <cell r="AS152" t="str">
            <v>x</v>
          </cell>
          <cell r="AT152">
            <v>35.299999999999997</v>
          </cell>
          <cell r="AU152" t="str">
            <v>x</v>
          </cell>
          <cell r="AV152" t="str">
            <v>x</v>
          </cell>
          <cell r="AW152">
            <v>17.600000000000001</v>
          </cell>
          <cell r="AX152" t="str">
            <v>x</v>
          </cell>
          <cell r="AY152" t="str">
            <v>x</v>
          </cell>
          <cell r="AZ152">
            <v>11</v>
          </cell>
          <cell r="BA152">
            <v>8</v>
          </cell>
          <cell r="BB152">
            <v>3</v>
          </cell>
          <cell r="BC152" t="str">
            <v>x</v>
          </cell>
          <cell r="BD152" t="str">
            <v>x</v>
          </cell>
          <cell r="BE152" t="str">
            <v>x</v>
          </cell>
          <cell r="BF152">
            <v>72.7</v>
          </cell>
          <cell r="BG152" t="str">
            <v>x</v>
          </cell>
          <cell r="BH152" t="str">
            <v>x</v>
          </cell>
          <cell r="BI152">
            <v>100</v>
          </cell>
          <cell r="BJ152" t="str">
            <v>x</v>
          </cell>
          <cell r="BK152" t="str">
            <v>x</v>
          </cell>
          <cell r="BL152">
            <v>100</v>
          </cell>
          <cell r="BM152" t="str">
            <v>x</v>
          </cell>
          <cell r="BN152" t="str">
            <v>x</v>
          </cell>
          <cell r="BO152">
            <v>72.7</v>
          </cell>
          <cell r="BP152" t="str">
            <v>x</v>
          </cell>
          <cell r="BQ152" t="str">
            <v>x</v>
          </cell>
          <cell r="BR152">
            <v>63.6</v>
          </cell>
          <cell r="BS152" t="str">
            <v>x</v>
          </cell>
          <cell r="BT152" t="str">
            <v>x</v>
          </cell>
          <cell r="BU152">
            <v>54.5</v>
          </cell>
          <cell r="BV152" t="str">
            <v>x</v>
          </cell>
          <cell r="BW152" t="str">
            <v>x</v>
          </cell>
          <cell r="BX152">
            <v>40</v>
          </cell>
          <cell r="BY152">
            <v>20</v>
          </cell>
          <cell r="BZ152">
            <v>20</v>
          </cell>
          <cell r="CA152">
            <v>70</v>
          </cell>
          <cell r="CB152" t="str">
            <v>x</v>
          </cell>
          <cell r="CC152" t="str">
            <v>x</v>
          </cell>
          <cell r="CD152">
            <v>60</v>
          </cell>
          <cell r="CE152">
            <v>65</v>
          </cell>
          <cell r="CF152">
            <v>55</v>
          </cell>
          <cell r="CG152" t="str">
            <v>x</v>
          </cell>
          <cell r="CH152" t="str">
            <v>x</v>
          </cell>
          <cell r="CI152">
            <v>100</v>
          </cell>
          <cell r="CJ152" t="str">
            <v>x</v>
          </cell>
          <cell r="CK152" t="str">
            <v>x</v>
          </cell>
          <cell r="CL152" t="str">
            <v>x</v>
          </cell>
          <cell r="CM152">
            <v>62.5</v>
          </cell>
          <cell r="CN152">
            <v>65</v>
          </cell>
          <cell r="CO152">
            <v>60</v>
          </cell>
          <cell r="CP152">
            <v>35</v>
          </cell>
          <cell r="CQ152">
            <v>35</v>
          </cell>
          <cell r="CR152">
            <v>35</v>
          </cell>
          <cell r="CS152">
            <v>20</v>
          </cell>
          <cell r="CT152" t="str">
            <v>x</v>
          </cell>
          <cell r="CU152" t="str">
            <v>x</v>
          </cell>
          <cell r="CV152">
            <v>2598</v>
          </cell>
          <cell r="CW152">
            <v>1308</v>
          </cell>
          <cell r="CX152">
            <v>1290</v>
          </cell>
          <cell r="CY152">
            <v>60.2</v>
          </cell>
          <cell r="CZ152">
            <v>52.9</v>
          </cell>
          <cell r="DA152">
            <v>67.5</v>
          </cell>
          <cell r="DB152">
            <v>51.3</v>
          </cell>
          <cell r="DC152">
            <v>45</v>
          </cell>
          <cell r="DD152">
            <v>57.8</v>
          </cell>
          <cell r="DE152">
            <v>93.4</v>
          </cell>
          <cell r="DF152">
            <v>90.6</v>
          </cell>
          <cell r="DG152">
            <v>96.3</v>
          </cell>
          <cell r="DH152">
            <v>91</v>
          </cell>
          <cell r="DI152">
            <v>88</v>
          </cell>
          <cell r="DJ152">
            <v>94</v>
          </cell>
          <cell r="DK152">
            <v>53.8</v>
          </cell>
          <cell r="DL152">
            <v>47.8</v>
          </cell>
          <cell r="DM152">
            <v>59.9</v>
          </cell>
          <cell r="DN152">
            <v>37.9</v>
          </cell>
          <cell r="DO152">
            <v>30.7</v>
          </cell>
          <cell r="DP152">
            <v>45.2</v>
          </cell>
          <cell r="DQ152">
            <v>20.5</v>
          </cell>
          <cell r="DR152">
            <v>12</v>
          </cell>
          <cell r="DS152">
            <v>29.1</v>
          </cell>
          <cell r="DT152">
            <v>2734</v>
          </cell>
          <cell r="DU152">
            <v>1370</v>
          </cell>
          <cell r="DV152">
            <v>1364</v>
          </cell>
          <cell r="DW152">
            <v>60.6</v>
          </cell>
          <cell r="DX152">
            <v>53.4</v>
          </cell>
          <cell r="DY152">
            <v>67.900000000000006</v>
          </cell>
          <cell r="DZ152">
            <v>51.8</v>
          </cell>
          <cell r="EA152">
            <v>45.5</v>
          </cell>
          <cell r="EB152">
            <v>58.1</v>
          </cell>
          <cell r="EC152">
            <v>93.7</v>
          </cell>
          <cell r="ED152">
            <v>90.9</v>
          </cell>
          <cell r="EE152">
            <v>96.5</v>
          </cell>
          <cell r="EF152">
            <v>91.2</v>
          </cell>
          <cell r="EG152">
            <v>88.2</v>
          </cell>
          <cell r="EH152">
            <v>94.1</v>
          </cell>
          <cell r="EI152">
            <v>54.2</v>
          </cell>
          <cell r="EJ152">
            <v>48.2</v>
          </cell>
          <cell r="EK152">
            <v>60.3</v>
          </cell>
          <cell r="EL152">
            <v>38.5</v>
          </cell>
          <cell r="EM152">
            <v>31.2</v>
          </cell>
          <cell r="EN152">
            <v>45.8</v>
          </cell>
          <cell r="EO152">
            <v>20.9</v>
          </cell>
          <cell r="EP152">
            <v>12.1</v>
          </cell>
          <cell r="EQ152">
            <v>29.8</v>
          </cell>
        </row>
        <row r="153">
          <cell r="A153" t="str">
            <v>E06000029</v>
          </cell>
          <cell r="B153" t="str">
            <v>Poole</v>
          </cell>
          <cell r="C153" t="str">
            <v>South West</v>
          </cell>
          <cell r="D153">
            <v>28</v>
          </cell>
          <cell r="E153">
            <v>14</v>
          </cell>
          <cell r="F153">
            <v>14</v>
          </cell>
          <cell r="G153">
            <v>78.599999999999994</v>
          </cell>
          <cell r="H153" t="str">
            <v>x</v>
          </cell>
          <cell r="I153" t="str">
            <v>x</v>
          </cell>
          <cell r="J153">
            <v>60.7</v>
          </cell>
          <cell r="K153">
            <v>50</v>
          </cell>
          <cell r="L153">
            <v>71.400000000000006</v>
          </cell>
          <cell r="M153" t="str">
            <v>x</v>
          </cell>
          <cell r="N153">
            <v>100</v>
          </cell>
          <cell r="O153" t="str">
            <v>x</v>
          </cell>
          <cell r="P153" t="str">
            <v>x</v>
          </cell>
          <cell r="Q153">
            <v>100</v>
          </cell>
          <cell r="R153" t="str">
            <v>x</v>
          </cell>
          <cell r="S153">
            <v>60.7</v>
          </cell>
          <cell r="T153">
            <v>50</v>
          </cell>
          <cell r="U153">
            <v>71.400000000000006</v>
          </cell>
          <cell r="V153">
            <v>39.299999999999997</v>
          </cell>
          <cell r="W153">
            <v>50</v>
          </cell>
          <cell r="X153">
            <v>28.6</v>
          </cell>
          <cell r="Y153">
            <v>32.1</v>
          </cell>
          <cell r="Z153">
            <v>35.700000000000003</v>
          </cell>
          <cell r="AA153">
            <v>28.6</v>
          </cell>
          <cell r="AB153">
            <v>6</v>
          </cell>
          <cell r="AC153">
            <v>3</v>
          </cell>
          <cell r="AD153">
            <v>3</v>
          </cell>
          <cell r="AE153">
            <v>50</v>
          </cell>
          <cell r="AF153" t="str">
            <v>x</v>
          </cell>
          <cell r="AG153" t="str">
            <v>x</v>
          </cell>
          <cell r="AH153" t="str">
            <v>x</v>
          </cell>
          <cell r="AI153" t="str">
            <v>x</v>
          </cell>
          <cell r="AJ153" t="str">
            <v>x</v>
          </cell>
          <cell r="AK153" t="str">
            <v>x</v>
          </cell>
          <cell r="AL153" t="str">
            <v>x</v>
          </cell>
          <cell r="AM153" t="str">
            <v>x</v>
          </cell>
          <cell r="AN153" t="str">
            <v>x</v>
          </cell>
          <cell r="AO153" t="str">
            <v>x</v>
          </cell>
          <cell r="AP153" t="str">
            <v>x</v>
          </cell>
          <cell r="AQ153" t="str">
            <v>x</v>
          </cell>
          <cell r="AR153" t="str">
            <v>x</v>
          </cell>
          <cell r="AS153" t="str">
            <v>x</v>
          </cell>
          <cell r="AT153" t="str">
            <v>x</v>
          </cell>
          <cell r="AU153" t="str">
            <v>x</v>
          </cell>
          <cell r="AV153" t="str">
            <v>x</v>
          </cell>
          <cell r="AW153" t="str">
            <v>x</v>
          </cell>
          <cell r="AX153" t="str">
            <v>x</v>
          </cell>
          <cell r="AY153" t="str">
            <v>x</v>
          </cell>
          <cell r="AZ153">
            <v>3</v>
          </cell>
          <cell r="BA153" t="str">
            <v>x</v>
          </cell>
          <cell r="BB153" t="str">
            <v>x</v>
          </cell>
          <cell r="BC153" t="str">
            <v>x</v>
          </cell>
          <cell r="BD153" t="str">
            <v>x</v>
          </cell>
          <cell r="BE153" t="str">
            <v>x</v>
          </cell>
          <cell r="BF153" t="str">
            <v>x</v>
          </cell>
          <cell r="BG153" t="str">
            <v>x</v>
          </cell>
          <cell r="BH153" t="str">
            <v>x</v>
          </cell>
          <cell r="BI153" t="str">
            <v>x</v>
          </cell>
          <cell r="BJ153" t="str">
            <v>x</v>
          </cell>
          <cell r="BK153" t="str">
            <v>x</v>
          </cell>
          <cell r="BL153" t="str">
            <v>x</v>
          </cell>
          <cell r="BM153" t="str">
            <v>x</v>
          </cell>
          <cell r="BN153" t="str">
            <v>x</v>
          </cell>
          <cell r="BO153" t="str">
            <v>x</v>
          </cell>
          <cell r="BP153" t="str">
            <v>x</v>
          </cell>
          <cell r="BQ153" t="str">
            <v>x</v>
          </cell>
          <cell r="BR153" t="str">
            <v>x</v>
          </cell>
          <cell r="BS153" t="str">
            <v>x</v>
          </cell>
          <cell r="BT153" t="str">
            <v>x</v>
          </cell>
          <cell r="BU153" t="str">
            <v>x</v>
          </cell>
          <cell r="BV153" t="str">
            <v>x</v>
          </cell>
          <cell r="BW153" t="str">
            <v>x</v>
          </cell>
          <cell r="BX153">
            <v>44</v>
          </cell>
          <cell r="BY153">
            <v>20</v>
          </cell>
          <cell r="BZ153">
            <v>24</v>
          </cell>
          <cell r="CA153">
            <v>81.8</v>
          </cell>
          <cell r="CB153" t="str">
            <v>x</v>
          </cell>
          <cell r="CC153" t="str">
            <v>x</v>
          </cell>
          <cell r="CD153">
            <v>72.7</v>
          </cell>
          <cell r="CE153">
            <v>70</v>
          </cell>
          <cell r="CF153">
            <v>75</v>
          </cell>
          <cell r="CG153" t="str">
            <v>x</v>
          </cell>
          <cell r="CH153">
            <v>100</v>
          </cell>
          <cell r="CI153" t="str">
            <v>x</v>
          </cell>
          <cell r="CJ153" t="str">
            <v>x</v>
          </cell>
          <cell r="CK153" t="str">
            <v>x</v>
          </cell>
          <cell r="CL153" t="str">
            <v>x</v>
          </cell>
          <cell r="CM153">
            <v>75</v>
          </cell>
          <cell r="CN153">
            <v>70</v>
          </cell>
          <cell r="CO153">
            <v>79.2</v>
          </cell>
          <cell r="CP153">
            <v>54.5</v>
          </cell>
          <cell r="CQ153">
            <v>55</v>
          </cell>
          <cell r="CR153">
            <v>54.2</v>
          </cell>
          <cell r="CS153">
            <v>38.6</v>
          </cell>
          <cell r="CT153">
            <v>35</v>
          </cell>
          <cell r="CU153">
            <v>41.7</v>
          </cell>
          <cell r="CV153">
            <v>1430</v>
          </cell>
          <cell r="CW153">
            <v>704</v>
          </cell>
          <cell r="CX153">
            <v>726</v>
          </cell>
          <cell r="CY153">
            <v>71.099999999999994</v>
          </cell>
          <cell r="CZ153">
            <v>66.8</v>
          </cell>
          <cell r="DA153">
            <v>75.3</v>
          </cell>
          <cell r="DB153">
            <v>63.1</v>
          </cell>
          <cell r="DC153">
            <v>57.5</v>
          </cell>
          <cell r="DD153">
            <v>68.599999999999994</v>
          </cell>
          <cell r="DE153">
            <v>96.2</v>
          </cell>
          <cell r="DF153">
            <v>95.7</v>
          </cell>
          <cell r="DG153">
            <v>96.7</v>
          </cell>
          <cell r="DH153">
            <v>93.1</v>
          </cell>
          <cell r="DI153">
            <v>92</v>
          </cell>
          <cell r="DJ153">
            <v>94.1</v>
          </cell>
          <cell r="DK153">
            <v>65.099999999999994</v>
          </cell>
          <cell r="DL153">
            <v>59.7</v>
          </cell>
          <cell r="DM153">
            <v>70.400000000000006</v>
          </cell>
          <cell r="DN153">
            <v>38.700000000000003</v>
          </cell>
          <cell r="DO153">
            <v>36.5</v>
          </cell>
          <cell r="DP153">
            <v>40.9</v>
          </cell>
          <cell r="DQ153">
            <v>28.2</v>
          </cell>
          <cell r="DR153">
            <v>24.7</v>
          </cell>
          <cell r="DS153">
            <v>31.5</v>
          </cell>
          <cell r="DT153">
            <v>1531</v>
          </cell>
          <cell r="DU153">
            <v>752</v>
          </cell>
          <cell r="DV153">
            <v>779</v>
          </cell>
          <cell r="DW153">
            <v>71.5</v>
          </cell>
          <cell r="DX153">
            <v>67.3</v>
          </cell>
          <cell r="DY153">
            <v>75.599999999999994</v>
          </cell>
          <cell r="DZ153">
            <v>63.1</v>
          </cell>
          <cell r="EA153">
            <v>57.3</v>
          </cell>
          <cell r="EB153">
            <v>68.7</v>
          </cell>
          <cell r="EC153">
            <v>96.2</v>
          </cell>
          <cell r="ED153">
            <v>95.9</v>
          </cell>
          <cell r="EE153">
            <v>96.5</v>
          </cell>
          <cell r="EF153">
            <v>93.2</v>
          </cell>
          <cell r="EG153">
            <v>92.3</v>
          </cell>
          <cell r="EH153">
            <v>94.1</v>
          </cell>
          <cell r="EI153">
            <v>65.099999999999994</v>
          </cell>
          <cell r="EJ153">
            <v>59.3</v>
          </cell>
          <cell r="EK153">
            <v>70.599999999999994</v>
          </cell>
          <cell r="EL153">
            <v>38.9</v>
          </cell>
          <cell r="EM153">
            <v>37</v>
          </cell>
          <cell r="EN153">
            <v>40.700000000000003</v>
          </cell>
          <cell r="EO153">
            <v>28.3</v>
          </cell>
          <cell r="EP153">
            <v>25</v>
          </cell>
          <cell r="EQ153">
            <v>31.5</v>
          </cell>
        </row>
        <row r="154">
          <cell r="A154" t="str">
            <v>E10000027</v>
          </cell>
          <cell r="B154" t="str">
            <v>Somerset</v>
          </cell>
          <cell r="C154" t="str">
            <v>South West</v>
          </cell>
          <cell r="D154">
            <v>54</v>
          </cell>
          <cell r="E154">
            <v>23</v>
          </cell>
          <cell r="F154">
            <v>31</v>
          </cell>
          <cell r="G154">
            <v>66.7</v>
          </cell>
          <cell r="H154">
            <v>60.9</v>
          </cell>
          <cell r="I154">
            <v>71</v>
          </cell>
          <cell r="J154">
            <v>53.7</v>
          </cell>
          <cell r="K154">
            <v>43.5</v>
          </cell>
          <cell r="L154">
            <v>61.3</v>
          </cell>
          <cell r="M154">
            <v>92.6</v>
          </cell>
          <cell r="N154" t="str">
            <v>x</v>
          </cell>
          <cell r="O154" t="str">
            <v>x</v>
          </cell>
          <cell r="P154">
            <v>92.6</v>
          </cell>
          <cell r="Q154" t="str">
            <v>x</v>
          </cell>
          <cell r="R154" t="str">
            <v>x</v>
          </cell>
          <cell r="S154">
            <v>55.6</v>
          </cell>
          <cell r="T154">
            <v>47.8</v>
          </cell>
          <cell r="U154">
            <v>61.3</v>
          </cell>
          <cell r="V154">
            <v>29.6</v>
          </cell>
          <cell r="W154">
            <v>21.7</v>
          </cell>
          <cell r="X154">
            <v>35.5</v>
          </cell>
          <cell r="Y154">
            <v>18.5</v>
          </cell>
          <cell r="Z154" t="str">
            <v>x</v>
          </cell>
          <cell r="AA154" t="str">
            <v>x</v>
          </cell>
          <cell r="AB154">
            <v>11</v>
          </cell>
          <cell r="AC154">
            <v>4</v>
          </cell>
          <cell r="AD154">
            <v>7</v>
          </cell>
          <cell r="AE154">
            <v>72.7</v>
          </cell>
          <cell r="AF154" t="str">
            <v>x</v>
          </cell>
          <cell r="AG154" t="str">
            <v>x</v>
          </cell>
          <cell r="AH154">
            <v>63.6</v>
          </cell>
          <cell r="AI154" t="str">
            <v>x</v>
          </cell>
          <cell r="AJ154" t="str">
            <v>x</v>
          </cell>
          <cell r="AK154">
            <v>100</v>
          </cell>
          <cell r="AL154" t="str">
            <v>x</v>
          </cell>
          <cell r="AM154" t="str">
            <v>x</v>
          </cell>
          <cell r="AN154">
            <v>100</v>
          </cell>
          <cell r="AO154" t="str">
            <v>x</v>
          </cell>
          <cell r="AP154" t="str">
            <v>x</v>
          </cell>
          <cell r="AQ154">
            <v>63.6</v>
          </cell>
          <cell r="AR154" t="str">
            <v>x</v>
          </cell>
          <cell r="AS154" t="str">
            <v>x</v>
          </cell>
          <cell r="AT154">
            <v>54.5</v>
          </cell>
          <cell r="AU154" t="str">
            <v>x</v>
          </cell>
          <cell r="AV154" t="str">
            <v>x</v>
          </cell>
          <cell r="AW154">
            <v>27.3</v>
          </cell>
          <cell r="AX154" t="str">
            <v>x</v>
          </cell>
          <cell r="AY154" t="str">
            <v>x</v>
          </cell>
          <cell r="AZ154">
            <v>11</v>
          </cell>
          <cell r="BA154">
            <v>5</v>
          </cell>
          <cell r="BB154">
            <v>6</v>
          </cell>
          <cell r="BC154">
            <v>100</v>
          </cell>
          <cell r="BD154" t="str">
            <v>x</v>
          </cell>
          <cell r="BE154" t="str">
            <v>x</v>
          </cell>
          <cell r="BF154">
            <v>100</v>
          </cell>
          <cell r="BG154" t="str">
            <v>x</v>
          </cell>
          <cell r="BH154" t="str">
            <v>x</v>
          </cell>
          <cell r="BI154">
            <v>100</v>
          </cell>
          <cell r="BJ154" t="str">
            <v>x</v>
          </cell>
          <cell r="BK154" t="str">
            <v>x</v>
          </cell>
          <cell r="BL154">
            <v>100</v>
          </cell>
          <cell r="BM154" t="str">
            <v>x</v>
          </cell>
          <cell r="BN154" t="str">
            <v>x</v>
          </cell>
          <cell r="BO154">
            <v>100</v>
          </cell>
          <cell r="BP154" t="str">
            <v>x</v>
          </cell>
          <cell r="BQ154" t="str">
            <v>x</v>
          </cell>
          <cell r="BR154">
            <v>54.5</v>
          </cell>
          <cell r="BS154" t="str">
            <v>x</v>
          </cell>
          <cell r="BT154" t="str">
            <v>x</v>
          </cell>
          <cell r="BU154">
            <v>54.5</v>
          </cell>
          <cell r="BV154" t="str">
            <v>x</v>
          </cell>
          <cell r="BW154" t="str">
            <v>x</v>
          </cell>
          <cell r="BX154">
            <v>79</v>
          </cell>
          <cell r="BY154">
            <v>48</v>
          </cell>
          <cell r="BZ154">
            <v>31</v>
          </cell>
          <cell r="CA154">
            <v>72.2</v>
          </cell>
          <cell r="CB154">
            <v>70.8</v>
          </cell>
          <cell r="CC154">
            <v>74.2</v>
          </cell>
          <cell r="CD154">
            <v>62</v>
          </cell>
          <cell r="CE154">
            <v>64.599999999999994</v>
          </cell>
          <cell r="CF154">
            <v>58.1</v>
          </cell>
          <cell r="CG154">
            <v>96.2</v>
          </cell>
          <cell r="CH154" t="str">
            <v>x</v>
          </cell>
          <cell r="CI154" t="str">
            <v>x</v>
          </cell>
          <cell r="CJ154">
            <v>91.1</v>
          </cell>
          <cell r="CK154">
            <v>93.8</v>
          </cell>
          <cell r="CL154">
            <v>87.1</v>
          </cell>
          <cell r="CM154">
            <v>63.3</v>
          </cell>
          <cell r="CN154">
            <v>64.599999999999994</v>
          </cell>
          <cell r="CO154">
            <v>61.3</v>
          </cell>
          <cell r="CP154">
            <v>35.4</v>
          </cell>
          <cell r="CQ154">
            <v>33.299999999999997</v>
          </cell>
          <cell r="CR154">
            <v>38.700000000000003</v>
          </cell>
          <cell r="CS154">
            <v>25.3</v>
          </cell>
          <cell r="CT154">
            <v>25</v>
          </cell>
          <cell r="CU154">
            <v>25.8</v>
          </cell>
          <cell r="CV154">
            <v>5071</v>
          </cell>
          <cell r="CW154">
            <v>2594</v>
          </cell>
          <cell r="CX154">
            <v>2477</v>
          </cell>
          <cell r="CY154">
            <v>67.900000000000006</v>
          </cell>
          <cell r="CZ154">
            <v>61.6</v>
          </cell>
          <cell r="DA154">
            <v>74.400000000000006</v>
          </cell>
          <cell r="DB154">
            <v>58.5</v>
          </cell>
          <cell r="DC154">
            <v>52.8</v>
          </cell>
          <cell r="DD154">
            <v>64.599999999999994</v>
          </cell>
          <cell r="DE154">
            <v>95.7</v>
          </cell>
          <cell r="DF154">
            <v>94.5</v>
          </cell>
          <cell r="DG154">
            <v>96.9</v>
          </cell>
          <cell r="DH154">
            <v>92.7</v>
          </cell>
          <cell r="DI154">
            <v>91</v>
          </cell>
          <cell r="DJ154">
            <v>94.5</v>
          </cell>
          <cell r="DK154">
            <v>60.6</v>
          </cell>
          <cell r="DL154">
            <v>54.9</v>
          </cell>
          <cell r="DM154">
            <v>66.5</v>
          </cell>
          <cell r="DN154">
            <v>35.4</v>
          </cell>
          <cell r="DO154">
            <v>31.2</v>
          </cell>
          <cell r="DP154">
            <v>39.799999999999997</v>
          </cell>
          <cell r="DQ154">
            <v>20.9</v>
          </cell>
          <cell r="DR154">
            <v>15.6</v>
          </cell>
          <cell r="DS154">
            <v>26.4</v>
          </cell>
          <cell r="DT154">
            <v>5257</v>
          </cell>
          <cell r="DU154">
            <v>2689</v>
          </cell>
          <cell r="DV154">
            <v>2568</v>
          </cell>
          <cell r="DW154">
            <v>68</v>
          </cell>
          <cell r="DX154">
            <v>61.9</v>
          </cell>
          <cell r="DY154">
            <v>74.400000000000006</v>
          </cell>
          <cell r="DZ154">
            <v>58.6</v>
          </cell>
          <cell r="EA154">
            <v>53</v>
          </cell>
          <cell r="EB154">
            <v>64.400000000000006</v>
          </cell>
          <cell r="EC154">
            <v>95.7</v>
          </cell>
          <cell r="ED154">
            <v>94.5</v>
          </cell>
          <cell r="EE154">
            <v>96.8</v>
          </cell>
          <cell r="EF154">
            <v>92.7</v>
          </cell>
          <cell r="EG154">
            <v>91.1</v>
          </cell>
          <cell r="EH154">
            <v>94.4</v>
          </cell>
          <cell r="EI154">
            <v>60.6</v>
          </cell>
          <cell r="EJ154">
            <v>55.2</v>
          </cell>
          <cell r="EK154">
            <v>66.2</v>
          </cell>
          <cell r="EL154">
            <v>35.299999999999997</v>
          </cell>
          <cell r="EM154">
            <v>31</v>
          </cell>
          <cell r="EN154">
            <v>39.700000000000003</v>
          </cell>
          <cell r="EO154">
            <v>20.9</v>
          </cell>
          <cell r="EP154">
            <v>15.7</v>
          </cell>
          <cell r="EQ154">
            <v>26.4</v>
          </cell>
        </row>
        <row r="155">
          <cell r="A155" t="str">
            <v>E06000025</v>
          </cell>
          <cell r="B155" t="str">
            <v>South Gloucestershire</v>
          </cell>
          <cell r="C155" t="str">
            <v>South West</v>
          </cell>
          <cell r="D155">
            <v>68</v>
          </cell>
          <cell r="E155">
            <v>43</v>
          </cell>
          <cell r="F155">
            <v>25</v>
          </cell>
          <cell r="G155">
            <v>64.7</v>
          </cell>
          <cell r="H155">
            <v>55.8</v>
          </cell>
          <cell r="I155">
            <v>80</v>
          </cell>
          <cell r="J155">
            <v>51.5</v>
          </cell>
          <cell r="K155">
            <v>46.5</v>
          </cell>
          <cell r="L155">
            <v>60</v>
          </cell>
          <cell r="M155" t="str">
            <v>x</v>
          </cell>
          <cell r="N155" t="str">
            <v>x</v>
          </cell>
          <cell r="O155">
            <v>100</v>
          </cell>
          <cell r="P155">
            <v>95.6</v>
          </cell>
          <cell r="Q155">
            <v>93</v>
          </cell>
          <cell r="R155">
            <v>100</v>
          </cell>
          <cell r="S155">
            <v>54.4</v>
          </cell>
          <cell r="T155">
            <v>51.2</v>
          </cell>
          <cell r="U155">
            <v>60</v>
          </cell>
          <cell r="V155">
            <v>39.700000000000003</v>
          </cell>
          <cell r="W155">
            <v>30.2</v>
          </cell>
          <cell r="X155">
            <v>56</v>
          </cell>
          <cell r="Y155">
            <v>22.1</v>
          </cell>
          <cell r="Z155">
            <v>14</v>
          </cell>
          <cell r="AA155">
            <v>36</v>
          </cell>
          <cell r="AB155">
            <v>36</v>
          </cell>
          <cell r="AC155">
            <v>18</v>
          </cell>
          <cell r="AD155">
            <v>18</v>
          </cell>
          <cell r="AE155">
            <v>63.9</v>
          </cell>
          <cell r="AF155">
            <v>61.1</v>
          </cell>
          <cell r="AG155">
            <v>66.7</v>
          </cell>
          <cell r="AH155">
            <v>44.4</v>
          </cell>
          <cell r="AI155">
            <v>50</v>
          </cell>
          <cell r="AJ155">
            <v>38.9</v>
          </cell>
          <cell r="AK155" t="str">
            <v>x</v>
          </cell>
          <cell r="AL155" t="str">
            <v>x</v>
          </cell>
          <cell r="AM155" t="str">
            <v>x</v>
          </cell>
          <cell r="AN155" t="str">
            <v>x</v>
          </cell>
          <cell r="AO155" t="str">
            <v>x</v>
          </cell>
          <cell r="AP155" t="str">
            <v>x</v>
          </cell>
          <cell r="AQ155">
            <v>44.4</v>
          </cell>
          <cell r="AR155">
            <v>50</v>
          </cell>
          <cell r="AS155">
            <v>38.9</v>
          </cell>
          <cell r="AT155">
            <v>27.8</v>
          </cell>
          <cell r="AU155">
            <v>27.8</v>
          </cell>
          <cell r="AV155">
            <v>27.8</v>
          </cell>
          <cell r="AW155">
            <v>8.3000000000000007</v>
          </cell>
          <cell r="AX155" t="str">
            <v>x</v>
          </cell>
          <cell r="AY155" t="str">
            <v>x</v>
          </cell>
          <cell r="AZ155">
            <v>9</v>
          </cell>
          <cell r="BA155">
            <v>6</v>
          </cell>
          <cell r="BB155">
            <v>3</v>
          </cell>
          <cell r="BC155" t="str">
            <v>x</v>
          </cell>
          <cell r="BD155" t="str">
            <v>x</v>
          </cell>
          <cell r="BE155" t="str">
            <v>x</v>
          </cell>
          <cell r="BF155" t="str">
            <v>x</v>
          </cell>
          <cell r="BG155" t="str">
            <v>x</v>
          </cell>
          <cell r="BH155" t="str">
            <v>x</v>
          </cell>
          <cell r="BI155" t="str">
            <v>x</v>
          </cell>
          <cell r="BJ155" t="str">
            <v>x</v>
          </cell>
          <cell r="BK155" t="str">
            <v>x</v>
          </cell>
          <cell r="BL155" t="str">
            <v>x</v>
          </cell>
          <cell r="BM155" t="str">
            <v>x</v>
          </cell>
          <cell r="BN155" t="str">
            <v>x</v>
          </cell>
          <cell r="BO155" t="str">
            <v>x</v>
          </cell>
          <cell r="BP155" t="str">
            <v>x</v>
          </cell>
          <cell r="BQ155" t="str">
            <v>x</v>
          </cell>
          <cell r="BR155" t="str">
            <v>x</v>
          </cell>
          <cell r="BS155" t="str">
            <v>x</v>
          </cell>
          <cell r="BT155" t="str">
            <v>x</v>
          </cell>
          <cell r="BU155" t="str">
            <v>x</v>
          </cell>
          <cell r="BV155" t="str">
            <v>x</v>
          </cell>
          <cell r="BW155" t="str">
            <v>x</v>
          </cell>
          <cell r="BX155">
            <v>90</v>
          </cell>
          <cell r="BY155">
            <v>49</v>
          </cell>
          <cell r="BZ155">
            <v>41</v>
          </cell>
          <cell r="CA155">
            <v>66.7</v>
          </cell>
          <cell r="CB155">
            <v>61.2</v>
          </cell>
          <cell r="CC155">
            <v>73.2</v>
          </cell>
          <cell r="CD155">
            <v>57.8</v>
          </cell>
          <cell r="CE155">
            <v>55.1</v>
          </cell>
          <cell r="CF155">
            <v>61</v>
          </cell>
          <cell r="CG155">
            <v>93.3</v>
          </cell>
          <cell r="CH155">
            <v>93.9</v>
          </cell>
          <cell r="CI155">
            <v>92.7</v>
          </cell>
          <cell r="CJ155">
            <v>90</v>
          </cell>
          <cell r="CK155">
            <v>89.8</v>
          </cell>
          <cell r="CL155">
            <v>90.2</v>
          </cell>
          <cell r="CM155">
            <v>57.8</v>
          </cell>
          <cell r="CN155">
            <v>55.1</v>
          </cell>
          <cell r="CO155">
            <v>61</v>
          </cell>
          <cell r="CP155">
            <v>34.4</v>
          </cell>
          <cell r="CQ155">
            <v>26.5</v>
          </cell>
          <cell r="CR155">
            <v>43.9</v>
          </cell>
          <cell r="CS155">
            <v>23.3</v>
          </cell>
          <cell r="CT155">
            <v>16.3</v>
          </cell>
          <cell r="CU155">
            <v>31.7</v>
          </cell>
          <cell r="CV155">
            <v>2703</v>
          </cell>
          <cell r="CW155">
            <v>1463</v>
          </cell>
          <cell r="CX155">
            <v>1240</v>
          </cell>
          <cell r="CY155">
            <v>62.2</v>
          </cell>
          <cell r="CZ155">
            <v>56.8</v>
          </cell>
          <cell r="DA155">
            <v>68.5</v>
          </cell>
          <cell r="DB155">
            <v>52.7</v>
          </cell>
          <cell r="DC155">
            <v>47.3</v>
          </cell>
          <cell r="DD155">
            <v>59.1</v>
          </cell>
          <cell r="DE155">
            <v>94</v>
          </cell>
          <cell r="DF155">
            <v>92.9</v>
          </cell>
          <cell r="DG155">
            <v>95.2</v>
          </cell>
          <cell r="DH155">
            <v>92.3</v>
          </cell>
          <cell r="DI155">
            <v>91.2</v>
          </cell>
          <cell r="DJ155">
            <v>93.5</v>
          </cell>
          <cell r="DK155">
            <v>56</v>
          </cell>
          <cell r="DL155">
            <v>51.3</v>
          </cell>
          <cell r="DM155">
            <v>61.6</v>
          </cell>
          <cell r="DN155">
            <v>31.6</v>
          </cell>
          <cell r="DO155">
            <v>26.5</v>
          </cell>
          <cell r="DP155">
            <v>37.6</v>
          </cell>
          <cell r="DQ155">
            <v>18.100000000000001</v>
          </cell>
          <cell r="DR155">
            <v>13.1</v>
          </cell>
          <cell r="DS155">
            <v>24</v>
          </cell>
          <cell r="DT155">
            <v>2932</v>
          </cell>
          <cell r="DU155">
            <v>1590</v>
          </cell>
          <cell r="DV155">
            <v>1342</v>
          </cell>
          <cell r="DW155">
            <v>62.6</v>
          </cell>
          <cell r="DX155">
            <v>57.1</v>
          </cell>
          <cell r="DY155">
            <v>69.099999999999994</v>
          </cell>
          <cell r="DZ155">
            <v>52.9</v>
          </cell>
          <cell r="EA155">
            <v>47.7</v>
          </cell>
          <cell r="EB155">
            <v>59</v>
          </cell>
          <cell r="EC155">
            <v>94</v>
          </cell>
          <cell r="ED155">
            <v>92.9</v>
          </cell>
          <cell r="EE155">
            <v>95.2</v>
          </cell>
          <cell r="EF155">
            <v>92.2</v>
          </cell>
          <cell r="EG155">
            <v>91.1</v>
          </cell>
          <cell r="EH155">
            <v>93.6</v>
          </cell>
          <cell r="EI155">
            <v>56</v>
          </cell>
          <cell r="EJ155">
            <v>51.4</v>
          </cell>
          <cell r="EK155">
            <v>61.4</v>
          </cell>
          <cell r="EL155">
            <v>31.9</v>
          </cell>
          <cell r="EM155">
            <v>26.7</v>
          </cell>
          <cell r="EN155">
            <v>37.9</v>
          </cell>
          <cell r="EO155">
            <v>18.3</v>
          </cell>
          <cell r="EP155">
            <v>13.2</v>
          </cell>
          <cell r="EQ155">
            <v>24.4</v>
          </cell>
        </row>
        <row r="156">
          <cell r="A156" t="str">
            <v>E06000030</v>
          </cell>
          <cell r="B156" t="str">
            <v>Swindon</v>
          </cell>
          <cell r="C156" t="str">
            <v>South West</v>
          </cell>
          <cell r="D156">
            <v>182</v>
          </cell>
          <cell r="E156">
            <v>86</v>
          </cell>
          <cell r="F156">
            <v>96</v>
          </cell>
          <cell r="G156">
            <v>68.099999999999994</v>
          </cell>
          <cell r="H156">
            <v>58.1</v>
          </cell>
          <cell r="I156">
            <v>77.099999999999994</v>
          </cell>
          <cell r="J156">
            <v>48.9</v>
          </cell>
          <cell r="K156">
            <v>43</v>
          </cell>
          <cell r="L156">
            <v>54.2</v>
          </cell>
          <cell r="M156">
            <v>97.8</v>
          </cell>
          <cell r="N156">
            <v>95.3</v>
          </cell>
          <cell r="O156">
            <v>100</v>
          </cell>
          <cell r="P156">
            <v>97.3</v>
          </cell>
          <cell r="Q156">
            <v>94.2</v>
          </cell>
          <cell r="R156">
            <v>100</v>
          </cell>
          <cell r="S156">
            <v>51.6</v>
          </cell>
          <cell r="T156">
            <v>45.3</v>
          </cell>
          <cell r="U156">
            <v>57.3</v>
          </cell>
          <cell r="V156">
            <v>37.4</v>
          </cell>
          <cell r="W156">
            <v>27.9</v>
          </cell>
          <cell r="X156">
            <v>45.8</v>
          </cell>
          <cell r="Y156">
            <v>20.3</v>
          </cell>
          <cell r="Z156">
            <v>12.8</v>
          </cell>
          <cell r="AA156">
            <v>27.1</v>
          </cell>
          <cell r="AB156">
            <v>36</v>
          </cell>
          <cell r="AC156">
            <v>23</v>
          </cell>
          <cell r="AD156">
            <v>13</v>
          </cell>
          <cell r="AE156">
            <v>61.1</v>
          </cell>
          <cell r="AF156">
            <v>56.5</v>
          </cell>
          <cell r="AG156">
            <v>69.2</v>
          </cell>
          <cell r="AH156">
            <v>52.8</v>
          </cell>
          <cell r="AI156">
            <v>47.8</v>
          </cell>
          <cell r="AJ156">
            <v>61.5</v>
          </cell>
          <cell r="AK156" t="str">
            <v>x</v>
          </cell>
          <cell r="AL156" t="str">
            <v>x</v>
          </cell>
          <cell r="AM156">
            <v>100</v>
          </cell>
          <cell r="AN156" t="str">
            <v>x</v>
          </cell>
          <cell r="AO156" t="str">
            <v>x</v>
          </cell>
          <cell r="AP156">
            <v>100</v>
          </cell>
          <cell r="AQ156">
            <v>58.3</v>
          </cell>
          <cell r="AR156">
            <v>52.2</v>
          </cell>
          <cell r="AS156">
            <v>69.2</v>
          </cell>
          <cell r="AT156">
            <v>36.1</v>
          </cell>
          <cell r="AU156">
            <v>26.1</v>
          </cell>
          <cell r="AV156">
            <v>53.8</v>
          </cell>
          <cell r="AW156">
            <v>19.399999999999999</v>
          </cell>
          <cell r="AX156" t="str">
            <v>x</v>
          </cell>
          <cell r="AY156" t="str">
            <v>x</v>
          </cell>
          <cell r="AZ156">
            <v>6</v>
          </cell>
          <cell r="BA156">
            <v>3</v>
          </cell>
          <cell r="BB156">
            <v>3</v>
          </cell>
          <cell r="BC156">
            <v>50</v>
          </cell>
          <cell r="BD156" t="str">
            <v>x</v>
          </cell>
          <cell r="BE156" t="str">
            <v>x</v>
          </cell>
          <cell r="BF156">
            <v>50</v>
          </cell>
          <cell r="BG156" t="str">
            <v>x</v>
          </cell>
          <cell r="BH156" t="str">
            <v>x</v>
          </cell>
          <cell r="BI156">
            <v>100</v>
          </cell>
          <cell r="BJ156" t="str">
            <v>x</v>
          </cell>
          <cell r="BK156" t="str">
            <v>x</v>
          </cell>
          <cell r="BL156">
            <v>100</v>
          </cell>
          <cell r="BM156" t="str">
            <v>x</v>
          </cell>
          <cell r="BN156" t="str">
            <v>x</v>
          </cell>
          <cell r="BO156">
            <v>50</v>
          </cell>
          <cell r="BP156" t="str">
            <v>x</v>
          </cell>
          <cell r="BQ156" t="str">
            <v>x</v>
          </cell>
          <cell r="BR156">
            <v>50</v>
          </cell>
          <cell r="BS156" t="str">
            <v>x</v>
          </cell>
          <cell r="BT156" t="str">
            <v>x</v>
          </cell>
          <cell r="BU156" t="str">
            <v>x</v>
          </cell>
          <cell r="BV156" t="str">
            <v>x</v>
          </cell>
          <cell r="BW156" t="str">
            <v>x</v>
          </cell>
          <cell r="BX156">
            <v>69</v>
          </cell>
          <cell r="BY156">
            <v>31</v>
          </cell>
          <cell r="BZ156">
            <v>38</v>
          </cell>
          <cell r="CA156">
            <v>62.3</v>
          </cell>
          <cell r="CB156">
            <v>54.8</v>
          </cell>
          <cell r="CC156">
            <v>68.400000000000006</v>
          </cell>
          <cell r="CD156">
            <v>50.7</v>
          </cell>
          <cell r="CE156">
            <v>48.4</v>
          </cell>
          <cell r="CF156">
            <v>52.6</v>
          </cell>
          <cell r="CG156" t="str">
            <v>x</v>
          </cell>
          <cell r="CH156" t="str">
            <v>x</v>
          </cell>
          <cell r="CI156">
            <v>100</v>
          </cell>
          <cell r="CJ156">
            <v>92.8</v>
          </cell>
          <cell r="CK156" t="str">
            <v>x</v>
          </cell>
          <cell r="CL156" t="str">
            <v>x</v>
          </cell>
          <cell r="CM156">
            <v>53.6</v>
          </cell>
          <cell r="CN156">
            <v>51.6</v>
          </cell>
          <cell r="CO156">
            <v>55.3</v>
          </cell>
          <cell r="CP156">
            <v>42</v>
          </cell>
          <cell r="CQ156">
            <v>35.5</v>
          </cell>
          <cell r="CR156">
            <v>47.4</v>
          </cell>
          <cell r="CS156">
            <v>18.8</v>
          </cell>
          <cell r="CT156">
            <v>16.100000000000001</v>
          </cell>
          <cell r="CU156">
            <v>21.1</v>
          </cell>
          <cell r="CV156">
            <v>1829</v>
          </cell>
          <cell r="CW156">
            <v>905</v>
          </cell>
          <cell r="CX156">
            <v>924</v>
          </cell>
          <cell r="CY156">
            <v>61.5</v>
          </cell>
          <cell r="CZ156">
            <v>54.5</v>
          </cell>
          <cell r="DA156">
            <v>68.3</v>
          </cell>
          <cell r="DB156">
            <v>53.4</v>
          </cell>
          <cell r="DC156">
            <v>47.5</v>
          </cell>
          <cell r="DD156">
            <v>59.1</v>
          </cell>
          <cell r="DE156">
            <v>94.9</v>
          </cell>
          <cell r="DF156">
            <v>94.3</v>
          </cell>
          <cell r="DG156">
            <v>95.6</v>
          </cell>
          <cell r="DH156">
            <v>92.2</v>
          </cell>
          <cell r="DI156">
            <v>91.3</v>
          </cell>
          <cell r="DJ156">
            <v>93.1</v>
          </cell>
          <cell r="DK156">
            <v>55.7</v>
          </cell>
          <cell r="DL156">
            <v>50.5</v>
          </cell>
          <cell r="DM156">
            <v>60.8</v>
          </cell>
          <cell r="DN156">
            <v>36.1</v>
          </cell>
          <cell r="DO156">
            <v>30.7</v>
          </cell>
          <cell r="DP156">
            <v>41.3</v>
          </cell>
          <cell r="DQ156">
            <v>20.3</v>
          </cell>
          <cell r="DR156">
            <v>14</v>
          </cell>
          <cell r="DS156">
            <v>26.4</v>
          </cell>
          <cell r="DT156">
            <v>2154</v>
          </cell>
          <cell r="DU156">
            <v>1062</v>
          </cell>
          <cell r="DV156">
            <v>1092</v>
          </cell>
          <cell r="DW156">
            <v>62</v>
          </cell>
          <cell r="DX156">
            <v>54.7</v>
          </cell>
          <cell r="DY156">
            <v>69.099999999999994</v>
          </cell>
          <cell r="DZ156">
            <v>53</v>
          </cell>
          <cell r="EA156">
            <v>47.1</v>
          </cell>
          <cell r="EB156">
            <v>58.7</v>
          </cell>
          <cell r="EC156">
            <v>95.3</v>
          </cell>
          <cell r="ED156">
            <v>94.3</v>
          </cell>
          <cell r="EE156">
            <v>96.2</v>
          </cell>
          <cell r="EF156">
            <v>92.7</v>
          </cell>
          <cell r="EG156">
            <v>91.5</v>
          </cell>
          <cell r="EH156">
            <v>93.9</v>
          </cell>
          <cell r="EI156">
            <v>55.4</v>
          </cell>
          <cell r="EJ156">
            <v>50</v>
          </cell>
          <cell r="EK156">
            <v>60.7</v>
          </cell>
          <cell r="EL156">
            <v>36.5</v>
          </cell>
          <cell r="EM156">
            <v>30.8</v>
          </cell>
          <cell r="EN156">
            <v>42.1</v>
          </cell>
          <cell r="EO156">
            <v>20.3</v>
          </cell>
          <cell r="EP156">
            <v>13.9</v>
          </cell>
          <cell r="EQ156">
            <v>26.6</v>
          </cell>
        </row>
        <row r="157">
          <cell r="A157" t="str">
            <v>E06000027</v>
          </cell>
          <cell r="B157" t="str">
            <v>Torbay</v>
          </cell>
          <cell r="C157" t="str">
            <v>South West</v>
          </cell>
          <cell r="D157">
            <v>14</v>
          </cell>
          <cell r="E157">
            <v>3</v>
          </cell>
          <cell r="F157">
            <v>11</v>
          </cell>
          <cell r="G157" t="str">
            <v>x</v>
          </cell>
          <cell r="H157" t="str">
            <v>x</v>
          </cell>
          <cell r="I157">
            <v>100</v>
          </cell>
          <cell r="J157" t="str">
            <v>x</v>
          </cell>
          <cell r="K157" t="str">
            <v>x</v>
          </cell>
          <cell r="L157" t="str">
            <v>x</v>
          </cell>
          <cell r="M157">
            <v>100</v>
          </cell>
          <cell r="N157" t="str">
            <v>x</v>
          </cell>
          <cell r="O157" t="str">
            <v>x</v>
          </cell>
          <cell r="P157">
            <v>100</v>
          </cell>
          <cell r="Q157" t="str">
            <v>x</v>
          </cell>
          <cell r="R157" t="str">
            <v>x</v>
          </cell>
          <cell r="S157" t="str">
            <v>x</v>
          </cell>
          <cell r="T157" t="str">
            <v>x</v>
          </cell>
          <cell r="U157" t="str">
            <v>x</v>
          </cell>
          <cell r="V157">
            <v>71.400000000000006</v>
          </cell>
          <cell r="W157" t="str">
            <v>x</v>
          </cell>
          <cell r="X157" t="str">
            <v>x</v>
          </cell>
          <cell r="Y157">
            <v>57.1</v>
          </cell>
          <cell r="Z157" t="str">
            <v>x</v>
          </cell>
          <cell r="AA157" t="str">
            <v>x</v>
          </cell>
          <cell r="AB157" t="str">
            <v>x</v>
          </cell>
          <cell r="AC157" t="str">
            <v>x</v>
          </cell>
          <cell r="AD157" t="str">
            <v>x</v>
          </cell>
          <cell r="AE157" t="str">
            <v>x</v>
          </cell>
          <cell r="AF157" t="str">
            <v>x</v>
          </cell>
          <cell r="AG157" t="str">
            <v>x</v>
          </cell>
          <cell r="AH157" t="str">
            <v>x</v>
          </cell>
          <cell r="AI157" t="str">
            <v>x</v>
          </cell>
          <cell r="AJ157" t="str">
            <v>x</v>
          </cell>
          <cell r="AK157" t="str">
            <v>x</v>
          </cell>
          <cell r="AL157" t="str">
            <v>x</v>
          </cell>
          <cell r="AM157" t="str">
            <v>x</v>
          </cell>
          <cell r="AN157" t="str">
            <v>x</v>
          </cell>
          <cell r="AO157" t="str">
            <v>x</v>
          </cell>
          <cell r="AP157" t="str">
            <v>x</v>
          </cell>
          <cell r="AQ157" t="str">
            <v>x</v>
          </cell>
          <cell r="AR157" t="str">
            <v>x</v>
          </cell>
          <cell r="AS157" t="str">
            <v>x</v>
          </cell>
          <cell r="AT157" t="str">
            <v>x</v>
          </cell>
          <cell r="AU157" t="str">
            <v>x</v>
          </cell>
          <cell r="AV157" t="str">
            <v>x</v>
          </cell>
          <cell r="AW157" t="str">
            <v>x</v>
          </cell>
          <cell r="AX157" t="str">
            <v>x</v>
          </cell>
          <cell r="AY157" t="str">
            <v>x</v>
          </cell>
          <cell r="AZ157">
            <v>11</v>
          </cell>
          <cell r="BA157">
            <v>6</v>
          </cell>
          <cell r="BB157">
            <v>5</v>
          </cell>
          <cell r="BC157">
            <v>100</v>
          </cell>
          <cell r="BD157" t="str">
            <v>x</v>
          </cell>
          <cell r="BE157" t="str">
            <v>x</v>
          </cell>
          <cell r="BF157">
            <v>100</v>
          </cell>
          <cell r="BG157" t="str">
            <v>x</v>
          </cell>
          <cell r="BH157" t="str">
            <v>x</v>
          </cell>
          <cell r="BI157">
            <v>100</v>
          </cell>
          <cell r="BJ157" t="str">
            <v>x</v>
          </cell>
          <cell r="BK157" t="str">
            <v>x</v>
          </cell>
          <cell r="BL157">
            <v>100</v>
          </cell>
          <cell r="BM157" t="str">
            <v>x</v>
          </cell>
          <cell r="BN157" t="str">
            <v>x</v>
          </cell>
          <cell r="BO157">
            <v>100</v>
          </cell>
          <cell r="BP157" t="str">
            <v>x</v>
          </cell>
          <cell r="BQ157" t="str">
            <v>x</v>
          </cell>
          <cell r="BR157">
            <v>54.5</v>
          </cell>
          <cell r="BS157" t="str">
            <v>x</v>
          </cell>
          <cell r="BT157" t="str">
            <v>x</v>
          </cell>
          <cell r="BU157">
            <v>45.5</v>
          </cell>
          <cell r="BV157" t="str">
            <v>x</v>
          </cell>
          <cell r="BW157" t="str">
            <v>x</v>
          </cell>
          <cell r="BX157">
            <v>41</v>
          </cell>
          <cell r="BY157">
            <v>23</v>
          </cell>
          <cell r="BZ157">
            <v>18</v>
          </cell>
          <cell r="CA157">
            <v>68.3</v>
          </cell>
          <cell r="CB157">
            <v>65.2</v>
          </cell>
          <cell r="CC157">
            <v>72.2</v>
          </cell>
          <cell r="CD157">
            <v>61</v>
          </cell>
          <cell r="CE157">
            <v>56.5</v>
          </cell>
          <cell r="CF157">
            <v>66.7</v>
          </cell>
          <cell r="CG157">
            <v>90.2</v>
          </cell>
          <cell r="CH157" t="str">
            <v>x</v>
          </cell>
          <cell r="CI157" t="str">
            <v>x</v>
          </cell>
          <cell r="CJ157">
            <v>90.2</v>
          </cell>
          <cell r="CK157" t="str">
            <v>x</v>
          </cell>
          <cell r="CL157" t="str">
            <v>x</v>
          </cell>
          <cell r="CM157">
            <v>68.3</v>
          </cell>
          <cell r="CN157">
            <v>69.599999999999994</v>
          </cell>
          <cell r="CO157">
            <v>66.7</v>
          </cell>
          <cell r="CP157">
            <v>26.8</v>
          </cell>
          <cell r="CQ157">
            <v>30.4</v>
          </cell>
          <cell r="CR157">
            <v>22.2</v>
          </cell>
          <cell r="CS157">
            <v>12.2</v>
          </cell>
          <cell r="CT157" t="str">
            <v>x</v>
          </cell>
          <cell r="CU157" t="str">
            <v>x</v>
          </cell>
          <cell r="CV157">
            <v>1439</v>
          </cell>
          <cell r="CW157">
            <v>754</v>
          </cell>
          <cell r="CX157">
            <v>685</v>
          </cell>
          <cell r="CY157">
            <v>63</v>
          </cell>
          <cell r="CZ157" t="str">
            <v>x</v>
          </cell>
          <cell r="DA157" t="str">
            <v>x</v>
          </cell>
          <cell r="DB157">
            <v>56.6</v>
          </cell>
          <cell r="DC157" t="str">
            <v>x</v>
          </cell>
          <cell r="DD157" t="str">
            <v>x</v>
          </cell>
          <cell r="DE157">
            <v>91.1</v>
          </cell>
          <cell r="DF157">
            <v>89.8</v>
          </cell>
          <cell r="DG157">
            <v>92.6</v>
          </cell>
          <cell r="DH157">
            <v>88.8</v>
          </cell>
          <cell r="DI157">
            <v>87.5</v>
          </cell>
          <cell r="DJ157">
            <v>90.2</v>
          </cell>
          <cell r="DK157">
            <v>61.4</v>
          </cell>
          <cell r="DL157" t="str">
            <v>x</v>
          </cell>
          <cell r="DM157" t="str">
            <v>x</v>
          </cell>
          <cell r="DN157" t="str">
            <v>x</v>
          </cell>
          <cell r="DO157" t="str">
            <v>x</v>
          </cell>
          <cell r="DP157" t="str">
            <v>x</v>
          </cell>
          <cell r="DQ157" t="str">
            <v>x</v>
          </cell>
          <cell r="DR157" t="str">
            <v>x</v>
          </cell>
          <cell r="DS157" t="str">
            <v>x</v>
          </cell>
          <cell r="DT157">
            <v>1528</v>
          </cell>
          <cell r="DU157">
            <v>798</v>
          </cell>
          <cell r="DV157">
            <v>730</v>
          </cell>
          <cell r="DW157">
            <v>63.9</v>
          </cell>
          <cell r="DX157" t="str">
            <v>x</v>
          </cell>
          <cell r="DY157" t="str">
            <v>x</v>
          </cell>
          <cell r="DZ157">
            <v>57.3</v>
          </cell>
          <cell r="EA157" t="str">
            <v>x</v>
          </cell>
          <cell r="EB157" t="str">
            <v>x</v>
          </cell>
          <cell r="EC157">
            <v>91.3</v>
          </cell>
          <cell r="ED157">
            <v>90</v>
          </cell>
          <cell r="EE157">
            <v>92.7</v>
          </cell>
          <cell r="EF157">
            <v>89.1</v>
          </cell>
          <cell r="EG157">
            <v>87.8</v>
          </cell>
          <cell r="EH157">
            <v>90.5</v>
          </cell>
          <cell r="EI157">
            <v>62</v>
          </cell>
          <cell r="EJ157" t="str">
            <v>x</v>
          </cell>
          <cell r="EK157" t="str">
            <v>x</v>
          </cell>
          <cell r="EL157" t="str">
            <v>x</v>
          </cell>
          <cell r="EM157" t="str">
            <v>x</v>
          </cell>
          <cell r="EN157" t="str">
            <v>x</v>
          </cell>
          <cell r="EO157" t="str">
            <v>x</v>
          </cell>
          <cell r="EP157" t="str">
            <v>x</v>
          </cell>
          <cell r="EQ157" t="str">
            <v>x</v>
          </cell>
        </row>
        <row r="158">
          <cell r="A158" t="str">
            <v>E06000054</v>
          </cell>
          <cell r="B158" t="str">
            <v>Wiltshire</v>
          </cell>
          <cell r="C158" t="str">
            <v>South West</v>
          </cell>
          <cell r="D158">
            <v>43</v>
          </cell>
          <cell r="E158">
            <v>22</v>
          </cell>
          <cell r="F158">
            <v>21</v>
          </cell>
          <cell r="G158">
            <v>83.7</v>
          </cell>
          <cell r="H158" t="str">
            <v>x</v>
          </cell>
          <cell r="I158" t="str">
            <v>x</v>
          </cell>
          <cell r="J158">
            <v>76.7</v>
          </cell>
          <cell r="K158" t="str">
            <v>x</v>
          </cell>
          <cell r="L158" t="str">
            <v>x</v>
          </cell>
          <cell r="M158" t="str">
            <v>x</v>
          </cell>
          <cell r="N158" t="str">
            <v>x</v>
          </cell>
          <cell r="O158">
            <v>100</v>
          </cell>
          <cell r="P158" t="str">
            <v>x</v>
          </cell>
          <cell r="Q158" t="str">
            <v>x</v>
          </cell>
          <cell r="R158">
            <v>100</v>
          </cell>
          <cell r="S158">
            <v>79.099999999999994</v>
          </cell>
          <cell r="T158" t="str">
            <v>x</v>
          </cell>
          <cell r="U158" t="str">
            <v>x</v>
          </cell>
          <cell r="V158">
            <v>53.5</v>
          </cell>
          <cell r="W158">
            <v>40.9</v>
          </cell>
          <cell r="X158">
            <v>66.7</v>
          </cell>
          <cell r="Y158">
            <v>32.6</v>
          </cell>
          <cell r="Z158">
            <v>18.2</v>
          </cell>
          <cell r="AA158">
            <v>47.6</v>
          </cell>
          <cell r="AB158">
            <v>27</v>
          </cell>
          <cell r="AC158">
            <v>15</v>
          </cell>
          <cell r="AD158">
            <v>12</v>
          </cell>
          <cell r="AE158">
            <v>48.1</v>
          </cell>
          <cell r="AF158">
            <v>40</v>
          </cell>
          <cell r="AG158">
            <v>58.3</v>
          </cell>
          <cell r="AH158">
            <v>33.299999999999997</v>
          </cell>
          <cell r="AI158">
            <v>20</v>
          </cell>
          <cell r="AJ158">
            <v>50</v>
          </cell>
          <cell r="AK158" t="str">
            <v>x</v>
          </cell>
          <cell r="AL158" t="str">
            <v>x</v>
          </cell>
          <cell r="AM158">
            <v>100</v>
          </cell>
          <cell r="AN158" t="str">
            <v>x</v>
          </cell>
          <cell r="AO158" t="str">
            <v>x</v>
          </cell>
          <cell r="AP158">
            <v>100</v>
          </cell>
          <cell r="AQ158">
            <v>37</v>
          </cell>
          <cell r="AR158">
            <v>20</v>
          </cell>
          <cell r="AS158">
            <v>58.3</v>
          </cell>
          <cell r="AT158">
            <v>37</v>
          </cell>
          <cell r="AU158">
            <v>26.7</v>
          </cell>
          <cell r="AV158">
            <v>50</v>
          </cell>
          <cell r="AW158">
            <v>18.5</v>
          </cell>
          <cell r="AX158" t="str">
            <v>x</v>
          </cell>
          <cell r="AY158" t="str">
            <v>x</v>
          </cell>
          <cell r="AZ158">
            <v>12</v>
          </cell>
          <cell r="BA158">
            <v>6</v>
          </cell>
          <cell r="BB158">
            <v>6</v>
          </cell>
          <cell r="BC158" t="str">
            <v>x</v>
          </cell>
          <cell r="BD158" t="str">
            <v>x</v>
          </cell>
          <cell r="BE158">
            <v>100</v>
          </cell>
          <cell r="BF158">
            <v>75</v>
          </cell>
          <cell r="BG158" t="str">
            <v>x</v>
          </cell>
          <cell r="BH158" t="str">
            <v>x</v>
          </cell>
          <cell r="BI158">
            <v>100</v>
          </cell>
          <cell r="BJ158">
            <v>100</v>
          </cell>
          <cell r="BK158">
            <v>100</v>
          </cell>
          <cell r="BL158" t="str">
            <v>x</v>
          </cell>
          <cell r="BM158" t="str">
            <v>x</v>
          </cell>
          <cell r="BN158" t="str">
            <v>x</v>
          </cell>
          <cell r="BO158">
            <v>75</v>
          </cell>
          <cell r="BP158" t="str">
            <v>x</v>
          </cell>
          <cell r="BQ158" t="str">
            <v>x</v>
          </cell>
          <cell r="BR158">
            <v>58.3</v>
          </cell>
          <cell r="BS158" t="str">
            <v>x</v>
          </cell>
          <cell r="BT158" t="str">
            <v>x</v>
          </cell>
          <cell r="BU158">
            <v>50</v>
          </cell>
          <cell r="BV158">
            <v>50</v>
          </cell>
          <cell r="BW158">
            <v>50</v>
          </cell>
          <cell r="BX158">
            <v>119</v>
          </cell>
          <cell r="BY158">
            <v>59</v>
          </cell>
          <cell r="BZ158">
            <v>60</v>
          </cell>
          <cell r="CA158">
            <v>68.099999999999994</v>
          </cell>
          <cell r="CB158">
            <v>57.6</v>
          </cell>
          <cell r="CC158">
            <v>78.3</v>
          </cell>
          <cell r="CD158">
            <v>59.7</v>
          </cell>
          <cell r="CE158">
            <v>52.5</v>
          </cell>
          <cell r="CF158">
            <v>66.7</v>
          </cell>
          <cell r="CG158">
            <v>92.4</v>
          </cell>
          <cell r="CH158" t="str">
            <v>x</v>
          </cell>
          <cell r="CI158" t="str">
            <v>x</v>
          </cell>
          <cell r="CJ158">
            <v>90.8</v>
          </cell>
          <cell r="CK158">
            <v>86.4</v>
          </cell>
          <cell r="CL158">
            <v>95</v>
          </cell>
          <cell r="CM158">
            <v>62.2</v>
          </cell>
          <cell r="CN158">
            <v>54.2</v>
          </cell>
          <cell r="CO158">
            <v>70</v>
          </cell>
          <cell r="CP158">
            <v>31.1</v>
          </cell>
          <cell r="CQ158">
            <v>25.4</v>
          </cell>
          <cell r="CR158">
            <v>36.700000000000003</v>
          </cell>
          <cell r="CS158">
            <v>21.8</v>
          </cell>
          <cell r="CT158">
            <v>18.600000000000001</v>
          </cell>
          <cell r="CU158">
            <v>25</v>
          </cell>
          <cell r="CV158">
            <v>4837</v>
          </cell>
          <cell r="CW158">
            <v>2471</v>
          </cell>
          <cell r="CX158">
            <v>2366</v>
          </cell>
          <cell r="CY158">
            <v>69.7</v>
          </cell>
          <cell r="CZ158">
            <v>63.2</v>
          </cell>
          <cell r="DA158">
            <v>76.400000000000006</v>
          </cell>
          <cell r="DB158">
            <v>60.4</v>
          </cell>
          <cell r="DC158">
            <v>53.7</v>
          </cell>
          <cell r="DD158">
            <v>67.3</v>
          </cell>
          <cell r="DE158">
            <v>94.5</v>
          </cell>
          <cell r="DF158">
            <v>92.4</v>
          </cell>
          <cell r="DG158">
            <v>96.8</v>
          </cell>
          <cell r="DH158">
            <v>92.9</v>
          </cell>
          <cell r="DI158">
            <v>90.7</v>
          </cell>
          <cell r="DJ158">
            <v>95.2</v>
          </cell>
          <cell r="DK158">
            <v>62.1</v>
          </cell>
          <cell r="DL158">
            <v>55.8</v>
          </cell>
          <cell r="DM158">
            <v>68.599999999999994</v>
          </cell>
          <cell r="DN158">
            <v>37.1</v>
          </cell>
          <cell r="DO158">
            <v>30.7</v>
          </cell>
          <cell r="DP158">
            <v>43.8</v>
          </cell>
          <cell r="DQ158">
            <v>24.8</v>
          </cell>
          <cell r="DR158">
            <v>18.7</v>
          </cell>
          <cell r="DS158">
            <v>31.2</v>
          </cell>
          <cell r="DT158">
            <v>5121</v>
          </cell>
          <cell r="DU158">
            <v>2608</v>
          </cell>
          <cell r="DV158">
            <v>2513</v>
          </cell>
          <cell r="DW158">
            <v>69.7</v>
          </cell>
          <cell r="DX158">
            <v>63</v>
          </cell>
          <cell r="DY158">
            <v>76.7</v>
          </cell>
          <cell r="DZ158">
            <v>60.5</v>
          </cell>
          <cell r="EA158">
            <v>53.6</v>
          </cell>
          <cell r="EB158">
            <v>67.599999999999994</v>
          </cell>
          <cell r="EC158">
            <v>94.6</v>
          </cell>
          <cell r="ED158">
            <v>92.3</v>
          </cell>
          <cell r="EE158">
            <v>96.9</v>
          </cell>
          <cell r="EF158">
            <v>92.9</v>
          </cell>
          <cell r="EG158">
            <v>90.6</v>
          </cell>
          <cell r="EH158">
            <v>95.3</v>
          </cell>
          <cell r="EI158">
            <v>62.2</v>
          </cell>
          <cell r="EJ158">
            <v>55.7</v>
          </cell>
          <cell r="EK158">
            <v>68.900000000000006</v>
          </cell>
          <cell r="EL158">
            <v>37.299999999999997</v>
          </cell>
          <cell r="EM158">
            <v>30.7</v>
          </cell>
          <cell r="EN158">
            <v>44.1</v>
          </cell>
          <cell r="EO158">
            <v>24.8</v>
          </cell>
          <cell r="EP158">
            <v>18.600000000000001</v>
          </cell>
          <cell r="EQ158">
            <v>31.3</v>
          </cell>
        </row>
        <row r="159">
          <cell r="A159" t="str">
            <v>E12000001</v>
          </cell>
          <cell r="B159" t="str">
            <v>North East</v>
          </cell>
          <cell r="D159">
            <v>819</v>
          </cell>
          <cell r="E159">
            <v>411</v>
          </cell>
          <cell r="F159">
            <v>408</v>
          </cell>
          <cell r="G159">
            <v>73</v>
          </cell>
          <cell r="H159">
            <v>66.2</v>
          </cell>
          <cell r="I159">
            <v>79.900000000000006</v>
          </cell>
          <cell r="J159">
            <v>59.3</v>
          </cell>
          <cell r="K159">
            <v>52.6</v>
          </cell>
          <cell r="L159">
            <v>66.2</v>
          </cell>
          <cell r="M159">
            <v>97.4</v>
          </cell>
          <cell r="N159">
            <v>96.4</v>
          </cell>
          <cell r="O159">
            <v>98.5</v>
          </cell>
          <cell r="P159">
            <v>95.2</v>
          </cell>
          <cell r="Q159">
            <v>95.1</v>
          </cell>
          <cell r="R159">
            <v>95.3</v>
          </cell>
          <cell r="S159">
            <v>60.1</v>
          </cell>
          <cell r="T159">
            <v>54</v>
          </cell>
          <cell r="U159">
            <v>66.2</v>
          </cell>
          <cell r="V159">
            <v>42.5</v>
          </cell>
          <cell r="W159">
            <v>35</v>
          </cell>
          <cell r="X159">
            <v>50</v>
          </cell>
          <cell r="Y159">
            <v>28.8</v>
          </cell>
          <cell r="Z159">
            <v>22.1</v>
          </cell>
          <cell r="AA159">
            <v>35.5</v>
          </cell>
          <cell r="AB159">
            <v>161</v>
          </cell>
          <cell r="AC159">
            <v>84</v>
          </cell>
          <cell r="AD159">
            <v>77</v>
          </cell>
          <cell r="AE159">
            <v>72</v>
          </cell>
          <cell r="AF159">
            <v>70.2</v>
          </cell>
          <cell r="AG159">
            <v>74</v>
          </cell>
          <cell r="AH159">
            <v>57.1</v>
          </cell>
          <cell r="AI159">
            <v>51.2</v>
          </cell>
          <cell r="AJ159">
            <v>63.6</v>
          </cell>
          <cell r="AK159">
            <v>95</v>
          </cell>
          <cell r="AL159">
            <v>95.2</v>
          </cell>
          <cell r="AM159">
            <v>94.8</v>
          </cell>
          <cell r="AN159">
            <v>93.8</v>
          </cell>
          <cell r="AO159">
            <v>94</v>
          </cell>
          <cell r="AP159">
            <v>93.5</v>
          </cell>
          <cell r="AQ159">
            <v>60.2</v>
          </cell>
          <cell r="AR159">
            <v>54.8</v>
          </cell>
          <cell r="AS159">
            <v>66.2</v>
          </cell>
          <cell r="AT159">
            <v>42.9</v>
          </cell>
          <cell r="AU159">
            <v>39.299999999999997</v>
          </cell>
          <cell r="AV159">
            <v>46.8</v>
          </cell>
          <cell r="AW159">
            <v>29.8</v>
          </cell>
          <cell r="AX159">
            <v>26.2</v>
          </cell>
          <cell r="AY159">
            <v>33.799999999999997</v>
          </cell>
          <cell r="AZ159">
            <v>46</v>
          </cell>
          <cell r="BA159">
            <v>31</v>
          </cell>
          <cell r="BB159">
            <v>15</v>
          </cell>
          <cell r="BC159">
            <v>87</v>
          </cell>
          <cell r="BD159">
            <v>80.599999999999994</v>
          </cell>
          <cell r="BE159">
            <v>100</v>
          </cell>
          <cell r="BF159">
            <v>76.099999999999994</v>
          </cell>
          <cell r="BG159" t="str">
            <v>x</v>
          </cell>
          <cell r="BH159" t="str">
            <v>x</v>
          </cell>
          <cell r="BI159" t="str">
            <v>x</v>
          </cell>
          <cell r="BJ159" t="str">
            <v>x</v>
          </cell>
          <cell r="BK159">
            <v>100</v>
          </cell>
          <cell r="BL159" t="str">
            <v>x</v>
          </cell>
          <cell r="BM159" t="str">
            <v>x</v>
          </cell>
          <cell r="BN159">
            <v>100</v>
          </cell>
          <cell r="BO159">
            <v>78.3</v>
          </cell>
          <cell r="BP159" t="str">
            <v>x</v>
          </cell>
          <cell r="BQ159" t="str">
            <v>x</v>
          </cell>
          <cell r="BR159">
            <v>56.5</v>
          </cell>
          <cell r="BS159">
            <v>51.6</v>
          </cell>
          <cell r="BT159">
            <v>66.7</v>
          </cell>
          <cell r="BU159">
            <v>45.7</v>
          </cell>
          <cell r="BV159">
            <v>35.5</v>
          </cell>
          <cell r="BW159">
            <v>66.7</v>
          </cell>
          <cell r="BX159">
            <v>375</v>
          </cell>
          <cell r="BY159">
            <v>180</v>
          </cell>
          <cell r="BZ159">
            <v>195</v>
          </cell>
          <cell r="CA159">
            <v>68</v>
          </cell>
          <cell r="CB159">
            <v>63.9</v>
          </cell>
          <cell r="CC159">
            <v>71.8</v>
          </cell>
          <cell r="CD159">
            <v>59.5</v>
          </cell>
          <cell r="CE159">
            <v>56.1</v>
          </cell>
          <cell r="CF159">
            <v>62.6</v>
          </cell>
          <cell r="CG159">
            <v>95.2</v>
          </cell>
          <cell r="CH159">
            <v>92.8</v>
          </cell>
          <cell r="CI159">
            <v>97.4</v>
          </cell>
          <cell r="CJ159">
            <v>93.1</v>
          </cell>
          <cell r="CK159">
            <v>90.6</v>
          </cell>
          <cell r="CL159">
            <v>95.4</v>
          </cell>
          <cell r="CM159">
            <v>62.1</v>
          </cell>
          <cell r="CN159">
            <v>60</v>
          </cell>
          <cell r="CO159">
            <v>64.099999999999994</v>
          </cell>
          <cell r="CP159">
            <v>39.5</v>
          </cell>
          <cell r="CQ159">
            <v>36.1</v>
          </cell>
          <cell r="CR159">
            <v>42.6</v>
          </cell>
          <cell r="CS159">
            <v>24.8</v>
          </cell>
          <cell r="CT159">
            <v>18.899999999999999</v>
          </cell>
          <cell r="CU159">
            <v>30.3</v>
          </cell>
          <cell r="CV159">
            <v>25189</v>
          </cell>
          <cell r="CW159">
            <v>12922</v>
          </cell>
          <cell r="CX159">
            <v>12267</v>
          </cell>
          <cell r="CY159">
            <v>64.7</v>
          </cell>
          <cell r="CZ159">
            <v>59.2</v>
          </cell>
          <cell r="DA159">
            <v>70.5</v>
          </cell>
          <cell r="DB159">
            <v>55.3</v>
          </cell>
          <cell r="DC159">
            <v>50.1</v>
          </cell>
          <cell r="DD159">
            <v>60.8</v>
          </cell>
          <cell r="DE159">
            <v>93.7</v>
          </cell>
          <cell r="DF159">
            <v>91.9</v>
          </cell>
          <cell r="DG159">
            <v>95.6</v>
          </cell>
          <cell r="DH159">
            <v>91.2</v>
          </cell>
          <cell r="DI159">
            <v>89.5</v>
          </cell>
          <cell r="DJ159">
            <v>92.9</v>
          </cell>
          <cell r="DK159">
            <v>57.9</v>
          </cell>
          <cell r="DL159">
            <v>53.2</v>
          </cell>
          <cell r="DM159">
            <v>62.9</v>
          </cell>
          <cell r="DN159">
            <v>34.700000000000003</v>
          </cell>
          <cell r="DO159">
            <v>29.6</v>
          </cell>
          <cell r="DP159">
            <v>40.1</v>
          </cell>
          <cell r="DQ159">
            <v>21.4</v>
          </cell>
          <cell r="DR159">
            <v>16.5</v>
          </cell>
          <cell r="DS159">
            <v>26.5</v>
          </cell>
          <cell r="DT159">
            <v>27042</v>
          </cell>
          <cell r="DU159">
            <v>13845</v>
          </cell>
          <cell r="DV159">
            <v>13197</v>
          </cell>
          <cell r="DW159">
            <v>64.900000000000006</v>
          </cell>
          <cell r="DX159">
            <v>59.5</v>
          </cell>
          <cell r="DY159">
            <v>70.599999999999994</v>
          </cell>
          <cell r="DZ159">
            <v>55.4</v>
          </cell>
          <cell r="EA159">
            <v>50.2</v>
          </cell>
          <cell r="EB159">
            <v>60.9</v>
          </cell>
          <cell r="EC159">
            <v>93.7</v>
          </cell>
          <cell r="ED159">
            <v>91.9</v>
          </cell>
          <cell r="EE159">
            <v>95.5</v>
          </cell>
          <cell r="EF159">
            <v>91.1</v>
          </cell>
          <cell r="EG159">
            <v>89.5</v>
          </cell>
          <cell r="EH159">
            <v>92.8</v>
          </cell>
          <cell r="EI159">
            <v>57.9</v>
          </cell>
          <cell r="EJ159">
            <v>53.3</v>
          </cell>
          <cell r="EK159">
            <v>62.8</v>
          </cell>
          <cell r="EL159">
            <v>34.9</v>
          </cell>
          <cell r="EM159">
            <v>29.8</v>
          </cell>
          <cell r="EN159">
            <v>40.200000000000003</v>
          </cell>
          <cell r="EO159">
            <v>21.6</v>
          </cell>
          <cell r="EP159">
            <v>16.7</v>
          </cell>
          <cell r="EQ159">
            <v>26.7</v>
          </cell>
        </row>
        <row r="160">
          <cell r="A160" t="str">
            <v>E12000002</v>
          </cell>
          <cell r="B160" t="str">
            <v>North West</v>
          </cell>
          <cell r="D160">
            <v>6114</v>
          </cell>
          <cell r="E160">
            <v>3193</v>
          </cell>
          <cell r="F160">
            <v>2921</v>
          </cell>
          <cell r="G160">
            <v>68.2</v>
          </cell>
          <cell r="H160">
            <v>61.7</v>
          </cell>
          <cell r="I160">
            <v>75.400000000000006</v>
          </cell>
          <cell r="J160">
            <v>56.9</v>
          </cell>
          <cell r="K160">
            <v>52.1</v>
          </cell>
          <cell r="L160">
            <v>62.2</v>
          </cell>
          <cell r="M160">
            <v>95.6</v>
          </cell>
          <cell r="N160">
            <v>94.3</v>
          </cell>
          <cell r="O160">
            <v>96.9</v>
          </cell>
          <cell r="P160">
            <v>92.8</v>
          </cell>
          <cell r="Q160">
            <v>91.5</v>
          </cell>
          <cell r="R160">
            <v>94.2</v>
          </cell>
          <cell r="S160">
            <v>58.7</v>
          </cell>
          <cell r="T160">
            <v>54.7</v>
          </cell>
          <cell r="U160">
            <v>63</v>
          </cell>
          <cell r="V160">
            <v>40.299999999999997</v>
          </cell>
          <cell r="W160">
            <v>32.6</v>
          </cell>
          <cell r="X160">
            <v>48.8</v>
          </cell>
          <cell r="Y160">
            <v>25.7</v>
          </cell>
          <cell r="Z160">
            <v>18.100000000000001</v>
          </cell>
          <cell r="AA160">
            <v>34</v>
          </cell>
          <cell r="AB160">
            <v>1368</v>
          </cell>
          <cell r="AC160">
            <v>672</v>
          </cell>
          <cell r="AD160">
            <v>696</v>
          </cell>
          <cell r="AE160">
            <v>61.8</v>
          </cell>
          <cell r="AF160">
            <v>54.9</v>
          </cell>
          <cell r="AG160">
            <v>68.400000000000006</v>
          </cell>
          <cell r="AH160">
            <v>46.7</v>
          </cell>
          <cell r="AI160">
            <v>42.3</v>
          </cell>
          <cell r="AJ160">
            <v>51</v>
          </cell>
          <cell r="AK160">
            <v>93.9</v>
          </cell>
          <cell r="AL160">
            <v>91.7</v>
          </cell>
          <cell r="AM160">
            <v>96.1</v>
          </cell>
          <cell r="AN160">
            <v>88.6</v>
          </cell>
          <cell r="AO160">
            <v>86.6</v>
          </cell>
          <cell r="AP160">
            <v>90.5</v>
          </cell>
          <cell r="AQ160">
            <v>47.9</v>
          </cell>
          <cell r="AR160">
            <v>43.5</v>
          </cell>
          <cell r="AS160">
            <v>52.2</v>
          </cell>
          <cell r="AT160">
            <v>34.9</v>
          </cell>
          <cell r="AU160">
            <v>28.9</v>
          </cell>
          <cell r="AV160">
            <v>40.700000000000003</v>
          </cell>
          <cell r="AW160">
            <v>18.899999999999999</v>
          </cell>
          <cell r="AX160">
            <v>13.5</v>
          </cell>
          <cell r="AY160">
            <v>24.1</v>
          </cell>
          <cell r="AZ160">
            <v>326</v>
          </cell>
          <cell r="BA160">
            <v>160</v>
          </cell>
          <cell r="BB160">
            <v>166</v>
          </cell>
          <cell r="BC160">
            <v>89.9</v>
          </cell>
          <cell r="BD160">
            <v>86.3</v>
          </cell>
          <cell r="BE160">
            <v>93.4</v>
          </cell>
          <cell r="BF160">
            <v>79.400000000000006</v>
          </cell>
          <cell r="BG160">
            <v>78.8</v>
          </cell>
          <cell r="BH160">
            <v>80.099999999999994</v>
          </cell>
          <cell r="BI160">
            <v>99.1</v>
          </cell>
          <cell r="BJ160">
            <v>98.1</v>
          </cell>
          <cell r="BK160">
            <v>100</v>
          </cell>
          <cell r="BL160">
            <v>98.5</v>
          </cell>
          <cell r="BM160" t="str">
            <v>x</v>
          </cell>
          <cell r="BN160" t="str">
            <v>x</v>
          </cell>
          <cell r="BO160">
            <v>79.400000000000006</v>
          </cell>
          <cell r="BP160">
            <v>78.8</v>
          </cell>
          <cell r="BQ160">
            <v>80.099999999999994</v>
          </cell>
          <cell r="BR160">
            <v>60.7</v>
          </cell>
          <cell r="BS160">
            <v>51.9</v>
          </cell>
          <cell r="BT160">
            <v>69.3</v>
          </cell>
          <cell r="BU160">
            <v>50</v>
          </cell>
          <cell r="BV160">
            <v>42.5</v>
          </cell>
          <cell r="BW160">
            <v>57.2</v>
          </cell>
          <cell r="BX160">
            <v>2124</v>
          </cell>
          <cell r="BY160">
            <v>1031</v>
          </cell>
          <cell r="BZ160">
            <v>1093</v>
          </cell>
          <cell r="CA160">
            <v>65.7</v>
          </cell>
          <cell r="CB160">
            <v>62.9</v>
          </cell>
          <cell r="CC160">
            <v>68.400000000000006</v>
          </cell>
          <cell r="CD160">
            <v>54.5</v>
          </cell>
          <cell r="CE160">
            <v>53.2</v>
          </cell>
          <cell r="CF160">
            <v>55.8</v>
          </cell>
          <cell r="CG160">
            <v>93.2</v>
          </cell>
          <cell r="CH160">
            <v>91.4</v>
          </cell>
          <cell r="CI160">
            <v>94.9</v>
          </cell>
          <cell r="CJ160">
            <v>89.7</v>
          </cell>
          <cell r="CK160">
            <v>88.4</v>
          </cell>
          <cell r="CL160">
            <v>90.9</v>
          </cell>
          <cell r="CM160">
            <v>56.2</v>
          </cell>
          <cell r="CN160">
            <v>55.4</v>
          </cell>
          <cell r="CO160">
            <v>57</v>
          </cell>
          <cell r="CP160">
            <v>38.6</v>
          </cell>
          <cell r="CQ160">
            <v>35.4</v>
          </cell>
          <cell r="CR160">
            <v>41.5</v>
          </cell>
          <cell r="CS160">
            <v>24.7</v>
          </cell>
          <cell r="CT160">
            <v>21.5</v>
          </cell>
          <cell r="CU160">
            <v>27.7</v>
          </cell>
          <cell r="CV160">
            <v>65161</v>
          </cell>
          <cell r="CW160">
            <v>33074</v>
          </cell>
          <cell r="CX160">
            <v>32087</v>
          </cell>
          <cell r="CY160">
            <v>65.900000000000006</v>
          </cell>
          <cell r="CZ160">
            <v>60.6</v>
          </cell>
          <cell r="DA160">
            <v>71.3</v>
          </cell>
          <cell r="DB160">
            <v>56</v>
          </cell>
          <cell r="DC160">
            <v>51.5</v>
          </cell>
          <cell r="DD160">
            <v>60.6</v>
          </cell>
          <cell r="DE160">
            <v>93.7</v>
          </cell>
          <cell r="DF160">
            <v>92.3</v>
          </cell>
          <cell r="DG160">
            <v>95.2</v>
          </cell>
          <cell r="DH160">
            <v>90.9</v>
          </cell>
          <cell r="DI160">
            <v>89.6</v>
          </cell>
          <cell r="DJ160">
            <v>92.2</v>
          </cell>
          <cell r="DK160">
            <v>58</v>
          </cell>
          <cell r="DL160">
            <v>54</v>
          </cell>
          <cell r="DM160">
            <v>62.2</v>
          </cell>
          <cell r="DN160">
            <v>37.1</v>
          </cell>
          <cell r="DO160">
            <v>32.700000000000003</v>
          </cell>
          <cell r="DP160">
            <v>41.6</v>
          </cell>
          <cell r="DQ160">
            <v>23.2</v>
          </cell>
          <cell r="DR160">
            <v>18.7</v>
          </cell>
          <cell r="DS160">
            <v>27.9</v>
          </cell>
          <cell r="DT160">
            <v>76382</v>
          </cell>
          <cell r="DU160">
            <v>38818</v>
          </cell>
          <cell r="DV160">
            <v>37564</v>
          </cell>
          <cell r="DW160">
            <v>66</v>
          </cell>
          <cell r="DX160">
            <v>60.7</v>
          </cell>
          <cell r="DY160">
            <v>71.5</v>
          </cell>
          <cell r="DZ160">
            <v>55.9</v>
          </cell>
          <cell r="EA160">
            <v>51.4</v>
          </cell>
          <cell r="EB160">
            <v>60.4</v>
          </cell>
          <cell r="EC160">
            <v>93.8</v>
          </cell>
          <cell r="ED160">
            <v>92.4</v>
          </cell>
          <cell r="EE160">
            <v>95.3</v>
          </cell>
          <cell r="EF160">
            <v>91</v>
          </cell>
          <cell r="EG160">
            <v>89.7</v>
          </cell>
          <cell r="EH160">
            <v>92.3</v>
          </cell>
          <cell r="EI160">
            <v>57.8</v>
          </cell>
          <cell r="EJ160">
            <v>53.9</v>
          </cell>
          <cell r="EK160">
            <v>61.9</v>
          </cell>
          <cell r="EL160">
            <v>37.4</v>
          </cell>
          <cell r="EM160">
            <v>32.799999999999997</v>
          </cell>
          <cell r="EN160">
            <v>42.3</v>
          </cell>
          <cell r="EO160">
            <v>23.5</v>
          </cell>
          <cell r="EP160">
            <v>18.7</v>
          </cell>
          <cell r="EQ160">
            <v>28.5</v>
          </cell>
        </row>
        <row r="161">
          <cell r="A161" t="str">
            <v>E12000003</v>
          </cell>
          <cell r="B161" t="str">
            <v>Yorkshire and the Humber</v>
          </cell>
          <cell r="D161">
            <v>5876</v>
          </cell>
          <cell r="E161">
            <v>2988</v>
          </cell>
          <cell r="F161">
            <v>2888</v>
          </cell>
          <cell r="G161">
            <v>59.8</v>
          </cell>
          <cell r="H161">
            <v>52.2</v>
          </cell>
          <cell r="I161">
            <v>67.599999999999994</v>
          </cell>
          <cell r="J161">
            <v>49.9</v>
          </cell>
          <cell r="K161">
            <v>44.6</v>
          </cell>
          <cell r="L161">
            <v>55.4</v>
          </cell>
          <cell r="M161">
            <v>94.6</v>
          </cell>
          <cell r="N161">
            <v>93</v>
          </cell>
          <cell r="O161">
            <v>96.2</v>
          </cell>
          <cell r="P161">
            <v>90.4</v>
          </cell>
          <cell r="Q161">
            <v>89.4</v>
          </cell>
          <cell r="R161">
            <v>91.5</v>
          </cell>
          <cell r="S161">
            <v>52.1</v>
          </cell>
          <cell r="T161">
            <v>47.7</v>
          </cell>
          <cell r="U161">
            <v>56.8</v>
          </cell>
          <cell r="V161">
            <v>33.299999999999997</v>
          </cell>
          <cell r="W161">
            <v>28.4</v>
          </cell>
          <cell r="X161">
            <v>38.299999999999997</v>
          </cell>
          <cell r="Y161">
            <v>19.3</v>
          </cell>
          <cell r="Z161">
            <v>14.3</v>
          </cell>
          <cell r="AA161">
            <v>24.5</v>
          </cell>
          <cell r="AB161">
            <v>974</v>
          </cell>
          <cell r="AC161">
            <v>486</v>
          </cell>
          <cell r="AD161">
            <v>488</v>
          </cell>
          <cell r="AE161">
            <v>59</v>
          </cell>
          <cell r="AF161">
            <v>49</v>
          </cell>
          <cell r="AG161">
            <v>69.099999999999994</v>
          </cell>
          <cell r="AH161">
            <v>47.8</v>
          </cell>
          <cell r="AI161">
            <v>39.9</v>
          </cell>
          <cell r="AJ161">
            <v>55.7</v>
          </cell>
          <cell r="AK161">
            <v>94.7</v>
          </cell>
          <cell r="AL161">
            <v>94</v>
          </cell>
          <cell r="AM161">
            <v>95.3</v>
          </cell>
          <cell r="AN161">
            <v>90.6</v>
          </cell>
          <cell r="AO161">
            <v>88.3</v>
          </cell>
          <cell r="AP161">
            <v>92.8</v>
          </cell>
          <cell r="AQ161">
            <v>49.6</v>
          </cell>
          <cell r="AR161">
            <v>42.2</v>
          </cell>
          <cell r="AS161">
            <v>57</v>
          </cell>
          <cell r="AT161">
            <v>34.799999999999997</v>
          </cell>
          <cell r="AU161">
            <v>30.2</v>
          </cell>
          <cell r="AV161">
            <v>39.299999999999997</v>
          </cell>
          <cell r="AW161">
            <v>15.9</v>
          </cell>
          <cell r="AX161">
            <v>10.5</v>
          </cell>
          <cell r="AY161">
            <v>21.3</v>
          </cell>
          <cell r="AZ161">
            <v>125</v>
          </cell>
          <cell r="BA161">
            <v>62</v>
          </cell>
          <cell r="BB161">
            <v>63</v>
          </cell>
          <cell r="BC161">
            <v>83.2</v>
          </cell>
          <cell r="BD161">
            <v>79</v>
          </cell>
          <cell r="BE161">
            <v>87.3</v>
          </cell>
          <cell r="BF161">
            <v>71.2</v>
          </cell>
          <cell r="BG161">
            <v>66.099999999999994</v>
          </cell>
          <cell r="BH161">
            <v>76.2</v>
          </cell>
          <cell r="BI161" t="str">
            <v>x</v>
          </cell>
          <cell r="BJ161" t="str">
            <v>x</v>
          </cell>
          <cell r="BK161">
            <v>100</v>
          </cell>
          <cell r="BL161">
            <v>97.6</v>
          </cell>
          <cell r="BM161">
            <v>95.2</v>
          </cell>
          <cell r="BN161">
            <v>100</v>
          </cell>
          <cell r="BO161">
            <v>72.8</v>
          </cell>
          <cell r="BP161">
            <v>67.7</v>
          </cell>
          <cell r="BQ161">
            <v>77.8</v>
          </cell>
          <cell r="BR161">
            <v>51.2</v>
          </cell>
          <cell r="BS161">
            <v>45.2</v>
          </cell>
          <cell r="BT161">
            <v>57.1</v>
          </cell>
          <cell r="BU161">
            <v>41.6</v>
          </cell>
          <cell r="BV161">
            <v>33.9</v>
          </cell>
          <cell r="BW161">
            <v>49.2</v>
          </cell>
          <cell r="BX161">
            <v>1629</v>
          </cell>
          <cell r="BY161">
            <v>827</v>
          </cell>
          <cell r="BZ161">
            <v>802</v>
          </cell>
          <cell r="CA161">
            <v>63.5</v>
          </cell>
          <cell r="CB161">
            <v>56</v>
          </cell>
          <cell r="CC161">
            <v>71.2</v>
          </cell>
          <cell r="CD161">
            <v>52.8</v>
          </cell>
          <cell r="CE161">
            <v>46.7</v>
          </cell>
          <cell r="CF161">
            <v>59.1</v>
          </cell>
          <cell r="CG161">
            <v>92.4</v>
          </cell>
          <cell r="CH161">
            <v>90.3</v>
          </cell>
          <cell r="CI161">
            <v>94.5</v>
          </cell>
          <cell r="CJ161">
            <v>89.3</v>
          </cell>
          <cell r="CK161">
            <v>87.1</v>
          </cell>
          <cell r="CL161">
            <v>91.5</v>
          </cell>
          <cell r="CM161">
            <v>54.6</v>
          </cell>
          <cell r="CN161">
            <v>49.2</v>
          </cell>
          <cell r="CO161">
            <v>60.1</v>
          </cell>
          <cell r="CP161">
            <v>36.6</v>
          </cell>
          <cell r="CQ161">
            <v>32.299999999999997</v>
          </cell>
          <cell r="CR161">
            <v>41.1</v>
          </cell>
          <cell r="CS161">
            <v>22.4</v>
          </cell>
          <cell r="CT161">
            <v>18</v>
          </cell>
          <cell r="CU161">
            <v>26.9</v>
          </cell>
          <cell r="CV161">
            <v>47112</v>
          </cell>
          <cell r="CW161">
            <v>24043</v>
          </cell>
          <cell r="CX161">
            <v>23069</v>
          </cell>
          <cell r="CY161">
            <v>64.599999999999994</v>
          </cell>
          <cell r="CZ161">
            <v>59.3</v>
          </cell>
          <cell r="DA161">
            <v>70.099999999999994</v>
          </cell>
          <cell r="DB161">
            <v>56.2</v>
          </cell>
          <cell r="DC161">
            <v>51.4</v>
          </cell>
          <cell r="DD161">
            <v>61.3</v>
          </cell>
          <cell r="DE161">
            <v>93.6</v>
          </cell>
          <cell r="DF161">
            <v>92.2</v>
          </cell>
          <cell r="DG161">
            <v>95</v>
          </cell>
          <cell r="DH161">
            <v>91.3</v>
          </cell>
          <cell r="DI161">
            <v>90.1</v>
          </cell>
          <cell r="DJ161">
            <v>92.6</v>
          </cell>
          <cell r="DK161">
            <v>58.5</v>
          </cell>
          <cell r="DL161">
            <v>54.3</v>
          </cell>
          <cell r="DM161">
            <v>63</v>
          </cell>
          <cell r="DN161">
            <v>35.4</v>
          </cell>
          <cell r="DO161">
            <v>30.7</v>
          </cell>
          <cell r="DP161">
            <v>40.4</v>
          </cell>
          <cell r="DQ161">
            <v>21.8</v>
          </cell>
          <cell r="DR161">
            <v>17.2</v>
          </cell>
          <cell r="DS161">
            <v>26.6</v>
          </cell>
          <cell r="DT161">
            <v>56662</v>
          </cell>
          <cell r="DU161">
            <v>28902</v>
          </cell>
          <cell r="DV161">
            <v>27760</v>
          </cell>
          <cell r="DW161">
            <v>63.8</v>
          </cell>
          <cell r="DX161">
            <v>58.1</v>
          </cell>
          <cell r="DY161">
            <v>69.7</v>
          </cell>
          <cell r="DZ161">
            <v>55.1</v>
          </cell>
          <cell r="EA161">
            <v>50.1</v>
          </cell>
          <cell r="EB161">
            <v>60.3</v>
          </cell>
          <cell r="EC161">
            <v>93.5</v>
          </cell>
          <cell r="ED161">
            <v>92.1</v>
          </cell>
          <cell r="EE161">
            <v>95</v>
          </cell>
          <cell r="EF161">
            <v>91</v>
          </cell>
          <cell r="EG161">
            <v>89.8</v>
          </cell>
          <cell r="EH161">
            <v>92.3</v>
          </cell>
          <cell r="EI161">
            <v>57.4</v>
          </cell>
          <cell r="EJ161">
            <v>53</v>
          </cell>
          <cell r="EK161">
            <v>61.9</v>
          </cell>
          <cell r="EL161">
            <v>35.200000000000003</v>
          </cell>
          <cell r="EM161">
            <v>30.4</v>
          </cell>
          <cell r="EN161">
            <v>40.1</v>
          </cell>
          <cell r="EO161">
            <v>21.5</v>
          </cell>
          <cell r="EP161">
            <v>16.8</v>
          </cell>
          <cell r="EQ161">
            <v>26.3</v>
          </cell>
        </row>
        <row r="162">
          <cell r="A162" t="str">
            <v>E12000004</v>
          </cell>
          <cell r="B162" t="str">
            <v>East Midlands</v>
          </cell>
          <cell r="D162">
            <v>3435</v>
          </cell>
          <cell r="E162">
            <v>1822</v>
          </cell>
          <cell r="F162">
            <v>1613</v>
          </cell>
          <cell r="G162">
            <v>69.7</v>
          </cell>
          <cell r="H162">
            <v>64.2</v>
          </cell>
          <cell r="I162">
            <v>75.8</v>
          </cell>
          <cell r="J162">
            <v>59.7</v>
          </cell>
          <cell r="K162">
            <v>55.2</v>
          </cell>
          <cell r="L162">
            <v>64.900000000000006</v>
          </cell>
          <cell r="M162">
            <v>96.7</v>
          </cell>
          <cell r="N162">
            <v>95.7</v>
          </cell>
          <cell r="O162">
            <v>97.8</v>
          </cell>
          <cell r="P162">
            <v>94.5</v>
          </cell>
          <cell r="Q162">
            <v>93.9</v>
          </cell>
          <cell r="R162">
            <v>95.2</v>
          </cell>
          <cell r="S162">
            <v>61.7</v>
          </cell>
          <cell r="T162">
            <v>58</v>
          </cell>
          <cell r="U162">
            <v>65.900000000000006</v>
          </cell>
          <cell r="V162">
            <v>44.9</v>
          </cell>
          <cell r="W162">
            <v>40</v>
          </cell>
          <cell r="X162">
            <v>50.5</v>
          </cell>
          <cell r="Y162">
            <v>26.4</v>
          </cell>
          <cell r="Z162">
            <v>21</v>
          </cell>
          <cell r="AA162">
            <v>32.5</v>
          </cell>
          <cell r="AB162">
            <v>1185</v>
          </cell>
          <cell r="AC162">
            <v>606</v>
          </cell>
          <cell r="AD162">
            <v>579</v>
          </cell>
          <cell r="AE162">
            <v>58.2</v>
          </cell>
          <cell r="AF162">
            <v>46.2</v>
          </cell>
          <cell r="AG162">
            <v>70.8</v>
          </cell>
          <cell r="AH162">
            <v>47.5</v>
          </cell>
          <cell r="AI162">
            <v>37.6</v>
          </cell>
          <cell r="AJ162">
            <v>57.9</v>
          </cell>
          <cell r="AK162">
            <v>94.3</v>
          </cell>
          <cell r="AL162">
            <v>90.6</v>
          </cell>
          <cell r="AM162">
            <v>98.3</v>
          </cell>
          <cell r="AN162">
            <v>91.1</v>
          </cell>
          <cell r="AO162">
            <v>87.3</v>
          </cell>
          <cell r="AP162">
            <v>95.2</v>
          </cell>
          <cell r="AQ162">
            <v>50</v>
          </cell>
          <cell r="AR162">
            <v>41.7</v>
          </cell>
          <cell r="AS162">
            <v>58.5</v>
          </cell>
          <cell r="AT162">
            <v>34.1</v>
          </cell>
          <cell r="AU162">
            <v>25.4</v>
          </cell>
          <cell r="AV162">
            <v>43.2</v>
          </cell>
          <cell r="AW162">
            <v>16.100000000000001</v>
          </cell>
          <cell r="AX162">
            <v>9.6</v>
          </cell>
          <cell r="AY162">
            <v>23</v>
          </cell>
          <cell r="AZ162">
            <v>117</v>
          </cell>
          <cell r="BA162">
            <v>60</v>
          </cell>
          <cell r="BB162">
            <v>57</v>
          </cell>
          <cell r="BC162">
            <v>82.9</v>
          </cell>
          <cell r="BD162">
            <v>78.3</v>
          </cell>
          <cell r="BE162">
            <v>87.7</v>
          </cell>
          <cell r="BF162">
            <v>70.099999999999994</v>
          </cell>
          <cell r="BG162" t="str">
            <v>x</v>
          </cell>
          <cell r="BH162" t="str">
            <v>x</v>
          </cell>
          <cell r="BI162">
            <v>97.4</v>
          </cell>
          <cell r="BJ162">
            <v>95</v>
          </cell>
          <cell r="BK162">
            <v>100</v>
          </cell>
          <cell r="BL162">
            <v>96.6</v>
          </cell>
          <cell r="BM162">
            <v>93.3</v>
          </cell>
          <cell r="BN162">
            <v>100</v>
          </cell>
          <cell r="BO162">
            <v>72.599999999999994</v>
          </cell>
          <cell r="BP162" t="str">
            <v>x</v>
          </cell>
          <cell r="BQ162" t="str">
            <v>x</v>
          </cell>
          <cell r="BR162">
            <v>51.3</v>
          </cell>
          <cell r="BS162">
            <v>41.7</v>
          </cell>
          <cell r="BT162">
            <v>61.4</v>
          </cell>
          <cell r="BU162">
            <v>42.7</v>
          </cell>
          <cell r="BV162">
            <v>33.299999999999997</v>
          </cell>
          <cell r="BW162">
            <v>52.6</v>
          </cell>
          <cell r="BX162">
            <v>1747</v>
          </cell>
          <cell r="BY162">
            <v>890</v>
          </cell>
          <cell r="BZ162">
            <v>857</v>
          </cell>
          <cell r="CA162">
            <v>61.8</v>
          </cell>
          <cell r="CB162">
            <v>55.3</v>
          </cell>
          <cell r="CC162">
            <v>68.5</v>
          </cell>
          <cell r="CD162">
            <v>53</v>
          </cell>
          <cell r="CE162">
            <v>48</v>
          </cell>
          <cell r="CF162">
            <v>58.2</v>
          </cell>
          <cell r="CG162">
            <v>93.2</v>
          </cell>
          <cell r="CH162">
            <v>92.1</v>
          </cell>
          <cell r="CI162">
            <v>94.4</v>
          </cell>
          <cell r="CJ162">
            <v>90.7</v>
          </cell>
          <cell r="CK162">
            <v>89.8</v>
          </cell>
          <cell r="CL162">
            <v>91.7</v>
          </cell>
          <cell r="CM162">
            <v>55.1</v>
          </cell>
          <cell r="CN162">
            <v>51.1</v>
          </cell>
          <cell r="CO162">
            <v>59.3</v>
          </cell>
          <cell r="CP162">
            <v>37.299999999999997</v>
          </cell>
          <cell r="CQ162">
            <v>33.5</v>
          </cell>
          <cell r="CR162">
            <v>41.3</v>
          </cell>
          <cell r="CS162">
            <v>20.100000000000001</v>
          </cell>
          <cell r="CT162">
            <v>16.3</v>
          </cell>
          <cell r="CU162">
            <v>24</v>
          </cell>
          <cell r="CV162">
            <v>41696</v>
          </cell>
          <cell r="CW162">
            <v>21114</v>
          </cell>
          <cell r="CX162">
            <v>20582</v>
          </cell>
          <cell r="CY162">
            <v>62.6</v>
          </cell>
          <cell r="CZ162">
            <v>56.8</v>
          </cell>
          <cell r="DA162">
            <v>68.5</v>
          </cell>
          <cell r="DB162">
            <v>53.9</v>
          </cell>
          <cell r="DC162">
            <v>48.1</v>
          </cell>
          <cell r="DD162">
            <v>59.9</v>
          </cell>
          <cell r="DE162">
            <v>93.9</v>
          </cell>
          <cell r="DF162">
            <v>92.5</v>
          </cell>
          <cell r="DG162">
            <v>95.3</v>
          </cell>
          <cell r="DH162">
            <v>91.3</v>
          </cell>
          <cell r="DI162">
            <v>89.9</v>
          </cell>
          <cell r="DJ162">
            <v>92.7</v>
          </cell>
          <cell r="DK162">
            <v>56.6</v>
          </cell>
          <cell r="DL162">
            <v>51.3</v>
          </cell>
          <cell r="DM162">
            <v>62</v>
          </cell>
          <cell r="DN162">
            <v>34.9</v>
          </cell>
          <cell r="DO162">
            <v>30.6</v>
          </cell>
          <cell r="DP162">
            <v>39.4</v>
          </cell>
          <cell r="DQ162">
            <v>20.7</v>
          </cell>
          <cell r="DR162">
            <v>16.3</v>
          </cell>
          <cell r="DS162">
            <v>25.2</v>
          </cell>
          <cell r="DT162">
            <v>48788</v>
          </cell>
          <cell r="DU162">
            <v>24820</v>
          </cell>
          <cell r="DV162">
            <v>23968</v>
          </cell>
          <cell r="DW162">
            <v>63</v>
          </cell>
          <cell r="DX162">
            <v>57.1</v>
          </cell>
          <cell r="DY162">
            <v>69.099999999999994</v>
          </cell>
          <cell r="DZ162">
            <v>54.2</v>
          </cell>
          <cell r="EA162">
            <v>48.4</v>
          </cell>
          <cell r="EB162">
            <v>60.2</v>
          </cell>
          <cell r="EC162">
            <v>94</v>
          </cell>
          <cell r="ED162">
            <v>92.6</v>
          </cell>
          <cell r="EE162">
            <v>95.5</v>
          </cell>
          <cell r="EF162">
            <v>91.5</v>
          </cell>
          <cell r="EG162">
            <v>90.1</v>
          </cell>
          <cell r="EH162">
            <v>92.9</v>
          </cell>
          <cell r="EI162">
            <v>56.8</v>
          </cell>
          <cell r="EJ162">
            <v>51.5</v>
          </cell>
          <cell r="EK162">
            <v>62.2</v>
          </cell>
          <cell r="EL162">
            <v>35.700000000000003</v>
          </cell>
          <cell r="EM162">
            <v>31.3</v>
          </cell>
          <cell r="EN162">
            <v>40.4</v>
          </cell>
          <cell r="EO162">
            <v>21.1</v>
          </cell>
          <cell r="EP162">
            <v>16.600000000000001</v>
          </cell>
          <cell r="EQ162">
            <v>25.7</v>
          </cell>
        </row>
        <row r="163">
          <cell r="A163" t="str">
            <v>E12000005</v>
          </cell>
          <cell r="B163" t="str">
            <v>West Midlands</v>
          </cell>
          <cell r="D163">
            <v>8704</v>
          </cell>
          <cell r="E163">
            <v>4558</v>
          </cell>
          <cell r="F163">
            <v>4146</v>
          </cell>
          <cell r="G163">
            <v>68.900000000000006</v>
          </cell>
          <cell r="H163">
            <v>64.8</v>
          </cell>
          <cell r="I163">
            <v>73.5</v>
          </cell>
          <cell r="J163">
            <v>58.3</v>
          </cell>
          <cell r="K163">
            <v>55.3</v>
          </cell>
          <cell r="L163">
            <v>61.6</v>
          </cell>
          <cell r="M163">
            <v>96.3</v>
          </cell>
          <cell r="N163">
            <v>95.2</v>
          </cell>
          <cell r="O163">
            <v>97.6</v>
          </cell>
          <cell r="P163">
            <v>93.6</v>
          </cell>
          <cell r="Q163">
            <v>93</v>
          </cell>
          <cell r="R163">
            <v>94.3</v>
          </cell>
          <cell r="S163">
            <v>60.1</v>
          </cell>
          <cell r="T163">
            <v>57.6</v>
          </cell>
          <cell r="U163">
            <v>62.8</v>
          </cell>
          <cell r="V163">
            <v>41.4</v>
          </cell>
          <cell r="W163">
            <v>35.299999999999997</v>
          </cell>
          <cell r="X163">
            <v>48.2</v>
          </cell>
          <cell r="Y163">
            <v>25.6</v>
          </cell>
          <cell r="Z163">
            <v>19.399999999999999</v>
          </cell>
          <cell r="AA163">
            <v>32.4</v>
          </cell>
          <cell r="AB163">
            <v>2631</v>
          </cell>
          <cell r="AC163">
            <v>1336</v>
          </cell>
          <cell r="AD163">
            <v>1295</v>
          </cell>
          <cell r="AE163">
            <v>58.9</v>
          </cell>
          <cell r="AF163">
            <v>48.5</v>
          </cell>
          <cell r="AG163">
            <v>69.599999999999994</v>
          </cell>
          <cell r="AH163">
            <v>47.1</v>
          </cell>
          <cell r="AI163">
            <v>40</v>
          </cell>
          <cell r="AJ163">
            <v>54.4</v>
          </cell>
          <cell r="AK163">
            <v>95.2</v>
          </cell>
          <cell r="AL163">
            <v>93.3</v>
          </cell>
          <cell r="AM163">
            <v>97.2</v>
          </cell>
          <cell r="AN163">
            <v>91.6</v>
          </cell>
          <cell r="AO163">
            <v>88.8</v>
          </cell>
          <cell r="AP163">
            <v>94.5</v>
          </cell>
          <cell r="AQ163">
            <v>49.1</v>
          </cell>
          <cell r="AR163">
            <v>43</v>
          </cell>
          <cell r="AS163">
            <v>55.5</v>
          </cell>
          <cell r="AT163">
            <v>33.299999999999997</v>
          </cell>
          <cell r="AU163">
            <v>24</v>
          </cell>
          <cell r="AV163">
            <v>43</v>
          </cell>
          <cell r="AW163">
            <v>18</v>
          </cell>
          <cell r="AX163">
            <v>11.1</v>
          </cell>
          <cell r="AY163">
            <v>25.2</v>
          </cell>
          <cell r="AZ163">
            <v>141</v>
          </cell>
          <cell r="BA163">
            <v>62</v>
          </cell>
          <cell r="BB163">
            <v>79</v>
          </cell>
          <cell r="BC163">
            <v>85.1</v>
          </cell>
          <cell r="BD163">
            <v>75.8</v>
          </cell>
          <cell r="BE163">
            <v>92.4</v>
          </cell>
          <cell r="BF163">
            <v>79.400000000000006</v>
          </cell>
          <cell r="BG163">
            <v>67.7</v>
          </cell>
          <cell r="BH163">
            <v>88.6</v>
          </cell>
          <cell r="BI163">
            <v>96.5</v>
          </cell>
          <cell r="BJ163">
            <v>91.9</v>
          </cell>
          <cell r="BK163">
            <v>100</v>
          </cell>
          <cell r="BL163">
            <v>94.3</v>
          </cell>
          <cell r="BM163">
            <v>87.1</v>
          </cell>
          <cell r="BN163">
            <v>100</v>
          </cell>
          <cell r="BO163">
            <v>79.400000000000006</v>
          </cell>
          <cell r="BP163">
            <v>67.7</v>
          </cell>
          <cell r="BQ163">
            <v>88.6</v>
          </cell>
          <cell r="BR163">
            <v>66</v>
          </cell>
          <cell r="BS163">
            <v>56.5</v>
          </cell>
          <cell r="BT163">
            <v>73.400000000000006</v>
          </cell>
          <cell r="BU163">
            <v>56</v>
          </cell>
          <cell r="BV163">
            <v>43.5</v>
          </cell>
          <cell r="BW163">
            <v>65.8</v>
          </cell>
          <cell r="BX163">
            <v>2741</v>
          </cell>
          <cell r="BY163">
            <v>1365</v>
          </cell>
          <cell r="BZ163">
            <v>1376</v>
          </cell>
          <cell r="CA163">
            <v>62.6</v>
          </cell>
          <cell r="CB163">
            <v>55.8</v>
          </cell>
          <cell r="CC163">
            <v>69.3</v>
          </cell>
          <cell r="CD163">
            <v>52.2</v>
          </cell>
          <cell r="CE163">
            <v>47.4</v>
          </cell>
          <cell r="CF163">
            <v>57</v>
          </cell>
          <cell r="CG163">
            <v>92.7</v>
          </cell>
          <cell r="CH163">
            <v>91</v>
          </cell>
          <cell r="CI163">
            <v>94.5</v>
          </cell>
          <cell r="CJ163">
            <v>89.8</v>
          </cell>
          <cell r="CK163">
            <v>88.1</v>
          </cell>
          <cell r="CL163">
            <v>91.5</v>
          </cell>
          <cell r="CM163">
            <v>54.3</v>
          </cell>
          <cell r="CN163">
            <v>50.3</v>
          </cell>
          <cell r="CO163">
            <v>58.2</v>
          </cell>
          <cell r="CP163">
            <v>33.799999999999997</v>
          </cell>
          <cell r="CQ163">
            <v>29.3</v>
          </cell>
          <cell r="CR163">
            <v>38.200000000000003</v>
          </cell>
          <cell r="CS163">
            <v>20.2</v>
          </cell>
          <cell r="CT163">
            <v>15.3</v>
          </cell>
          <cell r="CU163">
            <v>25</v>
          </cell>
          <cell r="CV163">
            <v>45995</v>
          </cell>
          <cell r="CW163">
            <v>23620</v>
          </cell>
          <cell r="CX163">
            <v>22375</v>
          </cell>
          <cell r="CY163">
            <v>64</v>
          </cell>
          <cell r="CZ163">
            <v>58.2</v>
          </cell>
          <cell r="DA163">
            <v>70.2</v>
          </cell>
          <cell r="DB163">
            <v>55.2</v>
          </cell>
          <cell r="DC163">
            <v>50.1</v>
          </cell>
          <cell r="DD163">
            <v>60.5</v>
          </cell>
          <cell r="DE163">
            <v>94.1</v>
          </cell>
          <cell r="DF163">
            <v>92.7</v>
          </cell>
          <cell r="DG163">
            <v>95.7</v>
          </cell>
          <cell r="DH163">
            <v>91.4</v>
          </cell>
          <cell r="DI163">
            <v>90</v>
          </cell>
          <cell r="DJ163">
            <v>92.9</v>
          </cell>
          <cell r="DK163">
            <v>57.4</v>
          </cell>
          <cell r="DL163">
            <v>53</v>
          </cell>
          <cell r="DM163">
            <v>62</v>
          </cell>
          <cell r="DN163">
            <v>35.200000000000003</v>
          </cell>
          <cell r="DO163">
            <v>30.7</v>
          </cell>
          <cell r="DP163">
            <v>39.9</v>
          </cell>
          <cell r="DQ163">
            <v>21.8</v>
          </cell>
          <cell r="DR163">
            <v>17.2</v>
          </cell>
          <cell r="DS163">
            <v>26.7</v>
          </cell>
          <cell r="DT163">
            <v>61461</v>
          </cell>
          <cell r="DU163">
            <v>31603</v>
          </cell>
          <cell r="DV163">
            <v>29858</v>
          </cell>
          <cell r="DW163">
            <v>64.400000000000006</v>
          </cell>
          <cell r="DX163">
            <v>58.6</v>
          </cell>
          <cell r="DY163">
            <v>70.599999999999994</v>
          </cell>
          <cell r="DZ163">
            <v>55.1</v>
          </cell>
          <cell r="EA163">
            <v>50.2</v>
          </cell>
          <cell r="EB163">
            <v>60.2</v>
          </cell>
          <cell r="EC163">
            <v>94.4</v>
          </cell>
          <cell r="ED163">
            <v>92.9</v>
          </cell>
          <cell r="EE163">
            <v>96</v>
          </cell>
          <cell r="EF163">
            <v>91.6</v>
          </cell>
          <cell r="EG163">
            <v>90.2</v>
          </cell>
          <cell r="EH163">
            <v>93.1</v>
          </cell>
          <cell r="EI163">
            <v>57.2</v>
          </cell>
          <cell r="EJ163">
            <v>53</v>
          </cell>
          <cell r="EK163">
            <v>61.7</v>
          </cell>
          <cell r="EL163">
            <v>36</v>
          </cell>
          <cell r="EM163">
            <v>31.1</v>
          </cell>
          <cell r="EN163">
            <v>41.2</v>
          </cell>
          <cell r="EO163">
            <v>22.2</v>
          </cell>
          <cell r="EP163">
            <v>17.2</v>
          </cell>
          <cell r="EQ163">
            <v>27.4</v>
          </cell>
        </row>
        <row r="164">
          <cell r="A164" t="str">
            <v>E12000006</v>
          </cell>
          <cell r="B164" t="str">
            <v>East</v>
          </cell>
          <cell r="D164">
            <v>3230</v>
          </cell>
          <cell r="E164">
            <v>1714</v>
          </cell>
          <cell r="F164">
            <v>1516</v>
          </cell>
          <cell r="G164">
            <v>70.400000000000006</v>
          </cell>
          <cell r="H164">
            <v>67.599999999999994</v>
          </cell>
          <cell r="I164">
            <v>73.5</v>
          </cell>
          <cell r="J164">
            <v>61.9</v>
          </cell>
          <cell r="K164">
            <v>60.2</v>
          </cell>
          <cell r="L164">
            <v>63.9</v>
          </cell>
          <cell r="M164">
            <v>96.6</v>
          </cell>
          <cell r="N164">
            <v>96.1</v>
          </cell>
          <cell r="O164">
            <v>97.1</v>
          </cell>
          <cell r="P164">
            <v>93.7</v>
          </cell>
          <cell r="Q164">
            <v>92.6</v>
          </cell>
          <cell r="R164">
            <v>94.9</v>
          </cell>
          <cell r="S164">
            <v>63.9</v>
          </cell>
          <cell r="T164">
            <v>62.3</v>
          </cell>
          <cell r="U164">
            <v>65.7</v>
          </cell>
          <cell r="V164">
            <v>45.5</v>
          </cell>
          <cell r="W164">
            <v>45</v>
          </cell>
          <cell r="X164">
            <v>46.2</v>
          </cell>
          <cell r="Y164">
            <v>30.5</v>
          </cell>
          <cell r="Z164">
            <v>28.2</v>
          </cell>
          <cell r="AA164">
            <v>33.1</v>
          </cell>
          <cell r="AB164">
            <v>1804</v>
          </cell>
          <cell r="AC164">
            <v>893</v>
          </cell>
          <cell r="AD164">
            <v>911</v>
          </cell>
          <cell r="AE164">
            <v>68.7</v>
          </cell>
          <cell r="AF164">
            <v>60.4</v>
          </cell>
          <cell r="AG164">
            <v>76.8</v>
          </cell>
          <cell r="AH164">
            <v>58.7</v>
          </cell>
          <cell r="AI164">
            <v>51.3</v>
          </cell>
          <cell r="AJ164">
            <v>66</v>
          </cell>
          <cell r="AK164">
            <v>96.8</v>
          </cell>
          <cell r="AL164">
            <v>95.7</v>
          </cell>
          <cell r="AM164">
            <v>97.8</v>
          </cell>
          <cell r="AN164">
            <v>93.3</v>
          </cell>
          <cell r="AO164">
            <v>91.4</v>
          </cell>
          <cell r="AP164">
            <v>95.2</v>
          </cell>
          <cell r="AQ164">
            <v>60.3</v>
          </cell>
          <cell r="AR164">
            <v>53.1</v>
          </cell>
          <cell r="AS164">
            <v>67.3</v>
          </cell>
          <cell r="AT164">
            <v>44.2</v>
          </cell>
          <cell r="AU164">
            <v>36.1</v>
          </cell>
          <cell r="AV164">
            <v>52.1</v>
          </cell>
          <cell r="AW164">
            <v>27</v>
          </cell>
          <cell r="AX164">
            <v>17.600000000000001</v>
          </cell>
          <cell r="AY164">
            <v>36.200000000000003</v>
          </cell>
          <cell r="AZ164">
            <v>233</v>
          </cell>
          <cell r="BA164">
            <v>125</v>
          </cell>
          <cell r="BB164">
            <v>108</v>
          </cell>
          <cell r="BC164">
            <v>91</v>
          </cell>
          <cell r="BD164">
            <v>88.8</v>
          </cell>
          <cell r="BE164">
            <v>93.5</v>
          </cell>
          <cell r="BF164">
            <v>80.7</v>
          </cell>
          <cell r="BG164">
            <v>76</v>
          </cell>
          <cell r="BH164">
            <v>86.1</v>
          </cell>
          <cell r="BI164" t="str">
            <v>x</v>
          </cell>
          <cell r="BJ164" t="str">
            <v>x</v>
          </cell>
          <cell r="BK164">
            <v>100</v>
          </cell>
          <cell r="BL164">
            <v>97.4</v>
          </cell>
          <cell r="BM164">
            <v>95.2</v>
          </cell>
          <cell r="BN164">
            <v>100</v>
          </cell>
          <cell r="BO164">
            <v>80.7</v>
          </cell>
          <cell r="BP164">
            <v>76</v>
          </cell>
          <cell r="BQ164">
            <v>86.1</v>
          </cell>
          <cell r="BR164">
            <v>56.2</v>
          </cell>
          <cell r="BS164">
            <v>53.6</v>
          </cell>
          <cell r="BT164">
            <v>59.3</v>
          </cell>
          <cell r="BU164">
            <v>50.6</v>
          </cell>
          <cell r="BV164">
            <v>44.8</v>
          </cell>
          <cell r="BW164">
            <v>57.4</v>
          </cell>
          <cell r="BX164">
            <v>2531</v>
          </cell>
          <cell r="BY164">
            <v>1281</v>
          </cell>
          <cell r="BZ164">
            <v>1250</v>
          </cell>
          <cell r="CA164">
            <v>70.900000000000006</v>
          </cell>
          <cell r="CB164">
            <v>65.599999999999994</v>
          </cell>
          <cell r="CC164">
            <v>76.400000000000006</v>
          </cell>
          <cell r="CD164">
            <v>60.9</v>
          </cell>
          <cell r="CE164">
            <v>57.3</v>
          </cell>
          <cell r="CF164">
            <v>64.599999999999994</v>
          </cell>
          <cell r="CG164">
            <v>95.6</v>
          </cell>
          <cell r="CH164">
            <v>94.5</v>
          </cell>
          <cell r="CI164">
            <v>96.7</v>
          </cell>
          <cell r="CJ164">
            <v>93.1</v>
          </cell>
          <cell r="CK164">
            <v>92.1</v>
          </cell>
          <cell r="CL164">
            <v>94.2</v>
          </cell>
          <cell r="CM164">
            <v>63.4</v>
          </cell>
          <cell r="CN164">
            <v>60.7</v>
          </cell>
          <cell r="CO164">
            <v>66.2</v>
          </cell>
          <cell r="CP164">
            <v>43.2</v>
          </cell>
          <cell r="CQ164">
            <v>40.1</v>
          </cell>
          <cell r="CR164">
            <v>46.4</v>
          </cell>
          <cell r="CS164">
            <v>27.3</v>
          </cell>
          <cell r="CT164">
            <v>24.3</v>
          </cell>
          <cell r="CU164">
            <v>30.3</v>
          </cell>
          <cell r="CV164">
            <v>53738</v>
          </cell>
          <cell r="CW164">
            <v>27445</v>
          </cell>
          <cell r="CX164">
            <v>26293</v>
          </cell>
          <cell r="CY164">
            <v>66.099999999999994</v>
          </cell>
          <cell r="CZ164">
            <v>60.9</v>
          </cell>
          <cell r="DA164">
            <v>71.599999999999994</v>
          </cell>
          <cell r="DB164">
            <v>57.8</v>
          </cell>
          <cell r="DC164">
            <v>53.3</v>
          </cell>
          <cell r="DD164">
            <v>62.6</v>
          </cell>
          <cell r="DE164">
            <v>94.4</v>
          </cell>
          <cell r="DF164">
            <v>93.2</v>
          </cell>
          <cell r="DG164">
            <v>95.8</v>
          </cell>
          <cell r="DH164">
            <v>92.3</v>
          </cell>
          <cell r="DI164">
            <v>91.1</v>
          </cell>
          <cell r="DJ164">
            <v>93.6</v>
          </cell>
          <cell r="DK164">
            <v>60.2</v>
          </cell>
          <cell r="DL164">
            <v>56.3</v>
          </cell>
          <cell r="DM164">
            <v>64.2</v>
          </cell>
          <cell r="DN164">
            <v>37.799999999999997</v>
          </cell>
          <cell r="DO164">
            <v>33.9</v>
          </cell>
          <cell r="DP164">
            <v>41.8</v>
          </cell>
          <cell r="DQ164">
            <v>23.8</v>
          </cell>
          <cell r="DR164">
            <v>19.600000000000001</v>
          </cell>
          <cell r="DS164">
            <v>28.2</v>
          </cell>
          <cell r="DT164">
            <v>62756</v>
          </cell>
          <cell r="DU164">
            <v>32066</v>
          </cell>
          <cell r="DV164">
            <v>30690</v>
          </cell>
          <cell r="DW164">
            <v>66.7</v>
          </cell>
          <cell r="DX164">
            <v>61.6</v>
          </cell>
          <cell r="DY164">
            <v>72.099999999999994</v>
          </cell>
          <cell r="DZ164">
            <v>58.2</v>
          </cell>
          <cell r="EA164">
            <v>53.8</v>
          </cell>
          <cell r="EB164">
            <v>62.8</v>
          </cell>
          <cell r="EC164">
            <v>94.7</v>
          </cell>
          <cell r="ED164">
            <v>93.5</v>
          </cell>
          <cell r="EE164">
            <v>95.9</v>
          </cell>
          <cell r="EF164">
            <v>92.5</v>
          </cell>
          <cell r="EG164">
            <v>91.2</v>
          </cell>
          <cell r="EH164">
            <v>93.8</v>
          </cell>
          <cell r="EI164">
            <v>60.5</v>
          </cell>
          <cell r="EJ164">
            <v>56.7</v>
          </cell>
          <cell r="EK164">
            <v>64.5</v>
          </cell>
          <cell r="EL164">
            <v>38.6</v>
          </cell>
          <cell r="EM164">
            <v>34.799999999999997</v>
          </cell>
          <cell r="EN164">
            <v>42.5</v>
          </cell>
          <cell r="EO164">
            <v>24.4</v>
          </cell>
          <cell r="EP164">
            <v>20.3</v>
          </cell>
          <cell r="EQ164">
            <v>28.8</v>
          </cell>
        </row>
        <row r="165">
          <cell r="A165" t="str">
            <v>E12000007</v>
          </cell>
          <cell r="B165" t="str">
            <v>LONDON</v>
          </cell>
          <cell r="D165">
            <v>14653</v>
          </cell>
          <cell r="E165">
            <v>7511</v>
          </cell>
          <cell r="F165">
            <v>7142</v>
          </cell>
          <cell r="G165">
            <v>78.900000000000006</v>
          </cell>
          <cell r="H165">
            <v>74.5</v>
          </cell>
          <cell r="I165">
            <v>83.5</v>
          </cell>
          <cell r="J165">
            <v>69.2</v>
          </cell>
          <cell r="K165">
            <v>66.099999999999994</v>
          </cell>
          <cell r="L165">
            <v>72.5</v>
          </cell>
          <cell r="M165">
            <v>97.2</v>
          </cell>
          <cell r="N165">
            <v>96.4</v>
          </cell>
          <cell r="O165">
            <v>98.1</v>
          </cell>
          <cell r="P165">
            <v>95.2</v>
          </cell>
          <cell r="Q165">
            <v>94.4</v>
          </cell>
          <cell r="R165">
            <v>96.1</v>
          </cell>
          <cell r="S165">
            <v>70.400000000000006</v>
          </cell>
          <cell r="T165">
            <v>67.8</v>
          </cell>
          <cell r="U165">
            <v>73.2</v>
          </cell>
          <cell r="V165">
            <v>55.9</v>
          </cell>
          <cell r="W165">
            <v>51.2</v>
          </cell>
          <cell r="X165">
            <v>60.8</v>
          </cell>
          <cell r="Y165">
            <v>38.5</v>
          </cell>
          <cell r="Z165">
            <v>32.9</v>
          </cell>
          <cell r="AA165">
            <v>44.4</v>
          </cell>
          <cell r="AB165">
            <v>16388</v>
          </cell>
          <cell r="AC165">
            <v>8089</v>
          </cell>
          <cell r="AD165">
            <v>8299</v>
          </cell>
          <cell r="AE165">
            <v>66.400000000000006</v>
          </cell>
          <cell r="AF165">
            <v>59.8</v>
          </cell>
          <cell r="AG165">
            <v>72.8</v>
          </cell>
          <cell r="AH165">
            <v>54</v>
          </cell>
          <cell r="AI165">
            <v>49.2</v>
          </cell>
          <cell r="AJ165">
            <v>58.7</v>
          </cell>
          <cell r="AK165">
            <v>95.4</v>
          </cell>
          <cell r="AL165">
            <v>93.8</v>
          </cell>
          <cell r="AM165">
            <v>96.9</v>
          </cell>
          <cell r="AN165">
            <v>91.3</v>
          </cell>
          <cell r="AO165">
            <v>89.7</v>
          </cell>
          <cell r="AP165">
            <v>92.9</v>
          </cell>
          <cell r="AQ165">
            <v>55.8</v>
          </cell>
          <cell r="AR165">
            <v>51.7</v>
          </cell>
          <cell r="AS165">
            <v>59.9</v>
          </cell>
          <cell r="AT165">
            <v>42.3</v>
          </cell>
          <cell r="AU165">
            <v>36.6</v>
          </cell>
          <cell r="AV165">
            <v>47.8</v>
          </cell>
          <cell r="AW165">
            <v>23</v>
          </cell>
          <cell r="AX165">
            <v>17.8</v>
          </cell>
          <cell r="AY165">
            <v>28.1</v>
          </cell>
          <cell r="AZ165">
            <v>530</v>
          </cell>
          <cell r="BA165">
            <v>266</v>
          </cell>
          <cell r="BB165">
            <v>264</v>
          </cell>
          <cell r="BC165">
            <v>88.9</v>
          </cell>
          <cell r="BD165">
            <v>85.7</v>
          </cell>
          <cell r="BE165">
            <v>92</v>
          </cell>
          <cell r="BF165">
            <v>79.400000000000006</v>
          </cell>
          <cell r="BG165">
            <v>75.2</v>
          </cell>
          <cell r="BH165">
            <v>83.7</v>
          </cell>
          <cell r="BI165">
            <v>98.7</v>
          </cell>
          <cell r="BJ165" t="str">
            <v>x</v>
          </cell>
          <cell r="BK165" t="str">
            <v>x</v>
          </cell>
          <cell r="BL165">
            <v>95.8</v>
          </cell>
          <cell r="BM165">
            <v>96.2</v>
          </cell>
          <cell r="BN165">
            <v>95.5</v>
          </cell>
          <cell r="BO165">
            <v>79.8</v>
          </cell>
          <cell r="BP165">
            <v>75.900000000000006</v>
          </cell>
          <cell r="BQ165">
            <v>83.7</v>
          </cell>
          <cell r="BR165">
            <v>65.8</v>
          </cell>
          <cell r="BS165">
            <v>63.9</v>
          </cell>
          <cell r="BT165">
            <v>67.8</v>
          </cell>
          <cell r="BU165">
            <v>54.2</v>
          </cell>
          <cell r="BV165">
            <v>48.1</v>
          </cell>
          <cell r="BW165">
            <v>60.2</v>
          </cell>
          <cell r="BX165">
            <v>6242</v>
          </cell>
          <cell r="BY165">
            <v>3098</v>
          </cell>
          <cell r="BZ165">
            <v>3144</v>
          </cell>
          <cell r="CA165">
            <v>71.5</v>
          </cell>
          <cell r="CB165">
            <v>66.599999999999994</v>
          </cell>
          <cell r="CC165">
            <v>76.400000000000006</v>
          </cell>
          <cell r="CD165">
            <v>61.2</v>
          </cell>
          <cell r="CE165">
            <v>57.7</v>
          </cell>
          <cell r="CF165">
            <v>64.7</v>
          </cell>
          <cell r="CG165">
            <v>94.9</v>
          </cell>
          <cell r="CH165">
            <v>93.3</v>
          </cell>
          <cell r="CI165">
            <v>96.5</v>
          </cell>
          <cell r="CJ165">
            <v>91.9</v>
          </cell>
          <cell r="CK165">
            <v>90.2</v>
          </cell>
          <cell r="CL165">
            <v>93.6</v>
          </cell>
          <cell r="CM165">
            <v>62.8</v>
          </cell>
          <cell r="CN165">
            <v>59.7</v>
          </cell>
          <cell r="CO165">
            <v>65.8</v>
          </cell>
          <cell r="CP165">
            <v>47</v>
          </cell>
          <cell r="CQ165">
            <v>43.4</v>
          </cell>
          <cell r="CR165">
            <v>50.5</v>
          </cell>
          <cell r="CS165">
            <v>30.8</v>
          </cell>
          <cell r="CT165">
            <v>27</v>
          </cell>
          <cell r="CU165">
            <v>34.6</v>
          </cell>
          <cell r="CV165">
            <v>32427</v>
          </cell>
          <cell r="CW165">
            <v>16426</v>
          </cell>
          <cell r="CX165">
            <v>16001</v>
          </cell>
          <cell r="CY165">
            <v>69.599999999999994</v>
          </cell>
          <cell r="CZ165">
            <v>65.2</v>
          </cell>
          <cell r="DA165">
            <v>74.099999999999994</v>
          </cell>
          <cell r="DB165">
            <v>59.9</v>
          </cell>
          <cell r="DC165">
            <v>56.6</v>
          </cell>
          <cell r="DD165">
            <v>63.3</v>
          </cell>
          <cell r="DE165">
            <v>94.4</v>
          </cell>
          <cell r="DF165">
            <v>93.4</v>
          </cell>
          <cell r="DG165">
            <v>95.4</v>
          </cell>
          <cell r="DH165">
            <v>91.5</v>
          </cell>
          <cell r="DI165">
            <v>90.6</v>
          </cell>
          <cell r="DJ165">
            <v>92.3</v>
          </cell>
          <cell r="DK165">
            <v>61.8</v>
          </cell>
          <cell r="DL165">
            <v>59.2</v>
          </cell>
          <cell r="DM165">
            <v>64.400000000000006</v>
          </cell>
          <cell r="DN165">
            <v>44.6</v>
          </cell>
          <cell r="DO165">
            <v>40.9</v>
          </cell>
          <cell r="DP165">
            <v>48.5</v>
          </cell>
          <cell r="DQ165">
            <v>29.5</v>
          </cell>
          <cell r="DR165">
            <v>24.8</v>
          </cell>
          <cell r="DS165">
            <v>34.4</v>
          </cell>
          <cell r="DT165">
            <v>75624</v>
          </cell>
          <cell r="DU165">
            <v>38199</v>
          </cell>
          <cell r="DV165">
            <v>37425</v>
          </cell>
          <cell r="DW165">
            <v>71.2</v>
          </cell>
          <cell r="DX165">
            <v>66.3</v>
          </cell>
          <cell r="DY165">
            <v>76.2</v>
          </cell>
          <cell r="DZ165">
            <v>60.9</v>
          </cell>
          <cell r="EA165">
            <v>57.3</v>
          </cell>
          <cell r="EB165">
            <v>64.5</v>
          </cell>
          <cell r="EC165">
            <v>95.3</v>
          </cell>
          <cell r="ED165">
            <v>94.1</v>
          </cell>
          <cell r="EE165">
            <v>96.5</v>
          </cell>
          <cell r="EF165">
            <v>92.3</v>
          </cell>
          <cell r="EG165">
            <v>91.2</v>
          </cell>
          <cell r="EH165">
            <v>93.4</v>
          </cell>
          <cell r="EI165">
            <v>62.5</v>
          </cell>
          <cell r="EJ165">
            <v>59.6</v>
          </cell>
          <cell r="EK165">
            <v>65.5</v>
          </cell>
          <cell r="EL165">
            <v>47.1</v>
          </cell>
          <cell r="EM165">
            <v>42.8</v>
          </cell>
          <cell r="EN165">
            <v>51.6</v>
          </cell>
          <cell r="EO165">
            <v>30.5</v>
          </cell>
          <cell r="EP165">
            <v>25.6</v>
          </cell>
          <cell r="EQ165">
            <v>35.5</v>
          </cell>
        </row>
        <row r="166">
          <cell r="A166" t="str">
            <v>E13000001</v>
          </cell>
          <cell r="B166" t="str">
            <v>Inner London</v>
          </cell>
          <cell r="D166">
            <v>5014</v>
          </cell>
          <cell r="E166">
            <v>2532</v>
          </cell>
          <cell r="F166">
            <v>2482</v>
          </cell>
          <cell r="G166">
            <v>76.099999999999994</v>
          </cell>
          <cell r="H166">
            <v>70.8</v>
          </cell>
          <cell r="I166">
            <v>81.5</v>
          </cell>
          <cell r="J166">
            <v>67</v>
          </cell>
          <cell r="K166">
            <v>63.7</v>
          </cell>
          <cell r="L166">
            <v>70.3</v>
          </cell>
          <cell r="M166">
            <v>97</v>
          </cell>
          <cell r="N166">
            <v>95.8</v>
          </cell>
          <cell r="O166">
            <v>98.3</v>
          </cell>
          <cell r="P166">
            <v>94.8</v>
          </cell>
          <cell r="Q166">
            <v>93.4</v>
          </cell>
          <cell r="R166">
            <v>96.2</v>
          </cell>
          <cell r="S166">
            <v>68.599999999999994</v>
          </cell>
          <cell r="T166">
            <v>66.099999999999994</v>
          </cell>
          <cell r="U166">
            <v>71.099999999999994</v>
          </cell>
          <cell r="V166">
            <v>55.3</v>
          </cell>
          <cell r="W166">
            <v>52.3</v>
          </cell>
          <cell r="X166">
            <v>58.3</v>
          </cell>
          <cell r="Y166">
            <v>34.700000000000003</v>
          </cell>
          <cell r="Z166">
            <v>29.3</v>
          </cell>
          <cell r="AA166">
            <v>40.200000000000003</v>
          </cell>
          <cell r="AB166">
            <v>7447</v>
          </cell>
          <cell r="AC166">
            <v>3643</v>
          </cell>
          <cell r="AD166">
            <v>3804</v>
          </cell>
          <cell r="AE166">
            <v>65.900000000000006</v>
          </cell>
          <cell r="AF166">
            <v>59.8</v>
          </cell>
          <cell r="AG166">
            <v>71.7</v>
          </cell>
          <cell r="AH166">
            <v>53.8</v>
          </cell>
          <cell r="AI166">
            <v>48.6</v>
          </cell>
          <cell r="AJ166">
            <v>58.7</v>
          </cell>
          <cell r="AK166">
            <v>95</v>
          </cell>
          <cell r="AL166">
            <v>93.1</v>
          </cell>
          <cell r="AM166">
            <v>96.9</v>
          </cell>
          <cell r="AN166">
            <v>91.4</v>
          </cell>
          <cell r="AO166">
            <v>89</v>
          </cell>
          <cell r="AP166">
            <v>93.6</v>
          </cell>
          <cell r="AQ166">
            <v>55.7</v>
          </cell>
          <cell r="AR166">
            <v>51.2</v>
          </cell>
          <cell r="AS166">
            <v>60</v>
          </cell>
          <cell r="AT166">
            <v>42.9</v>
          </cell>
          <cell r="AU166">
            <v>37.4</v>
          </cell>
          <cell r="AV166">
            <v>48.2</v>
          </cell>
          <cell r="AW166">
            <v>22.3</v>
          </cell>
          <cell r="AX166">
            <v>17.3</v>
          </cell>
          <cell r="AY166">
            <v>27.1</v>
          </cell>
          <cell r="AZ166">
            <v>197</v>
          </cell>
          <cell r="BA166">
            <v>97</v>
          </cell>
          <cell r="BB166">
            <v>100</v>
          </cell>
          <cell r="BC166">
            <v>82.2</v>
          </cell>
          <cell r="BD166">
            <v>75.3</v>
          </cell>
          <cell r="BE166">
            <v>89</v>
          </cell>
          <cell r="BF166">
            <v>69.5</v>
          </cell>
          <cell r="BG166">
            <v>59.8</v>
          </cell>
          <cell r="BH166">
            <v>79</v>
          </cell>
          <cell r="BI166">
            <v>97</v>
          </cell>
          <cell r="BJ166" t="str">
            <v>x</v>
          </cell>
          <cell r="BK166" t="str">
            <v>x</v>
          </cell>
          <cell r="BL166">
            <v>92.9</v>
          </cell>
          <cell r="BM166">
            <v>92.8</v>
          </cell>
          <cell r="BN166">
            <v>93</v>
          </cell>
          <cell r="BO166">
            <v>70.099999999999994</v>
          </cell>
          <cell r="BP166">
            <v>60.8</v>
          </cell>
          <cell r="BQ166">
            <v>79</v>
          </cell>
          <cell r="BR166">
            <v>61.9</v>
          </cell>
          <cell r="BS166">
            <v>56.7</v>
          </cell>
          <cell r="BT166">
            <v>67</v>
          </cell>
          <cell r="BU166">
            <v>42.6</v>
          </cell>
          <cell r="BV166">
            <v>29.9</v>
          </cell>
          <cell r="BW166">
            <v>55</v>
          </cell>
          <cell r="BX166">
            <v>2238</v>
          </cell>
          <cell r="BY166">
            <v>1102</v>
          </cell>
          <cell r="BZ166">
            <v>1136</v>
          </cell>
          <cell r="CA166">
            <v>69.5</v>
          </cell>
          <cell r="CB166">
            <v>62.6</v>
          </cell>
          <cell r="CC166">
            <v>76.099999999999994</v>
          </cell>
          <cell r="CD166">
            <v>59.4</v>
          </cell>
          <cell r="CE166">
            <v>54.8</v>
          </cell>
          <cell r="CF166">
            <v>63.9</v>
          </cell>
          <cell r="CG166">
            <v>94.2</v>
          </cell>
          <cell r="CH166">
            <v>92.3</v>
          </cell>
          <cell r="CI166">
            <v>96.1</v>
          </cell>
          <cell r="CJ166">
            <v>91.1</v>
          </cell>
          <cell r="CK166">
            <v>88.7</v>
          </cell>
          <cell r="CL166">
            <v>93.4</v>
          </cell>
          <cell r="CM166">
            <v>61.3</v>
          </cell>
          <cell r="CN166">
            <v>57.1</v>
          </cell>
          <cell r="CO166">
            <v>65.3</v>
          </cell>
          <cell r="CP166">
            <v>45.6</v>
          </cell>
          <cell r="CQ166">
            <v>40.299999999999997</v>
          </cell>
          <cell r="CR166">
            <v>50.8</v>
          </cell>
          <cell r="CS166">
            <v>28.2</v>
          </cell>
          <cell r="CT166">
            <v>23.2</v>
          </cell>
          <cell r="CU166">
            <v>33</v>
          </cell>
          <cell r="CV166">
            <v>7231</v>
          </cell>
          <cell r="CW166">
            <v>3631</v>
          </cell>
          <cell r="CX166">
            <v>3600</v>
          </cell>
          <cell r="CY166">
            <v>69.099999999999994</v>
          </cell>
          <cell r="CZ166">
            <v>64.8</v>
          </cell>
          <cell r="DA166">
            <v>73.400000000000006</v>
          </cell>
          <cell r="DB166">
            <v>60</v>
          </cell>
          <cell r="DC166">
            <v>56.5</v>
          </cell>
          <cell r="DD166">
            <v>63.4</v>
          </cell>
          <cell r="DE166">
            <v>93.3</v>
          </cell>
          <cell r="DF166">
            <v>91.7</v>
          </cell>
          <cell r="DG166">
            <v>94.9</v>
          </cell>
          <cell r="DH166">
            <v>90.4</v>
          </cell>
          <cell r="DI166">
            <v>88.8</v>
          </cell>
          <cell r="DJ166">
            <v>92.1</v>
          </cell>
          <cell r="DK166">
            <v>61.7</v>
          </cell>
          <cell r="DL166">
            <v>58.8</v>
          </cell>
          <cell r="DM166">
            <v>64.7</v>
          </cell>
          <cell r="DN166">
            <v>47.8</v>
          </cell>
          <cell r="DO166">
            <v>44.2</v>
          </cell>
          <cell r="DP166">
            <v>51.4</v>
          </cell>
          <cell r="DQ166">
            <v>32.4</v>
          </cell>
          <cell r="DR166">
            <v>28</v>
          </cell>
          <cell r="DS166">
            <v>36.9</v>
          </cell>
          <cell r="DT166">
            <v>24234</v>
          </cell>
          <cell r="DU166">
            <v>12111</v>
          </cell>
          <cell r="DV166">
            <v>12123</v>
          </cell>
          <cell r="DW166">
            <v>70</v>
          </cell>
          <cell r="DX166">
            <v>64.7</v>
          </cell>
          <cell r="DY166">
            <v>75.3</v>
          </cell>
          <cell r="DZ166">
            <v>59.7</v>
          </cell>
          <cell r="EA166">
            <v>55.7</v>
          </cell>
          <cell r="EB166">
            <v>63.7</v>
          </cell>
          <cell r="EC166">
            <v>94.9</v>
          </cell>
          <cell r="ED166">
            <v>93.3</v>
          </cell>
          <cell r="EE166">
            <v>96.6</v>
          </cell>
          <cell r="EF166">
            <v>91.9</v>
          </cell>
          <cell r="EG166">
            <v>90.1</v>
          </cell>
          <cell r="EH166">
            <v>93.7</v>
          </cell>
          <cell r="EI166">
            <v>61.5</v>
          </cell>
          <cell r="EJ166">
            <v>58.1</v>
          </cell>
          <cell r="EK166">
            <v>64.900000000000006</v>
          </cell>
          <cell r="EL166">
            <v>48</v>
          </cell>
          <cell r="EM166">
            <v>43.6</v>
          </cell>
          <cell r="EN166">
            <v>52.4</v>
          </cell>
          <cell r="EO166">
            <v>29.4</v>
          </cell>
          <cell r="EP166">
            <v>24.5</v>
          </cell>
          <cell r="EQ166">
            <v>34.299999999999997</v>
          </cell>
        </row>
        <row r="167">
          <cell r="A167" t="str">
            <v>E13000002</v>
          </cell>
          <cell r="B167" t="str">
            <v>Outer London</v>
          </cell>
          <cell r="D167">
            <v>9639</v>
          </cell>
          <cell r="E167">
            <v>4979</v>
          </cell>
          <cell r="F167">
            <v>4660</v>
          </cell>
          <cell r="G167">
            <v>80.400000000000006</v>
          </cell>
          <cell r="H167">
            <v>76.400000000000006</v>
          </cell>
          <cell r="I167">
            <v>84.6</v>
          </cell>
          <cell r="J167">
            <v>70.400000000000006</v>
          </cell>
          <cell r="K167">
            <v>67.3</v>
          </cell>
          <cell r="L167">
            <v>73.7</v>
          </cell>
          <cell r="M167">
            <v>97.3</v>
          </cell>
          <cell r="N167">
            <v>96.6</v>
          </cell>
          <cell r="O167">
            <v>98</v>
          </cell>
          <cell r="P167">
            <v>95.4</v>
          </cell>
          <cell r="Q167">
            <v>94.8</v>
          </cell>
          <cell r="R167">
            <v>96</v>
          </cell>
          <cell r="S167">
            <v>71.400000000000006</v>
          </cell>
          <cell r="T167">
            <v>68.599999999999994</v>
          </cell>
          <cell r="U167">
            <v>74.400000000000006</v>
          </cell>
          <cell r="V167">
            <v>56.2</v>
          </cell>
          <cell r="W167">
            <v>50.7</v>
          </cell>
          <cell r="X167">
            <v>62.1</v>
          </cell>
          <cell r="Y167">
            <v>40.5</v>
          </cell>
          <cell r="Z167">
            <v>34.700000000000003</v>
          </cell>
          <cell r="AA167">
            <v>46.7</v>
          </cell>
          <cell r="AB167">
            <v>8941</v>
          </cell>
          <cell r="AC167">
            <v>4446</v>
          </cell>
          <cell r="AD167">
            <v>4495</v>
          </cell>
          <cell r="AE167">
            <v>66.8</v>
          </cell>
          <cell r="AF167">
            <v>59.8</v>
          </cell>
          <cell r="AG167">
            <v>73.8</v>
          </cell>
          <cell r="AH167">
            <v>54.1</v>
          </cell>
          <cell r="AI167">
            <v>49.6</v>
          </cell>
          <cell r="AJ167">
            <v>58.6</v>
          </cell>
          <cell r="AK167">
            <v>95.7</v>
          </cell>
          <cell r="AL167">
            <v>94.5</v>
          </cell>
          <cell r="AM167">
            <v>97</v>
          </cell>
          <cell r="AN167">
            <v>91.3</v>
          </cell>
          <cell r="AO167">
            <v>90.2</v>
          </cell>
          <cell r="AP167">
            <v>92.4</v>
          </cell>
          <cell r="AQ167">
            <v>55.9</v>
          </cell>
          <cell r="AR167">
            <v>52.1</v>
          </cell>
          <cell r="AS167">
            <v>59.7</v>
          </cell>
          <cell r="AT167">
            <v>41.7</v>
          </cell>
          <cell r="AU167">
            <v>35.9</v>
          </cell>
          <cell r="AV167">
            <v>47.5</v>
          </cell>
          <cell r="AW167">
            <v>23.6</v>
          </cell>
          <cell r="AX167">
            <v>18.2</v>
          </cell>
          <cell r="AY167">
            <v>29</v>
          </cell>
          <cell r="AZ167">
            <v>333</v>
          </cell>
          <cell r="BA167">
            <v>169</v>
          </cell>
          <cell r="BB167">
            <v>164</v>
          </cell>
          <cell r="BC167">
            <v>92.8</v>
          </cell>
          <cell r="BD167">
            <v>91.7</v>
          </cell>
          <cell r="BE167">
            <v>93.9</v>
          </cell>
          <cell r="BF167">
            <v>85.3</v>
          </cell>
          <cell r="BG167">
            <v>84</v>
          </cell>
          <cell r="BH167">
            <v>86.6</v>
          </cell>
          <cell r="BI167" t="str">
            <v>x</v>
          </cell>
          <cell r="BJ167" t="str">
            <v>x</v>
          </cell>
          <cell r="BK167">
            <v>100</v>
          </cell>
          <cell r="BL167">
            <v>97.6</v>
          </cell>
          <cell r="BM167">
            <v>98.2</v>
          </cell>
          <cell r="BN167">
            <v>97</v>
          </cell>
          <cell r="BO167">
            <v>85.6</v>
          </cell>
          <cell r="BP167">
            <v>84.6</v>
          </cell>
          <cell r="BQ167">
            <v>86.6</v>
          </cell>
          <cell r="BR167">
            <v>68.2</v>
          </cell>
          <cell r="BS167">
            <v>68</v>
          </cell>
          <cell r="BT167">
            <v>68.3</v>
          </cell>
          <cell r="BU167">
            <v>61</v>
          </cell>
          <cell r="BV167">
            <v>58.6</v>
          </cell>
          <cell r="BW167">
            <v>63.4</v>
          </cell>
          <cell r="BX167">
            <v>4004</v>
          </cell>
          <cell r="BY167">
            <v>1996</v>
          </cell>
          <cell r="BZ167">
            <v>2008</v>
          </cell>
          <cell r="CA167">
            <v>72.7</v>
          </cell>
          <cell r="CB167">
            <v>68.8</v>
          </cell>
          <cell r="CC167">
            <v>76.5</v>
          </cell>
          <cell r="CD167">
            <v>62.3</v>
          </cell>
          <cell r="CE167">
            <v>59.4</v>
          </cell>
          <cell r="CF167">
            <v>65.099999999999994</v>
          </cell>
          <cell r="CG167">
            <v>95.3</v>
          </cell>
          <cell r="CH167">
            <v>93.9</v>
          </cell>
          <cell r="CI167">
            <v>96.8</v>
          </cell>
          <cell r="CJ167">
            <v>92.4</v>
          </cell>
          <cell r="CK167">
            <v>91.1</v>
          </cell>
          <cell r="CL167">
            <v>93.7</v>
          </cell>
          <cell r="CM167">
            <v>63.6</v>
          </cell>
          <cell r="CN167">
            <v>61.2</v>
          </cell>
          <cell r="CO167">
            <v>66.099999999999994</v>
          </cell>
          <cell r="CP167">
            <v>47.8</v>
          </cell>
          <cell r="CQ167">
            <v>45.2</v>
          </cell>
          <cell r="CR167">
            <v>50.3</v>
          </cell>
          <cell r="CS167">
            <v>32.299999999999997</v>
          </cell>
          <cell r="CT167">
            <v>29</v>
          </cell>
          <cell r="CU167">
            <v>35.5</v>
          </cell>
          <cell r="CV167">
            <v>25196</v>
          </cell>
          <cell r="CW167">
            <v>12795</v>
          </cell>
          <cell r="CX167">
            <v>12401</v>
          </cell>
          <cell r="CY167">
            <v>69.7</v>
          </cell>
          <cell r="CZ167">
            <v>65.3</v>
          </cell>
          <cell r="DA167">
            <v>74.3</v>
          </cell>
          <cell r="DB167">
            <v>59.9</v>
          </cell>
          <cell r="DC167">
            <v>56.7</v>
          </cell>
          <cell r="DD167">
            <v>63.3</v>
          </cell>
          <cell r="DE167">
            <v>94.7</v>
          </cell>
          <cell r="DF167">
            <v>93.9</v>
          </cell>
          <cell r="DG167">
            <v>95.6</v>
          </cell>
          <cell r="DH167">
            <v>91.7</v>
          </cell>
          <cell r="DI167">
            <v>91.2</v>
          </cell>
          <cell r="DJ167">
            <v>92.3</v>
          </cell>
          <cell r="DK167">
            <v>61.8</v>
          </cell>
          <cell r="DL167">
            <v>59.3</v>
          </cell>
          <cell r="DM167">
            <v>64.3</v>
          </cell>
          <cell r="DN167">
            <v>43.7</v>
          </cell>
          <cell r="DO167">
            <v>39.9</v>
          </cell>
          <cell r="DP167">
            <v>47.6</v>
          </cell>
          <cell r="DQ167">
            <v>28.7</v>
          </cell>
          <cell r="DR167">
            <v>23.9</v>
          </cell>
          <cell r="DS167">
            <v>33.700000000000003</v>
          </cell>
          <cell r="DT167">
            <v>51390</v>
          </cell>
          <cell r="DU167">
            <v>26088</v>
          </cell>
          <cell r="DV167">
            <v>25302</v>
          </cell>
          <cell r="DW167">
            <v>71.8</v>
          </cell>
          <cell r="DX167">
            <v>67</v>
          </cell>
          <cell r="DY167">
            <v>76.599999999999994</v>
          </cell>
          <cell r="DZ167">
            <v>61.4</v>
          </cell>
          <cell r="EA167">
            <v>58</v>
          </cell>
          <cell r="EB167">
            <v>64.900000000000006</v>
          </cell>
          <cell r="EC167">
            <v>95.5</v>
          </cell>
          <cell r="ED167">
            <v>94.5</v>
          </cell>
          <cell r="EE167">
            <v>96.4</v>
          </cell>
          <cell r="EF167">
            <v>92.5</v>
          </cell>
          <cell r="EG167">
            <v>91.8</v>
          </cell>
          <cell r="EH167">
            <v>93.2</v>
          </cell>
          <cell r="EI167">
            <v>63</v>
          </cell>
          <cell r="EJ167">
            <v>60.3</v>
          </cell>
          <cell r="EK167">
            <v>65.900000000000006</v>
          </cell>
          <cell r="EL167">
            <v>46.7</v>
          </cell>
          <cell r="EM167">
            <v>42.4</v>
          </cell>
          <cell r="EN167">
            <v>51.2</v>
          </cell>
          <cell r="EO167">
            <v>31</v>
          </cell>
          <cell r="EP167">
            <v>26.1</v>
          </cell>
          <cell r="EQ167">
            <v>36</v>
          </cell>
        </row>
        <row r="168">
          <cell r="A168" t="str">
            <v>E12000008</v>
          </cell>
          <cell r="B168" t="str">
            <v>South East</v>
          </cell>
          <cell r="D168">
            <v>5032</v>
          </cell>
          <cell r="E168">
            <v>2568</v>
          </cell>
          <cell r="F168">
            <v>2464</v>
          </cell>
          <cell r="G168">
            <v>76.5</v>
          </cell>
          <cell r="H168">
            <v>72.2</v>
          </cell>
          <cell r="I168">
            <v>81</v>
          </cell>
          <cell r="J168">
            <v>68.5</v>
          </cell>
          <cell r="K168">
            <v>64.900000000000006</v>
          </cell>
          <cell r="L168">
            <v>72.2</v>
          </cell>
          <cell r="M168">
            <v>96.7</v>
          </cell>
          <cell r="N168">
            <v>96</v>
          </cell>
          <cell r="O168">
            <v>97.4</v>
          </cell>
          <cell r="P168">
            <v>95.1</v>
          </cell>
          <cell r="Q168">
            <v>94.2</v>
          </cell>
          <cell r="R168">
            <v>96</v>
          </cell>
          <cell r="S168">
            <v>70</v>
          </cell>
          <cell r="T168">
            <v>66.900000000000006</v>
          </cell>
          <cell r="U168">
            <v>73.3</v>
          </cell>
          <cell r="V168">
            <v>44.9</v>
          </cell>
          <cell r="W168">
            <v>39</v>
          </cell>
          <cell r="X168">
            <v>51</v>
          </cell>
          <cell r="Y168">
            <v>32.5</v>
          </cell>
          <cell r="Z168">
            <v>25.9</v>
          </cell>
          <cell r="AA168">
            <v>39.299999999999997</v>
          </cell>
          <cell r="AB168">
            <v>1893</v>
          </cell>
          <cell r="AC168">
            <v>961</v>
          </cell>
          <cell r="AD168">
            <v>932</v>
          </cell>
          <cell r="AE168">
            <v>65.2</v>
          </cell>
          <cell r="AF168">
            <v>58.4</v>
          </cell>
          <cell r="AG168">
            <v>72.2</v>
          </cell>
          <cell r="AH168">
            <v>54.5</v>
          </cell>
          <cell r="AI168">
            <v>49.1</v>
          </cell>
          <cell r="AJ168">
            <v>60</v>
          </cell>
          <cell r="AK168">
            <v>95.8</v>
          </cell>
          <cell r="AL168">
            <v>94.4</v>
          </cell>
          <cell r="AM168">
            <v>97.2</v>
          </cell>
          <cell r="AN168">
            <v>92.8</v>
          </cell>
          <cell r="AO168">
            <v>90.2</v>
          </cell>
          <cell r="AP168">
            <v>95.4</v>
          </cell>
          <cell r="AQ168">
            <v>56.5</v>
          </cell>
          <cell r="AR168">
            <v>52.4</v>
          </cell>
          <cell r="AS168">
            <v>60.6</v>
          </cell>
          <cell r="AT168">
            <v>40.200000000000003</v>
          </cell>
          <cell r="AU168">
            <v>35.299999999999997</v>
          </cell>
          <cell r="AV168">
            <v>45.3</v>
          </cell>
          <cell r="AW168">
            <v>24.2</v>
          </cell>
          <cell r="AX168">
            <v>18.100000000000001</v>
          </cell>
          <cell r="AY168">
            <v>30.5</v>
          </cell>
          <cell r="AZ168">
            <v>349</v>
          </cell>
          <cell r="BA168">
            <v>168</v>
          </cell>
          <cell r="BB168">
            <v>181</v>
          </cell>
          <cell r="BC168">
            <v>89.7</v>
          </cell>
          <cell r="BD168">
            <v>84.5</v>
          </cell>
          <cell r="BE168">
            <v>94.5</v>
          </cell>
          <cell r="BF168">
            <v>82.8</v>
          </cell>
          <cell r="BG168">
            <v>75.599999999999994</v>
          </cell>
          <cell r="BH168">
            <v>89.5</v>
          </cell>
          <cell r="BI168">
            <v>97.7</v>
          </cell>
          <cell r="BJ168">
            <v>97</v>
          </cell>
          <cell r="BK168">
            <v>98.3</v>
          </cell>
          <cell r="BL168">
            <v>96.8</v>
          </cell>
          <cell r="BM168">
            <v>95.2</v>
          </cell>
          <cell r="BN168">
            <v>98.3</v>
          </cell>
          <cell r="BO168">
            <v>83.7</v>
          </cell>
          <cell r="BP168">
            <v>77.400000000000006</v>
          </cell>
          <cell r="BQ168">
            <v>89.5</v>
          </cell>
          <cell r="BR168">
            <v>66.8</v>
          </cell>
          <cell r="BS168">
            <v>61.9</v>
          </cell>
          <cell r="BT168">
            <v>71.3</v>
          </cell>
          <cell r="BU168">
            <v>53.9</v>
          </cell>
          <cell r="BV168">
            <v>43.5</v>
          </cell>
          <cell r="BW168">
            <v>63.5</v>
          </cell>
          <cell r="BX168">
            <v>3562</v>
          </cell>
          <cell r="BY168">
            <v>1782</v>
          </cell>
          <cell r="BZ168">
            <v>1780</v>
          </cell>
          <cell r="CA168">
            <v>72.2</v>
          </cell>
          <cell r="CB168">
            <v>66.400000000000006</v>
          </cell>
          <cell r="CC168">
            <v>78</v>
          </cell>
          <cell r="CD168">
            <v>62.6</v>
          </cell>
          <cell r="CE168">
            <v>58.2</v>
          </cell>
          <cell r="CF168">
            <v>67</v>
          </cell>
          <cell r="CG168">
            <v>94.8</v>
          </cell>
          <cell r="CH168">
            <v>93.5</v>
          </cell>
          <cell r="CI168">
            <v>96.1</v>
          </cell>
          <cell r="CJ168">
            <v>92.8</v>
          </cell>
          <cell r="CK168">
            <v>91.1</v>
          </cell>
          <cell r="CL168">
            <v>94.6</v>
          </cell>
          <cell r="CM168">
            <v>64.2</v>
          </cell>
          <cell r="CN168">
            <v>60.1</v>
          </cell>
          <cell r="CO168">
            <v>68.3</v>
          </cell>
          <cell r="CP168">
            <v>45.4</v>
          </cell>
          <cell r="CQ168">
            <v>39.799999999999997</v>
          </cell>
          <cell r="CR168">
            <v>51</v>
          </cell>
          <cell r="CS168">
            <v>31</v>
          </cell>
          <cell r="CT168">
            <v>25.8</v>
          </cell>
          <cell r="CU168">
            <v>36.200000000000003</v>
          </cell>
          <cell r="CV168">
            <v>75860</v>
          </cell>
          <cell r="CW168">
            <v>38898</v>
          </cell>
          <cell r="CX168">
            <v>36962</v>
          </cell>
          <cell r="CY168">
            <v>67.2</v>
          </cell>
          <cell r="CZ168">
            <v>62.3</v>
          </cell>
          <cell r="DA168">
            <v>72.3</v>
          </cell>
          <cell r="DB168">
            <v>59.2</v>
          </cell>
          <cell r="DC168">
            <v>55.1</v>
          </cell>
          <cell r="DD168">
            <v>63.6</v>
          </cell>
          <cell r="DE168">
            <v>94.2</v>
          </cell>
          <cell r="DF168">
            <v>93</v>
          </cell>
          <cell r="DG168">
            <v>95.4</v>
          </cell>
          <cell r="DH168">
            <v>91.8</v>
          </cell>
          <cell r="DI168">
            <v>90.6</v>
          </cell>
          <cell r="DJ168">
            <v>93</v>
          </cell>
          <cell r="DK168">
            <v>61.5</v>
          </cell>
          <cell r="DL168">
            <v>58</v>
          </cell>
          <cell r="DM168">
            <v>65.2</v>
          </cell>
          <cell r="DN168">
            <v>40.299999999999997</v>
          </cell>
          <cell r="DO168">
            <v>35.700000000000003</v>
          </cell>
          <cell r="DP168">
            <v>45.1</v>
          </cell>
          <cell r="DQ168">
            <v>25.9</v>
          </cell>
          <cell r="DR168">
            <v>20.9</v>
          </cell>
          <cell r="DS168">
            <v>31</v>
          </cell>
          <cell r="DT168">
            <v>88186</v>
          </cell>
          <cell r="DU168">
            <v>45196</v>
          </cell>
          <cell r="DV168">
            <v>42990</v>
          </cell>
          <cell r="DW168">
            <v>67.900000000000006</v>
          </cell>
          <cell r="DX168">
            <v>63</v>
          </cell>
          <cell r="DY168">
            <v>73.099999999999994</v>
          </cell>
          <cell r="DZ168">
            <v>59.9</v>
          </cell>
          <cell r="EA168">
            <v>55.7</v>
          </cell>
          <cell r="EB168">
            <v>64.3</v>
          </cell>
          <cell r="EC168">
            <v>94.4</v>
          </cell>
          <cell r="ED168">
            <v>93.2</v>
          </cell>
          <cell r="EE168">
            <v>95.6</v>
          </cell>
          <cell r="EF168">
            <v>92</v>
          </cell>
          <cell r="EG168">
            <v>90.8</v>
          </cell>
          <cell r="EH168">
            <v>93.3</v>
          </cell>
          <cell r="EI168">
            <v>62.1</v>
          </cell>
          <cell r="EJ168">
            <v>58.5</v>
          </cell>
          <cell r="EK168">
            <v>65.8</v>
          </cell>
          <cell r="EL168">
            <v>40.799999999999997</v>
          </cell>
          <cell r="EM168">
            <v>36.1</v>
          </cell>
          <cell r="EN168">
            <v>45.8</v>
          </cell>
          <cell r="EO168">
            <v>26.5</v>
          </cell>
          <cell r="EP168">
            <v>21.5</v>
          </cell>
          <cell r="EQ168">
            <v>31.9</v>
          </cell>
        </row>
        <row r="169">
          <cell r="A169" t="str">
            <v>E12000009</v>
          </cell>
          <cell r="B169" t="str">
            <v>South West</v>
          </cell>
          <cell r="D169">
            <v>934</v>
          </cell>
          <cell r="E169">
            <v>462</v>
          </cell>
          <cell r="F169">
            <v>472</v>
          </cell>
          <cell r="G169">
            <v>73.7</v>
          </cell>
          <cell r="H169">
            <v>66.7</v>
          </cell>
          <cell r="I169">
            <v>80.5</v>
          </cell>
          <cell r="J169">
            <v>61.3</v>
          </cell>
          <cell r="K169">
            <v>56.9</v>
          </cell>
          <cell r="L169">
            <v>65.7</v>
          </cell>
          <cell r="M169">
            <v>97.4</v>
          </cell>
          <cell r="N169">
            <v>96.8</v>
          </cell>
          <cell r="O169">
            <v>98.1</v>
          </cell>
          <cell r="P169">
            <v>95.7</v>
          </cell>
          <cell r="Q169">
            <v>95</v>
          </cell>
          <cell r="R169">
            <v>96.4</v>
          </cell>
          <cell r="S169">
            <v>63</v>
          </cell>
          <cell r="T169">
            <v>58.9</v>
          </cell>
          <cell r="U169">
            <v>66.900000000000006</v>
          </cell>
          <cell r="V169">
            <v>42.5</v>
          </cell>
          <cell r="W169">
            <v>37.700000000000003</v>
          </cell>
          <cell r="X169">
            <v>47.2</v>
          </cell>
          <cell r="Y169">
            <v>29.8</v>
          </cell>
          <cell r="Z169">
            <v>23.6</v>
          </cell>
          <cell r="AA169">
            <v>35.799999999999997</v>
          </cell>
          <cell r="AB169">
            <v>538</v>
          </cell>
          <cell r="AC169">
            <v>257</v>
          </cell>
          <cell r="AD169">
            <v>281</v>
          </cell>
          <cell r="AE169">
            <v>57.6</v>
          </cell>
          <cell r="AF169">
            <v>49.4</v>
          </cell>
          <cell r="AG169">
            <v>65.099999999999994</v>
          </cell>
          <cell r="AH169">
            <v>44.4</v>
          </cell>
          <cell r="AI169">
            <v>36.6</v>
          </cell>
          <cell r="AJ169">
            <v>51.6</v>
          </cell>
          <cell r="AK169">
            <v>94.1</v>
          </cell>
          <cell r="AL169">
            <v>91.1</v>
          </cell>
          <cell r="AM169">
            <v>96.8</v>
          </cell>
          <cell r="AN169">
            <v>90.3</v>
          </cell>
          <cell r="AO169">
            <v>86.4</v>
          </cell>
          <cell r="AP169">
            <v>94</v>
          </cell>
          <cell r="AQ169">
            <v>45.9</v>
          </cell>
          <cell r="AR169">
            <v>38.9</v>
          </cell>
          <cell r="AS169">
            <v>52.3</v>
          </cell>
          <cell r="AT169">
            <v>27.3</v>
          </cell>
          <cell r="AU169">
            <v>22.6</v>
          </cell>
          <cell r="AV169">
            <v>31.7</v>
          </cell>
          <cell r="AW169">
            <v>15.1</v>
          </cell>
          <cell r="AX169">
            <v>10.5</v>
          </cell>
          <cell r="AY169">
            <v>19.2</v>
          </cell>
          <cell r="AZ169">
            <v>153</v>
          </cell>
          <cell r="BA169">
            <v>81</v>
          </cell>
          <cell r="BB169">
            <v>72</v>
          </cell>
          <cell r="BC169">
            <v>85.6</v>
          </cell>
          <cell r="BD169">
            <v>76.5</v>
          </cell>
          <cell r="BE169">
            <v>95.8</v>
          </cell>
          <cell r="BF169">
            <v>69.900000000000006</v>
          </cell>
          <cell r="BG169">
            <v>60.5</v>
          </cell>
          <cell r="BH169">
            <v>80.599999999999994</v>
          </cell>
          <cell r="BI169">
            <v>97.4</v>
          </cell>
          <cell r="BJ169">
            <v>95.1</v>
          </cell>
          <cell r="BK169">
            <v>100</v>
          </cell>
          <cell r="BL169" t="str">
            <v>x</v>
          </cell>
          <cell r="BM169" t="str">
            <v>x</v>
          </cell>
          <cell r="BN169" t="str">
            <v>x</v>
          </cell>
          <cell r="BO169">
            <v>70.599999999999994</v>
          </cell>
          <cell r="BP169">
            <v>61.7</v>
          </cell>
          <cell r="BQ169">
            <v>80.599999999999994</v>
          </cell>
          <cell r="BR169">
            <v>47.1</v>
          </cell>
          <cell r="BS169">
            <v>39.5</v>
          </cell>
          <cell r="BT169">
            <v>55.6</v>
          </cell>
          <cell r="BU169">
            <v>37.9</v>
          </cell>
          <cell r="BV169">
            <v>28.4</v>
          </cell>
          <cell r="BW169">
            <v>48.6</v>
          </cell>
          <cell r="BX169">
            <v>1463</v>
          </cell>
          <cell r="BY169">
            <v>763</v>
          </cell>
          <cell r="BZ169">
            <v>700</v>
          </cell>
          <cell r="CA169">
            <v>69.2</v>
          </cell>
          <cell r="CB169">
            <v>64.400000000000006</v>
          </cell>
          <cell r="CC169">
            <v>74.400000000000006</v>
          </cell>
          <cell r="CD169">
            <v>59.9</v>
          </cell>
          <cell r="CE169">
            <v>57.3</v>
          </cell>
          <cell r="CF169">
            <v>62.9</v>
          </cell>
          <cell r="CG169">
            <v>94.5</v>
          </cell>
          <cell r="CH169">
            <v>92.3</v>
          </cell>
          <cell r="CI169">
            <v>96.9</v>
          </cell>
          <cell r="CJ169">
            <v>92.1</v>
          </cell>
          <cell r="CK169">
            <v>90.7</v>
          </cell>
          <cell r="CL169">
            <v>93.6</v>
          </cell>
          <cell r="CM169">
            <v>62.3</v>
          </cell>
          <cell r="CN169">
            <v>59.8</v>
          </cell>
          <cell r="CO169">
            <v>65</v>
          </cell>
          <cell r="CP169">
            <v>39</v>
          </cell>
          <cell r="CQ169">
            <v>34.9</v>
          </cell>
          <cell r="CR169">
            <v>43.6</v>
          </cell>
          <cell r="CS169">
            <v>25.9</v>
          </cell>
          <cell r="CT169">
            <v>21.4</v>
          </cell>
          <cell r="CU169">
            <v>30.9</v>
          </cell>
          <cell r="CV169">
            <v>50119</v>
          </cell>
          <cell r="CW169">
            <v>25575</v>
          </cell>
          <cell r="CX169">
            <v>24544</v>
          </cell>
          <cell r="CY169">
            <v>66.8</v>
          </cell>
          <cell r="CZ169">
            <v>60.8</v>
          </cell>
          <cell r="DA169">
            <v>73</v>
          </cell>
          <cell r="DB169">
            <v>57.9</v>
          </cell>
          <cell r="DC169">
            <v>52.9</v>
          </cell>
          <cell r="DD169">
            <v>63.2</v>
          </cell>
          <cell r="DE169">
            <v>94.7</v>
          </cell>
          <cell r="DF169">
            <v>93.4</v>
          </cell>
          <cell r="DG169">
            <v>96</v>
          </cell>
          <cell r="DH169">
            <v>92.3</v>
          </cell>
          <cell r="DI169">
            <v>90.9</v>
          </cell>
          <cell r="DJ169">
            <v>93.7</v>
          </cell>
          <cell r="DK169">
            <v>60.3</v>
          </cell>
          <cell r="DL169">
            <v>56</v>
          </cell>
          <cell r="DM169">
            <v>64.900000000000006</v>
          </cell>
          <cell r="DN169">
            <v>38</v>
          </cell>
          <cell r="DO169">
            <v>33.200000000000003</v>
          </cell>
          <cell r="DP169">
            <v>43.1</v>
          </cell>
          <cell r="DQ169">
            <v>23.4</v>
          </cell>
          <cell r="DR169">
            <v>18.100000000000001</v>
          </cell>
          <cell r="DS169">
            <v>28.9</v>
          </cell>
          <cell r="DT169">
            <v>53885</v>
          </cell>
          <cell r="DU169">
            <v>27471</v>
          </cell>
          <cell r="DV169">
            <v>26414</v>
          </cell>
          <cell r="DW169">
            <v>66.900000000000006</v>
          </cell>
          <cell r="DX169">
            <v>61</v>
          </cell>
          <cell r="DY169">
            <v>73.099999999999994</v>
          </cell>
          <cell r="DZ169">
            <v>58</v>
          </cell>
          <cell r="EA169">
            <v>52.9</v>
          </cell>
          <cell r="EB169">
            <v>63.2</v>
          </cell>
          <cell r="EC169">
            <v>94.7</v>
          </cell>
          <cell r="ED169">
            <v>93.4</v>
          </cell>
          <cell r="EE169">
            <v>96.1</v>
          </cell>
          <cell r="EF169">
            <v>92.3</v>
          </cell>
          <cell r="EG169">
            <v>90.9</v>
          </cell>
          <cell r="EH169">
            <v>93.8</v>
          </cell>
          <cell r="EI169">
            <v>60.3</v>
          </cell>
          <cell r="EJ169">
            <v>56</v>
          </cell>
          <cell r="EK169">
            <v>64.8</v>
          </cell>
          <cell r="EL169">
            <v>38.1</v>
          </cell>
          <cell r="EM169">
            <v>33.299999999999997</v>
          </cell>
          <cell r="EN169">
            <v>43.1</v>
          </cell>
          <cell r="EO169">
            <v>23.5</v>
          </cell>
          <cell r="EP169">
            <v>18.2</v>
          </cell>
          <cell r="EQ169">
            <v>29.1</v>
          </cell>
        </row>
        <row r="170">
          <cell r="A170" t="str">
            <v>E92000001</v>
          </cell>
          <cell r="B170" t="str">
            <v>England</v>
          </cell>
          <cell r="D170">
            <v>48797</v>
          </cell>
          <cell r="E170">
            <v>25227</v>
          </cell>
          <cell r="F170">
            <v>23570</v>
          </cell>
          <cell r="G170">
            <v>71.8</v>
          </cell>
          <cell r="H170">
            <v>66.8</v>
          </cell>
          <cell r="I170">
            <v>77.2</v>
          </cell>
          <cell r="J170">
            <v>61.9</v>
          </cell>
          <cell r="K170">
            <v>58.1</v>
          </cell>
          <cell r="L170">
            <v>65.900000000000006</v>
          </cell>
          <cell r="M170">
            <v>96.4</v>
          </cell>
          <cell r="N170">
            <v>95.4</v>
          </cell>
          <cell r="O170">
            <v>97.5</v>
          </cell>
          <cell r="P170">
            <v>93.9</v>
          </cell>
          <cell r="Q170">
            <v>93</v>
          </cell>
          <cell r="R170">
            <v>94.8</v>
          </cell>
          <cell r="S170">
            <v>63.5</v>
          </cell>
          <cell r="T170">
            <v>60.4</v>
          </cell>
          <cell r="U170">
            <v>66.900000000000006</v>
          </cell>
          <cell r="V170">
            <v>45.6</v>
          </cell>
          <cell r="W170">
            <v>40.299999999999997</v>
          </cell>
          <cell r="X170">
            <v>51.2</v>
          </cell>
          <cell r="Y170">
            <v>30</v>
          </cell>
          <cell r="Z170">
            <v>24.2</v>
          </cell>
          <cell r="AA170">
            <v>36.200000000000003</v>
          </cell>
          <cell r="AB170">
            <v>26942</v>
          </cell>
          <cell r="AC170">
            <v>13384</v>
          </cell>
          <cell r="AD170">
            <v>13558</v>
          </cell>
          <cell r="AE170">
            <v>64.7</v>
          </cell>
          <cell r="AF170">
            <v>57.2</v>
          </cell>
          <cell r="AG170">
            <v>72.099999999999994</v>
          </cell>
          <cell r="AH170">
            <v>52.6</v>
          </cell>
          <cell r="AI170">
            <v>47</v>
          </cell>
          <cell r="AJ170">
            <v>58.2</v>
          </cell>
          <cell r="AK170">
            <v>95.3</v>
          </cell>
          <cell r="AL170">
            <v>93.7</v>
          </cell>
          <cell r="AM170">
            <v>97</v>
          </cell>
          <cell r="AN170">
            <v>91.4</v>
          </cell>
          <cell r="AO170">
            <v>89.4</v>
          </cell>
          <cell r="AP170">
            <v>93.4</v>
          </cell>
          <cell r="AQ170">
            <v>54.5</v>
          </cell>
          <cell r="AR170">
            <v>49.5</v>
          </cell>
          <cell r="AS170">
            <v>59.3</v>
          </cell>
          <cell r="AT170">
            <v>40.1</v>
          </cell>
          <cell r="AU170">
            <v>33.799999999999997</v>
          </cell>
          <cell r="AV170">
            <v>46.3</v>
          </cell>
          <cell r="AW170">
            <v>22</v>
          </cell>
          <cell r="AX170">
            <v>16.2</v>
          </cell>
          <cell r="AY170">
            <v>27.7</v>
          </cell>
          <cell r="AZ170">
            <v>2020</v>
          </cell>
          <cell r="BA170">
            <v>1015</v>
          </cell>
          <cell r="BB170">
            <v>1005</v>
          </cell>
          <cell r="BC170">
            <v>88.2</v>
          </cell>
          <cell r="BD170">
            <v>83.6</v>
          </cell>
          <cell r="BE170">
            <v>92.7</v>
          </cell>
          <cell r="BF170">
            <v>78.3</v>
          </cell>
          <cell r="BG170">
            <v>72.7</v>
          </cell>
          <cell r="BH170">
            <v>84</v>
          </cell>
          <cell r="BI170">
            <v>98.3</v>
          </cell>
          <cell r="BJ170">
            <v>97</v>
          </cell>
          <cell r="BK170">
            <v>99.5</v>
          </cell>
          <cell r="BL170">
            <v>96.6</v>
          </cell>
          <cell r="BM170">
            <v>95</v>
          </cell>
          <cell r="BN170">
            <v>98.3</v>
          </cell>
          <cell r="BO170">
            <v>78.900000000000006</v>
          </cell>
          <cell r="BP170">
            <v>73.7</v>
          </cell>
          <cell r="BQ170">
            <v>84.2</v>
          </cell>
          <cell r="BR170">
            <v>60.7</v>
          </cell>
          <cell r="BS170">
            <v>55.2</v>
          </cell>
          <cell r="BT170">
            <v>66.3</v>
          </cell>
          <cell r="BU170">
            <v>50.3</v>
          </cell>
          <cell r="BV170">
            <v>42.1</v>
          </cell>
          <cell r="BW170">
            <v>58.6</v>
          </cell>
          <cell r="BX170">
            <v>22414</v>
          </cell>
          <cell r="BY170">
            <v>11217</v>
          </cell>
          <cell r="BZ170">
            <v>11197</v>
          </cell>
          <cell r="CA170">
            <v>68.400000000000006</v>
          </cell>
          <cell r="CB170">
            <v>62.9</v>
          </cell>
          <cell r="CC170">
            <v>73.8</v>
          </cell>
          <cell r="CD170">
            <v>58.3</v>
          </cell>
          <cell r="CE170">
            <v>54.4</v>
          </cell>
          <cell r="CF170">
            <v>62.2</v>
          </cell>
          <cell r="CG170">
            <v>94.2</v>
          </cell>
          <cell r="CH170">
            <v>92.6</v>
          </cell>
          <cell r="CI170">
            <v>95.8</v>
          </cell>
          <cell r="CJ170">
            <v>91.5</v>
          </cell>
          <cell r="CK170">
            <v>89.9</v>
          </cell>
          <cell r="CL170">
            <v>93</v>
          </cell>
          <cell r="CM170">
            <v>60.2</v>
          </cell>
          <cell r="CN170">
            <v>56.9</v>
          </cell>
          <cell r="CO170">
            <v>63.5</v>
          </cell>
          <cell r="CP170">
            <v>41.8</v>
          </cell>
          <cell r="CQ170">
            <v>37.700000000000003</v>
          </cell>
          <cell r="CR170">
            <v>45.8</v>
          </cell>
          <cell r="CS170">
            <v>26.7</v>
          </cell>
          <cell r="CT170">
            <v>22.5</v>
          </cell>
          <cell r="CU170">
            <v>30.9</v>
          </cell>
          <cell r="CV170">
            <v>437297</v>
          </cell>
          <cell r="CW170">
            <v>223117</v>
          </cell>
          <cell r="CX170">
            <v>214180</v>
          </cell>
          <cell r="CY170">
            <v>65.8</v>
          </cell>
          <cell r="CZ170">
            <v>60.5</v>
          </cell>
          <cell r="DA170">
            <v>71.3</v>
          </cell>
          <cell r="DB170">
            <v>57</v>
          </cell>
          <cell r="DC170">
            <v>52.3</v>
          </cell>
          <cell r="DD170">
            <v>61.9</v>
          </cell>
          <cell r="DE170">
            <v>94.1</v>
          </cell>
          <cell r="DF170">
            <v>92.8</v>
          </cell>
          <cell r="DG170">
            <v>95.5</v>
          </cell>
          <cell r="DH170">
            <v>91.6</v>
          </cell>
          <cell r="DI170">
            <v>90.3</v>
          </cell>
          <cell r="DJ170">
            <v>92.9</v>
          </cell>
          <cell r="DK170">
            <v>59.3</v>
          </cell>
          <cell r="DL170">
            <v>55.2</v>
          </cell>
          <cell r="DM170">
            <v>63.5</v>
          </cell>
          <cell r="DN170">
            <v>37.700000000000003</v>
          </cell>
          <cell r="DO170">
            <v>33.200000000000003</v>
          </cell>
          <cell r="DP170">
            <v>42.3</v>
          </cell>
          <cell r="DQ170">
            <v>23.6</v>
          </cell>
          <cell r="DR170">
            <v>18.899999999999999</v>
          </cell>
          <cell r="DS170">
            <v>28.5</v>
          </cell>
          <cell r="DT170">
            <v>550786</v>
          </cell>
          <cell r="DU170">
            <v>280920</v>
          </cell>
          <cell r="DV170">
            <v>269866</v>
          </cell>
          <cell r="DW170">
            <v>66.5</v>
          </cell>
          <cell r="DX170">
            <v>61.1</v>
          </cell>
          <cell r="DY170">
            <v>72.099999999999994</v>
          </cell>
          <cell r="DZ170">
            <v>57.3</v>
          </cell>
          <cell r="EA170">
            <v>52.7</v>
          </cell>
          <cell r="EB170">
            <v>62.1</v>
          </cell>
          <cell r="EC170">
            <v>94.3</v>
          </cell>
          <cell r="ED170">
            <v>93</v>
          </cell>
          <cell r="EE170">
            <v>95.7</v>
          </cell>
          <cell r="EF170">
            <v>91.7</v>
          </cell>
          <cell r="EG170">
            <v>90.5</v>
          </cell>
          <cell r="EH170">
            <v>93.1</v>
          </cell>
          <cell r="EI170">
            <v>59.5</v>
          </cell>
          <cell r="EJ170">
            <v>55.5</v>
          </cell>
          <cell r="EK170">
            <v>63.6</v>
          </cell>
          <cell r="EL170">
            <v>38.799999999999997</v>
          </cell>
          <cell r="EM170">
            <v>34.200000000000003</v>
          </cell>
          <cell r="EN170">
            <v>43.6</v>
          </cell>
          <cell r="EO170">
            <v>24.4</v>
          </cell>
          <cell r="EP170">
            <v>19.600000000000001</v>
          </cell>
          <cell r="EQ170">
            <v>29.4</v>
          </cell>
        </row>
      </sheetData>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collections/statistics-gcses-key-stage-4"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v.uk/government/publications/progress-8-school-performance-measure" TargetMode="External"/><Relationship Id="rId1" Type="http://schemas.openxmlformats.org/officeDocument/2006/relationships/hyperlink" Target="https://www.gov.uk/government/publications/send-code-of-practice-0-to-25"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gov.uk/government/publications/progress-8-school-performance-measure" TargetMode="External"/><Relationship Id="rId1" Type="http://schemas.openxmlformats.org/officeDocument/2006/relationships/hyperlink" Target="https://www.gov.uk/government/publications/send-code-of-practice-0-to-2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gov.uk/government/publications/progress-8-school-performance-measure" TargetMode="External"/><Relationship Id="rId1" Type="http://schemas.openxmlformats.org/officeDocument/2006/relationships/hyperlink" Target="https://www.gov.uk/government/publications/send-code-of-practice-0-to-25"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gov.uk/government/publications/progress-8-school-performance-measure" TargetMode="External"/><Relationship Id="rId1" Type="http://schemas.openxmlformats.org/officeDocument/2006/relationships/hyperlink" Target="https://www.gov.uk/government/publications/send-code-of-practice-0-to-25"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www.gov.uk/government/publications/progress-8-school-performance-measure" TargetMode="External"/><Relationship Id="rId1" Type="http://schemas.openxmlformats.org/officeDocument/2006/relationships/hyperlink" Target="https://www.gov.uk/government/publications/send-code-of-practice-0-to-25"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publications/send-code-of-practice-0-to-25"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gov.uk/government/publications/progress-8-school-performance-measure" TargetMode="External"/><Relationship Id="rId1" Type="http://schemas.openxmlformats.org/officeDocument/2006/relationships/hyperlink" Target="https://www.gov.uk/government/publications/send-code-of-practice-0-to-2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gov.uk/government/publications/progress-8-school-performance-measur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ov.uk/government/publications/progress-8-school-performance-measure" TargetMode="External"/><Relationship Id="rId1" Type="http://schemas.openxmlformats.org/officeDocument/2006/relationships/hyperlink" Target="https://www.gov.uk/government/publications/send-code-of-practice-0-to-25"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9:H27"/>
  <sheetViews>
    <sheetView tabSelected="1" workbookViewId="0"/>
  </sheetViews>
  <sheetFormatPr defaultRowHeight="12.75" x14ac:dyDescent="0.35"/>
  <cols>
    <col min="1" max="1" width="1.77734375" style="281" customWidth="1"/>
    <col min="2" max="256" width="8.88671875" style="281"/>
    <col min="257" max="257" width="1.77734375" style="281" customWidth="1"/>
    <col min="258" max="512" width="8.88671875" style="281"/>
    <col min="513" max="513" width="1.77734375" style="281" customWidth="1"/>
    <col min="514" max="768" width="8.88671875" style="281"/>
    <col min="769" max="769" width="1.77734375" style="281" customWidth="1"/>
    <col min="770" max="1024" width="8.88671875" style="281"/>
    <col min="1025" max="1025" width="1.77734375" style="281" customWidth="1"/>
    <col min="1026" max="1280" width="8.88671875" style="281"/>
    <col min="1281" max="1281" width="1.77734375" style="281" customWidth="1"/>
    <col min="1282" max="1536" width="8.88671875" style="281"/>
    <col min="1537" max="1537" width="1.77734375" style="281" customWidth="1"/>
    <col min="1538" max="1792" width="8.88671875" style="281"/>
    <col min="1793" max="1793" width="1.77734375" style="281" customWidth="1"/>
    <col min="1794" max="2048" width="8.88671875" style="281"/>
    <col min="2049" max="2049" width="1.77734375" style="281" customWidth="1"/>
    <col min="2050" max="2304" width="8.88671875" style="281"/>
    <col min="2305" max="2305" width="1.77734375" style="281" customWidth="1"/>
    <col min="2306" max="2560" width="8.88671875" style="281"/>
    <col min="2561" max="2561" width="1.77734375" style="281" customWidth="1"/>
    <col min="2562" max="2816" width="8.88671875" style="281"/>
    <col min="2817" max="2817" width="1.77734375" style="281" customWidth="1"/>
    <col min="2818" max="3072" width="8.88671875" style="281"/>
    <col min="3073" max="3073" width="1.77734375" style="281" customWidth="1"/>
    <col min="3074" max="3328" width="8.88671875" style="281"/>
    <col min="3329" max="3329" width="1.77734375" style="281" customWidth="1"/>
    <col min="3330" max="3584" width="8.88671875" style="281"/>
    <col min="3585" max="3585" width="1.77734375" style="281" customWidth="1"/>
    <col min="3586" max="3840" width="8.88671875" style="281"/>
    <col min="3841" max="3841" width="1.77734375" style="281" customWidth="1"/>
    <col min="3842" max="4096" width="8.88671875" style="281"/>
    <col min="4097" max="4097" width="1.77734375" style="281" customWidth="1"/>
    <col min="4098" max="4352" width="8.88671875" style="281"/>
    <col min="4353" max="4353" width="1.77734375" style="281" customWidth="1"/>
    <col min="4354" max="4608" width="8.88671875" style="281"/>
    <col min="4609" max="4609" width="1.77734375" style="281" customWidth="1"/>
    <col min="4610" max="4864" width="8.88671875" style="281"/>
    <col min="4865" max="4865" width="1.77734375" style="281" customWidth="1"/>
    <col min="4866" max="5120" width="8.88671875" style="281"/>
    <col min="5121" max="5121" width="1.77734375" style="281" customWidth="1"/>
    <col min="5122" max="5376" width="8.88671875" style="281"/>
    <col min="5377" max="5377" width="1.77734375" style="281" customWidth="1"/>
    <col min="5378" max="5632" width="8.88671875" style="281"/>
    <col min="5633" max="5633" width="1.77734375" style="281" customWidth="1"/>
    <col min="5634" max="5888" width="8.88671875" style="281"/>
    <col min="5889" max="5889" width="1.77734375" style="281" customWidth="1"/>
    <col min="5890" max="6144" width="8.88671875" style="281"/>
    <col min="6145" max="6145" width="1.77734375" style="281" customWidth="1"/>
    <col min="6146" max="6400" width="8.88671875" style="281"/>
    <col min="6401" max="6401" width="1.77734375" style="281" customWidth="1"/>
    <col min="6402" max="6656" width="8.88671875" style="281"/>
    <col min="6657" max="6657" width="1.77734375" style="281" customWidth="1"/>
    <col min="6658" max="6912" width="8.88671875" style="281"/>
    <col min="6913" max="6913" width="1.77734375" style="281" customWidth="1"/>
    <col min="6914" max="7168" width="8.88671875" style="281"/>
    <col min="7169" max="7169" width="1.77734375" style="281" customWidth="1"/>
    <col min="7170" max="7424" width="8.88671875" style="281"/>
    <col min="7425" max="7425" width="1.77734375" style="281" customWidth="1"/>
    <col min="7426" max="7680" width="8.88671875" style="281"/>
    <col min="7681" max="7681" width="1.77734375" style="281" customWidth="1"/>
    <col min="7682" max="7936" width="8.88671875" style="281"/>
    <col min="7937" max="7937" width="1.77734375" style="281" customWidth="1"/>
    <col min="7938" max="8192" width="8.88671875" style="281"/>
    <col min="8193" max="8193" width="1.77734375" style="281" customWidth="1"/>
    <col min="8194" max="8448" width="8.88671875" style="281"/>
    <col min="8449" max="8449" width="1.77734375" style="281" customWidth="1"/>
    <col min="8450" max="8704" width="8.88671875" style="281"/>
    <col min="8705" max="8705" width="1.77734375" style="281" customWidth="1"/>
    <col min="8706" max="8960" width="8.88671875" style="281"/>
    <col min="8961" max="8961" width="1.77734375" style="281" customWidth="1"/>
    <col min="8962" max="9216" width="8.88671875" style="281"/>
    <col min="9217" max="9217" width="1.77734375" style="281" customWidth="1"/>
    <col min="9218" max="9472" width="8.88671875" style="281"/>
    <col min="9473" max="9473" width="1.77734375" style="281" customWidth="1"/>
    <col min="9474" max="9728" width="8.88671875" style="281"/>
    <col min="9729" max="9729" width="1.77734375" style="281" customWidth="1"/>
    <col min="9730" max="9984" width="8.88671875" style="281"/>
    <col min="9985" max="9985" width="1.77734375" style="281" customWidth="1"/>
    <col min="9986" max="10240" width="8.88671875" style="281"/>
    <col min="10241" max="10241" width="1.77734375" style="281" customWidth="1"/>
    <col min="10242" max="10496" width="8.88671875" style="281"/>
    <col min="10497" max="10497" width="1.77734375" style="281" customWidth="1"/>
    <col min="10498" max="10752" width="8.88671875" style="281"/>
    <col min="10753" max="10753" width="1.77734375" style="281" customWidth="1"/>
    <col min="10754" max="11008" width="8.88671875" style="281"/>
    <col min="11009" max="11009" width="1.77734375" style="281" customWidth="1"/>
    <col min="11010" max="11264" width="8.88671875" style="281"/>
    <col min="11265" max="11265" width="1.77734375" style="281" customWidth="1"/>
    <col min="11266" max="11520" width="8.88671875" style="281"/>
    <col min="11521" max="11521" width="1.77734375" style="281" customWidth="1"/>
    <col min="11522" max="11776" width="8.88671875" style="281"/>
    <col min="11777" max="11777" width="1.77734375" style="281" customWidth="1"/>
    <col min="11778" max="12032" width="8.88671875" style="281"/>
    <col min="12033" max="12033" width="1.77734375" style="281" customWidth="1"/>
    <col min="12034" max="12288" width="8.88671875" style="281"/>
    <col min="12289" max="12289" width="1.77734375" style="281" customWidth="1"/>
    <col min="12290" max="12544" width="8.88671875" style="281"/>
    <col min="12545" max="12545" width="1.77734375" style="281" customWidth="1"/>
    <col min="12546" max="12800" width="8.88671875" style="281"/>
    <col min="12801" max="12801" width="1.77734375" style="281" customWidth="1"/>
    <col min="12802" max="13056" width="8.88671875" style="281"/>
    <col min="13057" max="13057" width="1.77734375" style="281" customWidth="1"/>
    <col min="13058" max="13312" width="8.88671875" style="281"/>
    <col min="13313" max="13313" width="1.77734375" style="281" customWidth="1"/>
    <col min="13314" max="13568" width="8.88671875" style="281"/>
    <col min="13569" max="13569" width="1.77734375" style="281" customWidth="1"/>
    <col min="13570" max="13824" width="8.88671875" style="281"/>
    <col min="13825" max="13825" width="1.77734375" style="281" customWidth="1"/>
    <col min="13826" max="14080" width="8.88671875" style="281"/>
    <col min="14081" max="14081" width="1.77734375" style="281" customWidth="1"/>
    <col min="14082" max="14336" width="8.88671875" style="281"/>
    <col min="14337" max="14337" width="1.77734375" style="281" customWidth="1"/>
    <col min="14338" max="14592" width="8.88671875" style="281"/>
    <col min="14593" max="14593" width="1.77734375" style="281" customWidth="1"/>
    <col min="14594" max="14848" width="8.88671875" style="281"/>
    <col min="14849" max="14849" width="1.77734375" style="281" customWidth="1"/>
    <col min="14850" max="15104" width="8.88671875" style="281"/>
    <col min="15105" max="15105" width="1.77734375" style="281" customWidth="1"/>
    <col min="15106" max="15360" width="8.88671875" style="281"/>
    <col min="15361" max="15361" width="1.77734375" style="281" customWidth="1"/>
    <col min="15362" max="15616" width="8.88671875" style="281"/>
    <col min="15617" max="15617" width="1.77734375" style="281" customWidth="1"/>
    <col min="15618" max="15872" width="8.88671875" style="281"/>
    <col min="15873" max="15873" width="1.77734375" style="281" customWidth="1"/>
    <col min="15874" max="16128" width="8.88671875" style="281"/>
    <col min="16129" max="16129" width="1.77734375" style="281" customWidth="1"/>
    <col min="16130" max="16384" width="8.88671875" style="281"/>
  </cols>
  <sheetData>
    <row r="9" spans="2:2" ht="24.75" x14ac:dyDescent="0.65">
      <c r="B9" s="383" t="s">
        <v>1296</v>
      </c>
    </row>
    <row r="11" spans="2:2" ht="13.9" x14ac:dyDescent="0.4">
      <c r="B11" s="384" t="s">
        <v>1295</v>
      </c>
    </row>
    <row r="12" spans="2:2" ht="13.15" x14ac:dyDescent="0.4">
      <c r="B12" s="596"/>
    </row>
    <row r="13" spans="2:2" x14ac:dyDescent="0.35">
      <c r="B13" s="385" t="s">
        <v>1261</v>
      </c>
    </row>
    <row r="14" spans="2:2" x14ac:dyDescent="0.35">
      <c r="B14" s="385" t="s">
        <v>1262</v>
      </c>
    </row>
    <row r="15" spans="2:2" x14ac:dyDescent="0.35">
      <c r="B15" s="385" t="s">
        <v>1263</v>
      </c>
    </row>
    <row r="16" spans="2:2" x14ac:dyDescent="0.35">
      <c r="B16" s="385" t="s">
        <v>1264</v>
      </c>
    </row>
    <row r="18" spans="2:8" x14ac:dyDescent="0.35">
      <c r="B18" s="386" t="s">
        <v>1265</v>
      </c>
    </row>
    <row r="20" spans="2:8" x14ac:dyDescent="0.35">
      <c r="B20" s="387" t="s">
        <v>1266</v>
      </c>
      <c r="H20" s="386" t="s">
        <v>1267</v>
      </c>
    </row>
    <row r="27" spans="2:8" x14ac:dyDescent="0.35">
      <c r="E27" s="385" t="s">
        <v>0</v>
      </c>
    </row>
  </sheetData>
  <hyperlinks>
    <hyperlink ref="B18" location="Index!A1" display="Index"/>
    <hyperlink ref="H20" r:id="rId1"/>
  </hyperlinks>
  <pageMargins left="0.7" right="0.7" top="0.75" bottom="0.75" header="0.3" footer="0.3"/>
  <pageSetup paperSize="9" scale="76"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BG36"/>
  <sheetViews>
    <sheetView topLeftCell="B1" zoomScaleNormal="100" workbookViewId="0">
      <pane ySplit="8" topLeftCell="A9" activePane="bottomLeft" state="frozen"/>
      <selection activeCell="B1" sqref="B1"/>
      <selection pane="bottomLeft"/>
    </sheetView>
  </sheetViews>
  <sheetFormatPr defaultRowHeight="10.15" x14ac:dyDescent="0.3"/>
  <cols>
    <col min="1" max="1" width="0" style="148" hidden="1" customWidth="1"/>
    <col min="2" max="2" width="2" style="103" customWidth="1"/>
    <col min="3" max="3" width="21.21875" style="103" customWidth="1"/>
    <col min="4" max="4" width="7.109375" style="103" customWidth="1"/>
    <col min="5" max="9" width="7" style="103" customWidth="1"/>
    <col min="10" max="10" width="1.44140625" style="103" customWidth="1"/>
    <col min="11" max="16" width="6.77734375" style="103" customWidth="1"/>
    <col min="17" max="17" width="0.88671875" style="103" customWidth="1"/>
    <col min="18" max="23" width="7.109375" style="103" customWidth="1"/>
    <col min="24" max="24" width="0.88671875" style="103" customWidth="1"/>
    <col min="25" max="30" width="7.109375" style="103" customWidth="1"/>
    <col min="31" max="31" width="0.88671875" style="103" customWidth="1"/>
    <col min="32" max="33" width="8.88671875" style="103"/>
    <col min="34" max="34" width="7.21875" style="103" customWidth="1"/>
    <col min="35" max="35" width="7.109375" style="103" hidden="1" customWidth="1"/>
    <col min="36" max="36" width="7.109375" style="103" customWidth="1"/>
    <col min="37" max="39" width="8.88671875" style="197"/>
    <col min="40" max="45" width="6.33203125" style="103" customWidth="1"/>
    <col min="46" max="257" width="8.88671875" style="103"/>
    <col min="258" max="258" width="2" style="103" customWidth="1"/>
    <col min="259" max="259" width="21.21875" style="103" customWidth="1"/>
    <col min="260" max="265" width="6.21875" style="103" customWidth="1"/>
    <col min="266" max="266" width="1.44140625" style="103" customWidth="1"/>
    <col min="267" max="272" width="6.21875" style="103" customWidth="1"/>
    <col min="273" max="273" width="0.88671875" style="103" customWidth="1"/>
    <col min="274" max="279" width="6.21875" style="103" customWidth="1"/>
    <col min="280" max="280" width="0.88671875" style="103" customWidth="1"/>
    <col min="281" max="286" width="6.21875" style="103" customWidth="1"/>
    <col min="287" max="287" width="0.88671875" style="103" customWidth="1"/>
    <col min="288" max="289" width="8.88671875" style="103"/>
    <col min="290" max="290" width="7.21875" style="103" customWidth="1"/>
    <col min="291" max="292" width="7.109375" style="103" customWidth="1"/>
    <col min="293" max="513" width="8.88671875" style="103"/>
    <col min="514" max="514" width="2" style="103" customWidth="1"/>
    <col min="515" max="515" width="21.21875" style="103" customWidth="1"/>
    <col min="516" max="521" width="6.21875" style="103" customWidth="1"/>
    <col min="522" max="522" width="1.44140625" style="103" customWidth="1"/>
    <col min="523" max="528" width="6.21875" style="103" customWidth="1"/>
    <col min="529" max="529" width="0.88671875" style="103" customWidth="1"/>
    <col min="530" max="535" width="6.21875" style="103" customWidth="1"/>
    <col min="536" max="536" width="0.88671875" style="103" customWidth="1"/>
    <col min="537" max="542" width="6.21875" style="103" customWidth="1"/>
    <col min="543" max="543" width="0.88671875" style="103" customWidth="1"/>
    <col min="544" max="545" width="8.88671875" style="103"/>
    <col min="546" max="546" width="7.21875" style="103" customWidth="1"/>
    <col min="547" max="548" width="7.109375" style="103" customWidth="1"/>
    <col min="549" max="769" width="8.88671875" style="103"/>
    <col min="770" max="770" width="2" style="103" customWidth="1"/>
    <col min="771" max="771" width="21.21875" style="103" customWidth="1"/>
    <col min="772" max="777" width="6.21875" style="103" customWidth="1"/>
    <col min="778" max="778" width="1.44140625" style="103" customWidth="1"/>
    <col min="779" max="784" width="6.21875" style="103" customWidth="1"/>
    <col min="785" max="785" width="0.88671875" style="103" customWidth="1"/>
    <col min="786" max="791" width="6.21875" style="103" customWidth="1"/>
    <col min="792" max="792" width="0.88671875" style="103" customWidth="1"/>
    <col min="793" max="798" width="6.21875" style="103" customWidth="1"/>
    <col min="799" max="799" width="0.88671875" style="103" customWidth="1"/>
    <col min="800" max="801" width="8.88671875" style="103"/>
    <col min="802" max="802" width="7.21875" style="103" customWidth="1"/>
    <col min="803" max="804" width="7.109375" style="103" customWidth="1"/>
    <col min="805" max="1025" width="8.88671875" style="103"/>
    <col min="1026" max="1026" width="2" style="103" customWidth="1"/>
    <col min="1027" max="1027" width="21.21875" style="103" customWidth="1"/>
    <col min="1028" max="1033" width="6.21875" style="103" customWidth="1"/>
    <col min="1034" max="1034" width="1.44140625" style="103" customWidth="1"/>
    <col min="1035" max="1040" width="6.21875" style="103" customWidth="1"/>
    <col min="1041" max="1041" width="0.88671875" style="103" customWidth="1"/>
    <col min="1042" max="1047" width="6.21875" style="103" customWidth="1"/>
    <col min="1048" max="1048" width="0.88671875" style="103" customWidth="1"/>
    <col min="1049" max="1054" width="6.21875" style="103" customWidth="1"/>
    <col min="1055" max="1055" width="0.88671875" style="103" customWidth="1"/>
    <col min="1056" max="1057" width="8.88671875" style="103"/>
    <col min="1058" max="1058" width="7.21875" style="103" customWidth="1"/>
    <col min="1059" max="1060" width="7.109375" style="103" customWidth="1"/>
    <col min="1061" max="1281" width="8.88671875" style="103"/>
    <col min="1282" max="1282" width="2" style="103" customWidth="1"/>
    <col min="1283" max="1283" width="21.21875" style="103" customWidth="1"/>
    <col min="1284" max="1289" width="6.21875" style="103" customWidth="1"/>
    <col min="1290" max="1290" width="1.44140625" style="103" customWidth="1"/>
    <col min="1291" max="1296" width="6.21875" style="103" customWidth="1"/>
    <col min="1297" max="1297" width="0.88671875" style="103" customWidth="1"/>
    <col min="1298" max="1303" width="6.21875" style="103" customWidth="1"/>
    <col min="1304" max="1304" width="0.88671875" style="103" customWidth="1"/>
    <col min="1305" max="1310" width="6.21875" style="103" customWidth="1"/>
    <col min="1311" max="1311" width="0.88671875" style="103" customWidth="1"/>
    <col min="1312" max="1313" width="8.88671875" style="103"/>
    <col min="1314" max="1314" width="7.21875" style="103" customWidth="1"/>
    <col min="1315" max="1316" width="7.109375" style="103" customWidth="1"/>
    <col min="1317" max="1537" width="8.88671875" style="103"/>
    <col min="1538" max="1538" width="2" style="103" customWidth="1"/>
    <col min="1539" max="1539" width="21.21875" style="103" customWidth="1"/>
    <col min="1540" max="1545" width="6.21875" style="103" customWidth="1"/>
    <col min="1546" max="1546" width="1.44140625" style="103" customWidth="1"/>
    <col min="1547" max="1552" width="6.21875" style="103" customWidth="1"/>
    <col min="1553" max="1553" width="0.88671875" style="103" customWidth="1"/>
    <col min="1554" max="1559" width="6.21875" style="103" customWidth="1"/>
    <col min="1560" max="1560" width="0.88671875" style="103" customWidth="1"/>
    <col min="1561" max="1566" width="6.21875" style="103" customWidth="1"/>
    <col min="1567" max="1567" width="0.88671875" style="103" customWidth="1"/>
    <col min="1568" max="1569" width="8.88671875" style="103"/>
    <col min="1570" max="1570" width="7.21875" style="103" customWidth="1"/>
    <col min="1571" max="1572" width="7.109375" style="103" customWidth="1"/>
    <col min="1573" max="1793" width="8.88671875" style="103"/>
    <col min="1794" max="1794" width="2" style="103" customWidth="1"/>
    <col min="1795" max="1795" width="21.21875" style="103" customWidth="1"/>
    <col min="1796" max="1801" width="6.21875" style="103" customWidth="1"/>
    <col min="1802" max="1802" width="1.44140625" style="103" customWidth="1"/>
    <col min="1803" max="1808" width="6.21875" style="103" customWidth="1"/>
    <col min="1809" max="1809" width="0.88671875" style="103" customWidth="1"/>
    <col min="1810" max="1815" width="6.21875" style="103" customWidth="1"/>
    <col min="1816" max="1816" width="0.88671875" style="103" customWidth="1"/>
    <col min="1817" max="1822" width="6.21875" style="103" customWidth="1"/>
    <col min="1823" max="1823" width="0.88671875" style="103" customWidth="1"/>
    <col min="1824" max="1825" width="8.88671875" style="103"/>
    <col min="1826" max="1826" width="7.21875" style="103" customWidth="1"/>
    <col min="1827" max="1828" width="7.109375" style="103" customWidth="1"/>
    <col min="1829" max="2049" width="8.88671875" style="103"/>
    <col min="2050" max="2050" width="2" style="103" customWidth="1"/>
    <col min="2051" max="2051" width="21.21875" style="103" customWidth="1"/>
    <col min="2052" max="2057" width="6.21875" style="103" customWidth="1"/>
    <col min="2058" max="2058" width="1.44140625" style="103" customWidth="1"/>
    <col min="2059" max="2064" width="6.21875" style="103" customWidth="1"/>
    <col min="2065" max="2065" width="0.88671875" style="103" customWidth="1"/>
    <col min="2066" max="2071" width="6.21875" style="103" customWidth="1"/>
    <col min="2072" max="2072" width="0.88671875" style="103" customWidth="1"/>
    <col min="2073" max="2078" width="6.21875" style="103" customWidth="1"/>
    <col min="2079" max="2079" width="0.88671875" style="103" customWidth="1"/>
    <col min="2080" max="2081" width="8.88671875" style="103"/>
    <col min="2082" max="2082" width="7.21875" style="103" customWidth="1"/>
    <col min="2083" max="2084" width="7.109375" style="103" customWidth="1"/>
    <col min="2085" max="2305" width="8.88671875" style="103"/>
    <col min="2306" max="2306" width="2" style="103" customWidth="1"/>
    <col min="2307" max="2307" width="21.21875" style="103" customWidth="1"/>
    <col min="2308" max="2313" width="6.21875" style="103" customWidth="1"/>
    <col min="2314" max="2314" width="1.44140625" style="103" customWidth="1"/>
    <col min="2315" max="2320" width="6.21875" style="103" customWidth="1"/>
    <col min="2321" max="2321" width="0.88671875" style="103" customWidth="1"/>
    <col min="2322" max="2327" width="6.21875" style="103" customWidth="1"/>
    <col min="2328" max="2328" width="0.88671875" style="103" customWidth="1"/>
    <col min="2329" max="2334" width="6.21875" style="103" customWidth="1"/>
    <col min="2335" max="2335" width="0.88671875" style="103" customWidth="1"/>
    <col min="2336" max="2337" width="8.88671875" style="103"/>
    <col min="2338" max="2338" width="7.21875" style="103" customWidth="1"/>
    <col min="2339" max="2340" width="7.109375" style="103" customWidth="1"/>
    <col min="2341" max="2561" width="8.88671875" style="103"/>
    <col min="2562" max="2562" width="2" style="103" customWidth="1"/>
    <col min="2563" max="2563" width="21.21875" style="103" customWidth="1"/>
    <col min="2564" max="2569" width="6.21875" style="103" customWidth="1"/>
    <col min="2570" max="2570" width="1.44140625" style="103" customWidth="1"/>
    <col min="2571" max="2576" width="6.21875" style="103" customWidth="1"/>
    <col min="2577" max="2577" width="0.88671875" style="103" customWidth="1"/>
    <col min="2578" max="2583" width="6.21875" style="103" customWidth="1"/>
    <col min="2584" max="2584" width="0.88671875" style="103" customWidth="1"/>
    <col min="2585" max="2590" width="6.21875" style="103" customWidth="1"/>
    <col min="2591" max="2591" width="0.88671875" style="103" customWidth="1"/>
    <col min="2592" max="2593" width="8.88671875" style="103"/>
    <col min="2594" max="2594" width="7.21875" style="103" customWidth="1"/>
    <col min="2595" max="2596" width="7.109375" style="103" customWidth="1"/>
    <col min="2597" max="2817" width="8.88671875" style="103"/>
    <col min="2818" max="2818" width="2" style="103" customWidth="1"/>
    <col min="2819" max="2819" width="21.21875" style="103" customWidth="1"/>
    <col min="2820" max="2825" width="6.21875" style="103" customWidth="1"/>
    <col min="2826" max="2826" width="1.44140625" style="103" customWidth="1"/>
    <col min="2827" max="2832" width="6.21875" style="103" customWidth="1"/>
    <col min="2833" max="2833" width="0.88671875" style="103" customWidth="1"/>
    <col min="2834" max="2839" width="6.21875" style="103" customWidth="1"/>
    <col min="2840" max="2840" width="0.88671875" style="103" customWidth="1"/>
    <col min="2841" max="2846" width="6.21875" style="103" customWidth="1"/>
    <col min="2847" max="2847" width="0.88671875" style="103" customWidth="1"/>
    <col min="2848" max="2849" width="8.88671875" style="103"/>
    <col min="2850" max="2850" width="7.21875" style="103" customWidth="1"/>
    <col min="2851" max="2852" width="7.109375" style="103" customWidth="1"/>
    <col min="2853" max="3073" width="8.88671875" style="103"/>
    <col min="3074" max="3074" width="2" style="103" customWidth="1"/>
    <col min="3075" max="3075" width="21.21875" style="103" customWidth="1"/>
    <col min="3076" max="3081" width="6.21875" style="103" customWidth="1"/>
    <col min="3082" max="3082" width="1.44140625" style="103" customWidth="1"/>
    <col min="3083" max="3088" width="6.21875" style="103" customWidth="1"/>
    <col min="3089" max="3089" width="0.88671875" style="103" customWidth="1"/>
    <col min="3090" max="3095" width="6.21875" style="103" customWidth="1"/>
    <col min="3096" max="3096" width="0.88671875" style="103" customWidth="1"/>
    <col min="3097" max="3102" width="6.21875" style="103" customWidth="1"/>
    <col min="3103" max="3103" width="0.88671875" style="103" customWidth="1"/>
    <col min="3104" max="3105" width="8.88671875" style="103"/>
    <col min="3106" max="3106" width="7.21875" style="103" customWidth="1"/>
    <col min="3107" max="3108" width="7.109375" style="103" customWidth="1"/>
    <col min="3109" max="3329" width="8.88671875" style="103"/>
    <col min="3330" max="3330" width="2" style="103" customWidth="1"/>
    <col min="3331" max="3331" width="21.21875" style="103" customWidth="1"/>
    <col min="3332" max="3337" width="6.21875" style="103" customWidth="1"/>
    <col min="3338" max="3338" width="1.44140625" style="103" customWidth="1"/>
    <col min="3339" max="3344" width="6.21875" style="103" customWidth="1"/>
    <col min="3345" max="3345" width="0.88671875" style="103" customWidth="1"/>
    <col min="3346" max="3351" width="6.21875" style="103" customWidth="1"/>
    <col min="3352" max="3352" width="0.88671875" style="103" customWidth="1"/>
    <col min="3353" max="3358" width="6.21875" style="103" customWidth="1"/>
    <col min="3359" max="3359" width="0.88671875" style="103" customWidth="1"/>
    <col min="3360" max="3361" width="8.88671875" style="103"/>
    <col min="3362" max="3362" width="7.21875" style="103" customWidth="1"/>
    <col min="3363" max="3364" width="7.109375" style="103" customWidth="1"/>
    <col min="3365" max="3585" width="8.88671875" style="103"/>
    <col min="3586" max="3586" width="2" style="103" customWidth="1"/>
    <col min="3587" max="3587" width="21.21875" style="103" customWidth="1"/>
    <col min="3588" max="3593" width="6.21875" style="103" customWidth="1"/>
    <col min="3594" max="3594" width="1.44140625" style="103" customWidth="1"/>
    <col min="3595" max="3600" width="6.21875" style="103" customWidth="1"/>
    <col min="3601" max="3601" width="0.88671875" style="103" customWidth="1"/>
    <col min="3602" max="3607" width="6.21875" style="103" customWidth="1"/>
    <col min="3608" max="3608" width="0.88671875" style="103" customWidth="1"/>
    <col min="3609" max="3614" width="6.21875" style="103" customWidth="1"/>
    <col min="3615" max="3615" width="0.88671875" style="103" customWidth="1"/>
    <col min="3616" max="3617" width="8.88671875" style="103"/>
    <col min="3618" max="3618" width="7.21875" style="103" customWidth="1"/>
    <col min="3619" max="3620" width="7.109375" style="103" customWidth="1"/>
    <col min="3621" max="3841" width="8.88671875" style="103"/>
    <col min="3842" max="3842" width="2" style="103" customWidth="1"/>
    <col min="3843" max="3843" width="21.21875" style="103" customWidth="1"/>
    <col min="3844" max="3849" width="6.21875" style="103" customWidth="1"/>
    <col min="3850" max="3850" width="1.44140625" style="103" customWidth="1"/>
    <col min="3851" max="3856" width="6.21875" style="103" customWidth="1"/>
    <col min="3857" max="3857" width="0.88671875" style="103" customWidth="1"/>
    <col min="3858" max="3863" width="6.21875" style="103" customWidth="1"/>
    <col min="3864" max="3864" width="0.88671875" style="103" customWidth="1"/>
    <col min="3865" max="3870" width="6.21875" style="103" customWidth="1"/>
    <col min="3871" max="3871" width="0.88671875" style="103" customWidth="1"/>
    <col min="3872" max="3873" width="8.88671875" style="103"/>
    <col min="3874" max="3874" width="7.21875" style="103" customWidth="1"/>
    <col min="3875" max="3876" width="7.109375" style="103" customWidth="1"/>
    <col min="3877" max="4097" width="8.88671875" style="103"/>
    <col min="4098" max="4098" width="2" style="103" customWidth="1"/>
    <col min="4099" max="4099" width="21.21875" style="103" customWidth="1"/>
    <col min="4100" max="4105" width="6.21875" style="103" customWidth="1"/>
    <col min="4106" max="4106" width="1.44140625" style="103" customWidth="1"/>
    <col min="4107" max="4112" width="6.21875" style="103" customWidth="1"/>
    <col min="4113" max="4113" width="0.88671875" style="103" customWidth="1"/>
    <col min="4114" max="4119" width="6.21875" style="103" customWidth="1"/>
    <col min="4120" max="4120" width="0.88671875" style="103" customWidth="1"/>
    <col min="4121" max="4126" width="6.21875" style="103" customWidth="1"/>
    <col min="4127" max="4127" width="0.88671875" style="103" customWidth="1"/>
    <col min="4128" max="4129" width="8.88671875" style="103"/>
    <col min="4130" max="4130" width="7.21875" style="103" customWidth="1"/>
    <col min="4131" max="4132" width="7.109375" style="103" customWidth="1"/>
    <col min="4133" max="4353" width="8.88671875" style="103"/>
    <col min="4354" max="4354" width="2" style="103" customWidth="1"/>
    <col min="4355" max="4355" width="21.21875" style="103" customWidth="1"/>
    <col min="4356" max="4361" width="6.21875" style="103" customWidth="1"/>
    <col min="4362" max="4362" width="1.44140625" style="103" customWidth="1"/>
    <col min="4363" max="4368" width="6.21875" style="103" customWidth="1"/>
    <col min="4369" max="4369" width="0.88671875" style="103" customWidth="1"/>
    <col min="4370" max="4375" width="6.21875" style="103" customWidth="1"/>
    <col min="4376" max="4376" width="0.88671875" style="103" customWidth="1"/>
    <col min="4377" max="4382" width="6.21875" style="103" customWidth="1"/>
    <col min="4383" max="4383" width="0.88671875" style="103" customWidth="1"/>
    <col min="4384" max="4385" width="8.88671875" style="103"/>
    <col min="4386" max="4386" width="7.21875" style="103" customWidth="1"/>
    <col min="4387" max="4388" width="7.109375" style="103" customWidth="1"/>
    <col min="4389" max="4609" width="8.88671875" style="103"/>
    <col min="4610" max="4610" width="2" style="103" customWidth="1"/>
    <col min="4611" max="4611" width="21.21875" style="103" customWidth="1"/>
    <col min="4612" max="4617" width="6.21875" style="103" customWidth="1"/>
    <col min="4618" max="4618" width="1.44140625" style="103" customWidth="1"/>
    <col min="4619" max="4624" width="6.21875" style="103" customWidth="1"/>
    <col min="4625" max="4625" width="0.88671875" style="103" customWidth="1"/>
    <col min="4626" max="4631" width="6.21875" style="103" customWidth="1"/>
    <col min="4632" max="4632" width="0.88671875" style="103" customWidth="1"/>
    <col min="4633" max="4638" width="6.21875" style="103" customWidth="1"/>
    <col min="4639" max="4639" width="0.88671875" style="103" customWidth="1"/>
    <col min="4640" max="4641" width="8.88671875" style="103"/>
    <col min="4642" max="4642" width="7.21875" style="103" customWidth="1"/>
    <col min="4643" max="4644" width="7.109375" style="103" customWidth="1"/>
    <col min="4645" max="4865" width="8.88671875" style="103"/>
    <col min="4866" max="4866" width="2" style="103" customWidth="1"/>
    <col min="4867" max="4867" width="21.21875" style="103" customWidth="1"/>
    <col min="4868" max="4873" width="6.21875" style="103" customWidth="1"/>
    <col min="4874" max="4874" width="1.44140625" style="103" customWidth="1"/>
    <col min="4875" max="4880" width="6.21875" style="103" customWidth="1"/>
    <col min="4881" max="4881" width="0.88671875" style="103" customWidth="1"/>
    <col min="4882" max="4887" width="6.21875" style="103" customWidth="1"/>
    <col min="4888" max="4888" width="0.88671875" style="103" customWidth="1"/>
    <col min="4889" max="4894" width="6.21875" style="103" customWidth="1"/>
    <col min="4895" max="4895" width="0.88671875" style="103" customWidth="1"/>
    <col min="4896" max="4897" width="8.88671875" style="103"/>
    <col min="4898" max="4898" width="7.21875" style="103" customWidth="1"/>
    <col min="4899" max="4900" width="7.109375" style="103" customWidth="1"/>
    <col min="4901" max="5121" width="8.88671875" style="103"/>
    <col min="5122" max="5122" width="2" style="103" customWidth="1"/>
    <col min="5123" max="5123" width="21.21875" style="103" customWidth="1"/>
    <col min="5124" max="5129" width="6.21875" style="103" customWidth="1"/>
    <col min="5130" max="5130" width="1.44140625" style="103" customWidth="1"/>
    <col min="5131" max="5136" width="6.21875" style="103" customWidth="1"/>
    <col min="5137" max="5137" width="0.88671875" style="103" customWidth="1"/>
    <col min="5138" max="5143" width="6.21875" style="103" customWidth="1"/>
    <col min="5144" max="5144" width="0.88671875" style="103" customWidth="1"/>
    <col min="5145" max="5150" width="6.21875" style="103" customWidth="1"/>
    <col min="5151" max="5151" width="0.88671875" style="103" customWidth="1"/>
    <col min="5152" max="5153" width="8.88671875" style="103"/>
    <col min="5154" max="5154" width="7.21875" style="103" customWidth="1"/>
    <col min="5155" max="5156" width="7.109375" style="103" customWidth="1"/>
    <col min="5157" max="5377" width="8.88671875" style="103"/>
    <col min="5378" max="5378" width="2" style="103" customWidth="1"/>
    <col min="5379" max="5379" width="21.21875" style="103" customWidth="1"/>
    <col min="5380" max="5385" width="6.21875" style="103" customWidth="1"/>
    <col min="5386" max="5386" width="1.44140625" style="103" customWidth="1"/>
    <col min="5387" max="5392" width="6.21875" style="103" customWidth="1"/>
    <col min="5393" max="5393" width="0.88671875" style="103" customWidth="1"/>
    <col min="5394" max="5399" width="6.21875" style="103" customWidth="1"/>
    <col min="5400" max="5400" width="0.88671875" style="103" customWidth="1"/>
    <col min="5401" max="5406" width="6.21875" style="103" customWidth="1"/>
    <col min="5407" max="5407" width="0.88671875" style="103" customWidth="1"/>
    <col min="5408" max="5409" width="8.88671875" style="103"/>
    <col min="5410" max="5410" width="7.21875" style="103" customWidth="1"/>
    <col min="5411" max="5412" width="7.109375" style="103" customWidth="1"/>
    <col min="5413" max="5633" width="8.88671875" style="103"/>
    <col min="5634" max="5634" width="2" style="103" customWidth="1"/>
    <col min="5635" max="5635" width="21.21875" style="103" customWidth="1"/>
    <col min="5636" max="5641" width="6.21875" style="103" customWidth="1"/>
    <col min="5642" max="5642" width="1.44140625" style="103" customWidth="1"/>
    <col min="5643" max="5648" width="6.21875" style="103" customWidth="1"/>
    <col min="5649" max="5649" width="0.88671875" style="103" customWidth="1"/>
    <col min="5650" max="5655" width="6.21875" style="103" customWidth="1"/>
    <col min="5656" max="5656" width="0.88671875" style="103" customWidth="1"/>
    <col min="5657" max="5662" width="6.21875" style="103" customWidth="1"/>
    <col min="5663" max="5663" width="0.88671875" style="103" customWidth="1"/>
    <col min="5664" max="5665" width="8.88671875" style="103"/>
    <col min="5666" max="5666" width="7.21875" style="103" customWidth="1"/>
    <col min="5667" max="5668" width="7.109375" style="103" customWidth="1"/>
    <col min="5669" max="5889" width="8.88671875" style="103"/>
    <col min="5890" max="5890" width="2" style="103" customWidth="1"/>
    <col min="5891" max="5891" width="21.21875" style="103" customWidth="1"/>
    <col min="5892" max="5897" width="6.21875" style="103" customWidth="1"/>
    <col min="5898" max="5898" width="1.44140625" style="103" customWidth="1"/>
    <col min="5899" max="5904" width="6.21875" style="103" customWidth="1"/>
    <col min="5905" max="5905" width="0.88671875" style="103" customWidth="1"/>
    <col min="5906" max="5911" width="6.21875" style="103" customWidth="1"/>
    <col min="5912" max="5912" width="0.88671875" style="103" customWidth="1"/>
    <col min="5913" max="5918" width="6.21875" style="103" customWidth="1"/>
    <col min="5919" max="5919" width="0.88671875" style="103" customWidth="1"/>
    <col min="5920" max="5921" width="8.88671875" style="103"/>
    <col min="5922" max="5922" width="7.21875" style="103" customWidth="1"/>
    <col min="5923" max="5924" width="7.109375" style="103" customWidth="1"/>
    <col min="5925" max="6145" width="8.88671875" style="103"/>
    <col min="6146" max="6146" width="2" style="103" customWidth="1"/>
    <col min="6147" max="6147" width="21.21875" style="103" customWidth="1"/>
    <col min="6148" max="6153" width="6.21875" style="103" customWidth="1"/>
    <col min="6154" max="6154" width="1.44140625" style="103" customWidth="1"/>
    <col min="6155" max="6160" width="6.21875" style="103" customWidth="1"/>
    <col min="6161" max="6161" width="0.88671875" style="103" customWidth="1"/>
    <col min="6162" max="6167" width="6.21875" style="103" customWidth="1"/>
    <col min="6168" max="6168" width="0.88671875" style="103" customWidth="1"/>
    <col min="6169" max="6174" width="6.21875" style="103" customWidth="1"/>
    <col min="6175" max="6175" width="0.88671875" style="103" customWidth="1"/>
    <col min="6176" max="6177" width="8.88671875" style="103"/>
    <col min="6178" max="6178" width="7.21875" style="103" customWidth="1"/>
    <col min="6179" max="6180" width="7.109375" style="103" customWidth="1"/>
    <col min="6181" max="6401" width="8.88671875" style="103"/>
    <col min="6402" max="6402" width="2" style="103" customWidth="1"/>
    <col min="6403" max="6403" width="21.21875" style="103" customWidth="1"/>
    <col min="6404" max="6409" width="6.21875" style="103" customWidth="1"/>
    <col min="6410" max="6410" width="1.44140625" style="103" customWidth="1"/>
    <col min="6411" max="6416" width="6.21875" style="103" customWidth="1"/>
    <col min="6417" max="6417" width="0.88671875" style="103" customWidth="1"/>
    <col min="6418" max="6423" width="6.21875" style="103" customWidth="1"/>
    <col min="6424" max="6424" width="0.88671875" style="103" customWidth="1"/>
    <col min="6425" max="6430" width="6.21875" style="103" customWidth="1"/>
    <col min="6431" max="6431" width="0.88671875" style="103" customWidth="1"/>
    <col min="6432" max="6433" width="8.88671875" style="103"/>
    <col min="6434" max="6434" width="7.21875" style="103" customWidth="1"/>
    <col min="6435" max="6436" width="7.109375" style="103" customWidth="1"/>
    <col min="6437" max="6657" width="8.88671875" style="103"/>
    <col min="6658" max="6658" width="2" style="103" customWidth="1"/>
    <col min="6659" max="6659" width="21.21875" style="103" customWidth="1"/>
    <col min="6660" max="6665" width="6.21875" style="103" customWidth="1"/>
    <col min="6666" max="6666" width="1.44140625" style="103" customWidth="1"/>
    <col min="6667" max="6672" width="6.21875" style="103" customWidth="1"/>
    <col min="6673" max="6673" width="0.88671875" style="103" customWidth="1"/>
    <col min="6674" max="6679" width="6.21875" style="103" customWidth="1"/>
    <col min="6680" max="6680" width="0.88671875" style="103" customWidth="1"/>
    <col min="6681" max="6686" width="6.21875" style="103" customWidth="1"/>
    <col min="6687" max="6687" width="0.88671875" style="103" customWidth="1"/>
    <col min="6688" max="6689" width="8.88671875" style="103"/>
    <col min="6690" max="6690" width="7.21875" style="103" customWidth="1"/>
    <col min="6691" max="6692" width="7.109375" style="103" customWidth="1"/>
    <col min="6693" max="6913" width="8.88671875" style="103"/>
    <col min="6914" max="6914" width="2" style="103" customWidth="1"/>
    <col min="6915" max="6915" width="21.21875" style="103" customWidth="1"/>
    <col min="6916" max="6921" width="6.21875" style="103" customWidth="1"/>
    <col min="6922" max="6922" width="1.44140625" style="103" customWidth="1"/>
    <col min="6923" max="6928" width="6.21875" style="103" customWidth="1"/>
    <col min="6929" max="6929" width="0.88671875" style="103" customWidth="1"/>
    <col min="6930" max="6935" width="6.21875" style="103" customWidth="1"/>
    <col min="6936" max="6936" width="0.88671875" style="103" customWidth="1"/>
    <col min="6937" max="6942" width="6.21875" style="103" customWidth="1"/>
    <col min="6943" max="6943" width="0.88671875" style="103" customWidth="1"/>
    <col min="6944" max="6945" width="8.88671875" style="103"/>
    <col min="6946" max="6946" width="7.21875" style="103" customWidth="1"/>
    <col min="6947" max="6948" width="7.109375" style="103" customWidth="1"/>
    <col min="6949" max="7169" width="8.88671875" style="103"/>
    <col min="7170" max="7170" width="2" style="103" customWidth="1"/>
    <col min="7171" max="7171" width="21.21875" style="103" customWidth="1"/>
    <col min="7172" max="7177" width="6.21875" style="103" customWidth="1"/>
    <col min="7178" max="7178" width="1.44140625" style="103" customWidth="1"/>
    <col min="7179" max="7184" width="6.21875" style="103" customWidth="1"/>
    <col min="7185" max="7185" width="0.88671875" style="103" customWidth="1"/>
    <col min="7186" max="7191" width="6.21875" style="103" customWidth="1"/>
    <col min="7192" max="7192" width="0.88671875" style="103" customWidth="1"/>
    <col min="7193" max="7198" width="6.21875" style="103" customWidth="1"/>
    <col min="7199" max="7199" width="0.88671875" style="103" customWidth="1"/>
    <col min="7200" max="7201" width="8.88671875" style="103"/>
    <col min="7202" max="7202" width="7.21875" style="103" customWidth="1"/>
    <col min="7203" max="7204" width="7.109375" style="103" customWidth="1"/>
    <col min="7205" max="7425" width="8.88671875" style="103"/>
    <col min="7426" max="7426" width="2" style="103" customWidth="1"/>
    <col min="7427" max="7427" width="21.21875" style="103" customWidth="1"/>
    <col min="7428" max="7433" width="6.21875" style="103" customWidth="1"/>
    <col min="7434" max="7434" width="1.44140625" style="103" customWidth="1"/>
    <col min="7435" max="7440" width="6.21875" style="103" customWidth="1"/>
    <col min="7441" max="7441" width="0.88671875" style="103" customWidth="1"/>
    <col min="7442" max="7447" width="6.21875" style="103" customWidth="1"/>
    <col min="7448" max="7448" width="0.88671875" style="103" customWidth="1"/>
    <col min="7449" max="7454" width="6.21875" style="103" customWidth="1"/>
    <col min="7455" max="7455" width="0.88671875" style="103" customWidth="1"/>
    <col min="7456" max="7457" width="8.88671875" style="103"/>
    <col min="7458" max="7458" width="7.21875" style="103" customWidth="1"/>
    <col min="7459" max="7460" width="7.109375" style="103" customWidth="1"/>
    <col min="7461" max="7681" width="8.88671875" style="103"/>
    <col min="7682" max="7682" width="2" style="103" customWidth="1"/>
    <col min="7683" max="7683" width="21.21875" style="103" customWidth="1"/>
    <col min="7684" max="7689" width="6.21875" style="103" customWidth="1"/>
    <col min="7690" max="7690" width="1.44140625" style="103" customWidth="1"/>
    <col min="7691" max="7696" width="6.21875" style="103" customWidth="1"/>
    <col min="7697" max="7697" width="0.88671875" style="103" customWidth="1"/>
    <col min="7698" max="7703" width="6.21875" style="103" customWidth="1"/>
    <col min="7704" max="7704" width="0.88671875" style="103" customWidth="1"/>
    <col min="7705" max="7710" width="6.21875" style="103" customWidth="1"/>
    <col min="7711" max="7711" width="0.88671875" style="103" customWidth="1"/>
    <col min="7712" max="7713" width="8.88671875" style="103"/>
    <col min="7714" max="7714" width="7.21875" style="103" customWidth="1"/>
    <col min="7715" max="7716" width="7.109375" style="103" customWidth="1"/>
    <col min="7717" max="7937" width="8.88671875" style="103"/>
    <col min="7938" max="7938" width="2" style="103" customWidth="1"/>
    <col min="7939" max="7939" width="21.21875" style="103" customWidth="1"/>
    <col min="7940" max="7945" width="6.21875" style="103" customWidth="1"/>
    <col min="7946" max="7946" width="1.44140625" style="103" customWidth="1"/>
    <col min="7947" max="7952" width="6.21875" style="103" customWidth="1"/>
    <col min="7953" max="7953" width="0.88671875" style="103" customWidth="1"/>
    <col min="7954" max="7959" width="6.21875" style="103" customWidth="1"/>
    <col min="7960" max="7960" width="0.88671875" style="103" customWidth="1"/>
    <col min="7961" max="7966" width="6.21875" style="103" customWidth="1"/>
    <col min="7967" max="7967" width="0.88671875" style="103" customWidth="1"/>
    <col min="7968" max="7969" width="8.88671875" style="103"/>
    <col min="7970" max="7970" width="7.21875" style="103" customWidth="1"/>
    <col min="7971" max="7972" width="7.109375" style="103" customWidth="1"/>
    <col min="7973" max="8193" width="8.88671875" style="103"/>
    <col min="8194" max="8194" width="2" style="103" customWidth="1"/>
    <col min="8195" max="8195" width="21.21875" style="103" customWidth="1"/>
    <col min="8196" max="8201" width="6.21875" style="103" customWidth="1"/>
    <col min="8202" max="8202" width="1.44140625" style="103" customWidth="1"/>
    <col min="8203" max="8208" width="6.21875" style="103" customWidth="1"/>
    <col min="8209" max="8209" width="0.88671875" style="103" customWidth="1"/>
    <col min="8210" max="8215" width="6.21875" style="103" customWidth="1"/>
    <col min="8216" max="8216" width="0.88671875" style="103" customWidth="1"/>
    <col min="8217" max="8222" width="6.21875" style="103" customWidth="1"/>
    <col min="8223" max="8223" width="0.88671875" style="103" customWidth="1"/>
    <col min="8224" max="8225" width="8.88671875" style="103"/>
    <col min="8226" max="8226" width="7.21875" style="103" customWidth="1"/>
    <col min="8227" max="8228" width="7.109375" style="103" customWidth="1"/>
    <col min="8229" max="8449" width="8.88671875" style="103"/>
    <col min="8450" max="8450" width="2" style="103" customWidth="1"/>
    <col min="8451" max="8451" width="21.21875" style="103" customWidth="1"/>
    <col min="8452" max="8457" width="6.21875" style="103" customWidth="1"/>
    <col min="8458" max="8458" width="1.44140625" style="103" customWidth="1"/>
    <col min="8459" max="8464" width="6.21875" style="103" customWidth="1"/>
    <col min="8465" max="8465" width="0.88671875" style="103" customWidth="1"/>
    <col min="8466" max="8471" width="6.21875" style="103" customWidth="1"/>
    <col min="8472" max="8472" width="0.88671875" style="103" customWidth="1"/>
    <col min="8473" max="8478" width="6.21875" style="103" customWidth="1"/>
    <col min="8479" max="8479" width="0.88671875" style="103" customWidth="1"/>
    <col min="8480" max="8481" width="8.88671875" style="103"/>
    <col min="8482" max="8482" width="7.21875" style="103" customWidth="1"/>
    <col min="8483" max="8484" width="7.109375" style="103" customWidth="1"/>
    <col min="8485" max="8705" width="8.88671875" style="103"/>
    <col min="8706" max="8706" width="2" style="103" customWidth="1"/>
    <col min="8707" max="8707" width="21.21875" style="103" customWidth="1"/>
    <col min="8708" max="8713" width="6.21875" style="103" customWidth="1"/>
    <col min="8714" max="8714" width="1.44140625" style="103" customWidth="1"/>
    <col min="8715" max="8720" width="6.21875" style="103" customWidth="1"/>
    <col min="8721" max="8721" width="0.88671875" style="103" customWidth="1"/>
    <col min="8722" max="8727" width="6.21875" style="103" customWidth="1"/>
    <col min="8728" max="8728" width="0.88671875" style="103" customWidth="1"/>
    <col min="8729" max="8734" width="6.21875" style="103" customWidth="1"/>
    <col min="8735" max="8735" width="0.88671875" style="103" customWidth="1"/>
    <col min="8736" max="8737" width="8.88671875" style="103"/>
    <col min="8738" max="8738" width="7.21875" style="103" customWidth="1"/>
    <col min="8739" max="8740" width="7.109375" style="103" customWidth="1"/>
    <col min="8741" max="8961" width="8.88671875" style="103"/>
    <col min="8962" max="8962" width="2" style="103" customWidth="1"/>
    <col min="8963" max="8963" width="21.21875" style="103" customWidth="1"/>
    <col min="8964" max="8969" width="6.21875" style="103" customWidth="1"/>
    <col min="8970" max="8970" width="1.44140625" style="103" customWidth="1"/>
    <col min="8971" max="8976" width="6.21875" style="103" customWidth="1"/>
    <col min="8977" max="8977" width="0.88671875" style="103" customWidth="1"/>
    <col min="8978" max="8983" width="6.21875" style="103" customWidth="1"/>
    <col min="8984" max="8984" width="0.88671875" style="103" customWidth="1"/>
    <col min="8985" max="8990" width="6.21875" style="103" customWidth="1"/>
    <col min="8991" max="8991" width="0.88671875" style="103" customWidth="1"/>
    <col min="8992" max="8993" width="8.88671875" style="103"/>
    <col min="8994" max="8994" width="7.21875" style="103" customWidth="1"/>
    <col min="8995" max="8996" width="7.109375" style="103" customWidth="1"/>
    <col min="8997" max="9217" width="8.88671875" style="103"/>
    <col min="9218" max="9218" width="2" style="103" customWidth="1"/>
    <col min="9219" max="9219" width="21.21875" style="103" customWidth="1"/>
    <col min="9220" max="9225" width="6.21875" style="103" customWidth="1"/>
    <col min="9226" max="9226" width="1.44140625" style="103" customWidth="1"/>
    <col min="9227" max="9232" width="6.21875" style="103" customWidth="1"/>
    <col min="9233" max="9233" width="0.88671875" style="103" customWidth="1"/>
    <col min="9234" max="9239" width="6.21875" style="103" customWidth="1"/>
    <col min="9240" max="9240" width="0.88671875" style="103" customWidth="1"/>
    <col min="9241" max="9246" width="6.21875" style="103" customWidth="1"/>
    <col min="9247" max="9247" width="0.88671875" style="103" customWidth="1"/>
    <col min="9248" max="9249" width="8.88671875" style="103"/>
    <col min="9250" max="9250" width="7.21875" style="103" customWidth="1"/>
    <col min="9251" max="9252" width="7.109375" style="103" customWidth="1"/>
    <col min="9253" max="9473" width="8.88671875" style="103"/>
    <col min="9474" max="9474" width="2" style="103" customWidth="1"/>
    <col min="9475" max="9475" width="21.21875" style="103" customWidth="1"/>
    <col min="9476" max="9481" width="6.21875" style="103" customWidth="1"/>
    <col min="9482" max="9482" width="1.44140625" style="103" customWidth="1"/>
    <col min="9483" max="9488" width="6.21875" style="103" customWidth="1"/>
    <col min="9489" max="9489" width="0.88671875" style="103" customWidth="1"/>
    <col min="9490" max="9495" width="6.21875" style="103" customWidth="1"/>
    <col min="9496" max="9496" width="0.88671875" style="103" customWidth="1"/>
    <col min="9497" max="9502" width="6.21875" style="103" customWidth="1"/>
    <col min="9503" max="9503" width="0.88671875" style="103" customWidth="1"/>
    <col min="9504" max="9505" width="8.88671875" style="103"/>
    <col min="9506" max="9506" width="7.21875" style="103" customWidth="1"/>
    <col min="9507" max="9508" width="7.109375" style="103" customWidth="1"/>
    <col min="9509" max="9729" width="8.88671875" style="103"/>
    <col min="9730" max="9730" width="2" style="103" customWidth="1"/>
    <col min="9731" max="9731" width="21.21875" style="103" customWidth="1"/>
    <col min="9732" max="9737" width="6.21875" style="103" customWidth="1"/>
    <col min="9738" max="9738" width="1.44140625" style="103" customWidth="1"/>
    <col min="9739" max="9744" width="6.21875" style="103" customWidth="1"/>
    <col min="9745" max="9745" width="0.88671875" style="103" customWidth="1"/>
    <col min="9746" max="9751" width="6.21875" style="103" customWidth="1"/>
    <col min="9752" max="9752" width="0.88671875" style="103" customWidth="1"/>
    <col min="9753" max="9758" width="6.21875" style="103" customWidth="1"/>
    <col min="9759" max="9759" width="0.88671875" style="103" customWidth="1"/>
    <col min="9760" max="9761" width="8.88671875" style="103"/>
    <col min="9762" max="9762" width="7.21875" style="103" customWidth="1"/>
    <col min="9763" max="9764" width="7.109375" style="103" customWidth="1"/>
    <col min="9765" max="9985" width="8.88671875" style="103"/>
    <col min="9986" max="9986" width="2" style="103" customWidth="1"/>
    <col min="9987" max="9987" width="21.21875" style="103" customWidth="1"/>
    <col min="9988" max="9993" width="6.21875" style="103" customWidth="1"/>
    <col min="9994" max="9994" width="1.44140625" style="103" customWidth="1"/>
    <col min="9995" max="10000" width="6.21875" style="103" customWidth="1"/>
    <col min="10001" max="10001" width="0.88671875" style="103" customWidth="1"/>
    <col min="10002" max="10007" width="6.21875" style="103" customWidth="1"/>
    <col min="10008" max="10008" width="0.88671875" style="103" customWidth="1"/>
    <col min="10009" max="10014" width="6.21875" style="103" customWidth="1"/>
    <col min="10015" max="10015" width="0.88671875" style="103" customWidth="1"/>
    <col min="10016" max="10017" width="8.88671875" style="103"/>
    <col min="10018" max="10018" width="7.21875" style="103" customWidth="1"/>
    <col min="10019" max="10020" width="7.109375" style="103" customWidth="1"/>
    <col min="10021" max="10241" width="8.88671875" style="103"/>
    <col min="10242" max="10242" width="2" style="103" customWidth="1"/>
    <col min="10243" max="10243" width="21.21875" style="103" customWidth="1"/>
    <col min="10244" max="10249" width="6.21875" style="103" customWidth="1"/>
    <col min="10250" max="10250" width="1.44140625" style="103" customWidth="1"/>
    <col min="10251" max="10256" width="6.21875" style="103" customWidth="1"/>
    <col min="10257" max="10257" width="0.88671875" style="103" customWidth="1"/>
    <col min="10258" max="10263" width="6.21875" style="103" customWidth="1"/>
    <col min="10264" max="10264" width="0.88671875" style="103" customWidth="1"/>
    <col min="10265" max="10270" width="6.21875" style="103" customWidth="1"/>
    <col min="10271" max="10271" width="0.88671875" style="103" customWidth="1"/>
    <col min="10272" max="10273" width="8.88671875" style="103"/>
    <col min="10274" max="10274" width="7.21875" style="103" customWidth="1"/>
    <col min="10275" max="10276" width="7.109375" style="103" customWidth="1"/>
    <col min="10277" max="10497" width="8.88671875" style="103"/>
    <col min="10498" max="10498" width="2" style="103" customWidth="1"/>
    <col min="10499" max="10499" width="21.21875" style="103" customWidth="1"/>
    <col min="10500" max="10505" width="6.21875" style="103" customWidth="1"/>
    <col min="10506" max="10506" width="1.44140625" style="103" customWidth="1"/>
    <col min="10507" max="10512" width="6.21875" style="103" customWidth="1"/>
    <col min="10513" max="10513" width="0.88671875" style="103" customWidth="1"/>
    <col min="10514" max="10519" width="6.21875" style="103" customWidth="1"/>
    <col min="10520" max="10520" width="0.88671875" style="103" customWidth="1"/>
    <col min="10521" max="10526" width="6.21875" style="103" customWidth="1"/>
    <col min="10527" max="10527" width="0.88671875" style="103" customWidth="1"/>
    <col min="10528" max="10529" width="8.88671875" style="103"/>
    <col min="10530" max="10530" width="7.21875" style="103" customWidth="1"/>
    <col min="10531" max="10532" width="7.109375" style="103" customWidth="1"/>
    <col min="10533" max="10753" width="8.88671875" style="103"/>
    <col min="10754" max="10754" width="2" style="103" customWidth="1"/>
    <col min="10755" max="10755" width="21.21875" style="103" customWidth="1"/>
    <col min="10756" max="10761" width="6.21875" style="103" customWidth="1"/>
    <col min="10762" max="10762" width="1.44140625" style="103" customWidth="1"/>
    <col min="10763" max="10768" width="6.21875" style="103" customWidth="1"/>
    <col min="10769" max="10769" width="0.88671875" style="103" customWidth="1"/>
    <col min="10770" max="10775" width="6.21875" style="103" customWidth="1"/>
    <col min="10776" max="10776" width="0.88671875" style="103" customWidth="1"/>
    <col min="10777" max="10782" width="6.21875" style="103" customWidth="1"/>
    <col min="10783" max="10783" width="0.88671875" style="103" customWidth="1"/>
    <col min="10784" max="10785" width="8.88671875" style="103"/>
    <col min="10786" max="10786" width="7.21875" style="103" customWidth="1"/>
    <col min="10787" max="10788" width="7.109375" style="103" customWidth="1"/>
    <col min="10789" max="11009" width="8.88671875" style="103"/>
    <col min="11010" max="11010" width="2" style="103" customWidth="1"/>
    <col min="11011" max="11011" width="21.21875" style="103" customWidth="1"/>
    <col min="11012" max="11017" width="6.21875" style="103" customWidth="1"/>
    <col min="11018" max="11018" width="1.44140625" style="103" customWidth="1"/>
    <col min="11019" max="11024" width="6.21875" style="103" customWidth="1"/>
    <col min="11025" max="11025" width="0.88671875" style="103" customWidth="1"/>
    <col min="11026" max="11031" width="6.21875" style="103" customWidth="1"/>
    <col min="11032" max="11032" width="0.88671875" style="103" customWidth="1"/>
    <col min="11033" max="11038" width="6.21875" style="103" customWidth="1"/>
    <col min="11039" max="11039" width="0.88671875" style="103" customWidth="1"/>
    <col min="11040" max="11041" width="8.88671875" style="103"/>
    <col min="11042" max="11042" width="7.21875" style="103" customWidth="1"/>
    <col min="11043" max="11044" width="7.109375" style="103" customWidth="1"/>
    <col min="11045" max="11265" width="8.88671875" style="103"/>
    <col min="11266" max="11266" width="2" style="103" customWidth="1"/>
    <col min="11267" max="11267" width="21.21875" style="103" customWidth="1"/>
    <col min="11268" max="11273" width="6.21875" style="103" customWidth="1"/>
    <col min="11274" max="11274" width="1.44140625" style="103" customWidth="1"/>
    <col min="11275" max="11280" width="6.21875" style="103" customWidth="1"/>
    <col min="11281" max="11281" width="0.88671875" style="103" customWidth="1"/>
    <col min="11282" max="11287" width="6.21875" style="103" customWidth="1"/>
    <col min="11288" max="11288" width="0.88671875" style="103" customWidth="1"/>
    <col min="11289" max="11294" width="6.21875" style="103" customWidth="1"/>
    <col min="11295" max="11295" width="0.88671875" style="103" customWidth="1"/>
    <col min="11296" max="11297" width="8.88671875" style="103"/>
    <col min="11298" max="11298" width="7.21875" style="103" customWidth="1"/>
    <col min="11299" max="11300" width="7.109375" style="103" customWidth="1"/>
    <col min="11301" max="11521" width="8.88671875" style="103"/>
    <col min="11522" max="11522" width="2" style="103" customWidth="1"/>
    <col min="11523" max="11523" width="21.21875" style="103" customWidth="1"/>
    <col min="11524" max="11529" width="6.21875" style="103" customWidth="1"/>
    <col min="11530" max="11530" width="1.44140625" style="103" customWidth="1"/>
    <col min="11531" max="11536" width="6.21875" style="103" customWidth="1"/>
    <col min="11537" max="11537" width="0.88671875" style="103" customWidth="1"/>
    <col min="11538" max="11543" width="6.21875" style="103" customWidth="1"/>
    <col min="11544" max="11544" width="0.88671875" style="103" customWidth="1"/>
    <col min="11545" max="11550" width="6.21875" style="103" customWidth="1"/>
    <col min="11551" max="11551" width="0.88671875" style="103" customWidth="1"/>
    <col min="11552" max="11553" width="8.88671875" style="103"/>
    <col min="11554" max="11554" width="7.21875" style="103" customWidth="1"/>
    <col min="11555" max="11556" width="7.109375" style="103" customWidth="1"/>
    <col min="11557" max="11777" width="8.88671875" style="103"/>
    <col min="11778" max="11778" width="2" style="103" customWidth="1"/>
    <col min="11779" max="11779" width="21.21875" style="103" customWidth="1"/>
    <col min="11780" max="11785" width="6.21875" style="103" customWidth="1"/>
    <col min="11786" max="11786" width="1.44140625" style="103" customWidth="1"/>
    <col min="11787" max="11792" width="6.21875" style="103" customWidth="1"/>
    <col min="11793" max="11793" width="0.88671875" style="103" customWidth="1"/>
    <col min="11794" max="11799" width="6.21875" style="103" customWidth="1"/>
    <col min="11800" max="11800" width="0.88671875" style="103" customWidth="1"/>
    <col min="11801" max="11806" width="6.21875" style="103" customWidth="1"/>
    <col min="11807" max="11807" width="0.88671875" style="103" customWidth="1"/>
    <col min="11808" max="11809" width="8.88671875" style="103"/>
    <col min="11810" max="11810" width="7.21875" style="103" customWidth="1"/>
    <col min="11811" max="11812" width="7.109375" style="103" customWidth="1"/>
    <col min="11813" max="12033" width="8.88671875" style="103"/>
    <col min="12034" max="12034" width="2" style="103" customWidth="1"/>
    <col min="12035" max="12035" width="21.21875" style="103" customWidth="1"/>
    <col min="12036" max="12041" width="6.21875" style="103" customWidth="1"/>
    <col min="12042" max="12042" width="1.44140625" style="103" customWidth="1"/>
    <col min="12043" max="12048" width="6.21875" style="103" customWidth="1"/>
    <col min="12049" max="12049" width="0.88671875" style="103" customWidth="1"/>
    <col min="12050" max="12055" width="6.21875" style="103" customWidth="1"/>
    <col min="12056" max="12056" width="0.88671875" style="103" customWidth="1"/>
    <col min="12057" max="12062" width="6.21875" style="103" customWidth="1"/>
    <col min="12063" max="12063" width="0.88671875" style="103" customWidth="1"/>
    <col min="12064" max="12065" width="8.88671875" style="103"/>
    <col min="12066" max="12066" width="7.21875" style="103" customWidth="1"/>
    <col min="12067" max="12068" width="7.109375" style="103" customWidth="1"/>
    <col min="12069" max="12289" width="8.88671875" style="103"/>
    <col min="12290" max="12290" width="2" style="103" customWidth="1"/>
    <col min="12291" max="12291" width="21.21875" style="103" customWidth="1"/>
    <col min="12292" max="12297" width="6.21875" style="103" customWidth="1"/>
    <col min="12298" max="12298" width="1.44140625" style="103" customWidth="1"/>
    <col min="12299" max="12304" width="6.21875" style="103" customWidth="1"/>
    <col min="12305" max="12305" width="0.88671875" style="103" customWidth="1"/>
    <col min="12306" max="12311" width="6.21875" style="103" customWidth="1"/>
    <col min="12312" max="12312" width="0.88671875" style="103" customWidth="1"/>
    <col min="12313" max="12318" width="6.21875" style="103" customWidth="1"/>
    <col min="12319" max="12319" width="0.88671875" style="103" customWidth="1"/>
    <col min="12320" max="12321" width="8.88671875" style="103"/>
    <col min="12322" max="12322" width="7.21875" style="103" customWidth="1"/>
    <col min="12323" max="12324" width="7.109375" style="103" customWidth="1"/>
    <col min="12325" max="12545" width="8.88671875" style="103"/>
    <col min="12546" max="12546" width="2" style="103" customWidth="1"/>
    <col min="12547" max="12547" width="21.21875" style="103" customWidth="1"/>
    <col min="12548" max="12553" width="6.21875" style="103" customWidth="1"/>
    <col min="12554" max="12554" width="1.44140625" style="103" customWidth="1"/>
    <col min="12555" max="12560" width="6.21875" style="103" customWidth="1"/>
    <col min="12561" max="12561" width="0.88671875" style="103" customWidth="1"/>
    <col min="12562" max="12567" width="6.21875" style="103" customWidth="1"/>
    <col min="12568" max="12568" width="0.88671875" style="103" customWidth="1"/>
    <col min="12569" max="12574" width="6.21875" style="103" customWidth="1"/>
    <col min="12575" max="12575" width="0.88671875" style="103" customWidth="1"/>
    <col min="12576" max="12577" width="8.88671875" style="103"/>
    <col min="12578" max="12578" width="7.21875" style="103" customWidth="1"/>
    <col min="12579" max="12580" width="7.109375" style="103" customWidth="1"/>
    <col min="12581" max="12801" width="8.88671875" style="103"/>
    <col min="12802" max="12802" width="2" style="103" customWidth="1"/>
    <col min="12803" max="12803" width="21.21875" style="103" customWidth="1"/>
    <col min="12804" max="12809" width="6.21875" style="103" customWidth="1"/>
    <col min="12810" max="12810" width="1.44140625" style="103" customWidth="1"/>
    <col min="12811" max="12816" width="6.21875" style="103" customWidth="1"/>
    <col min="12817" max="12817" width="0.88671875" style="103" customWidth="1"/>
    <col min="12818" max="12823" width="6.21875" style="103" customWidth="1"/>
    <col min="12824" max="12824" width="0.88671875" style="103" customWidth="1"/>
    <col min="12825" max="12830" width="6.21875" style="103" customWidth="1"/>
    <col min="12831" max="12831" width="0.88671875" style="103" customWidth="1"/>
    <col min="12832" max="12833" width="8.88671875" style="103"/>
    <col min="12834" max="12834" width="7.21875" style="103" customWidth="1"/>
    <col min="12835" max="12836" width="7.109375" style="103" customWidth="1"/>
    <col min="12837" max="13057" width="8.88671875" style="103"/>
    <col min="13058" max="13058" width="2" style="103" customWidth="1"/>
    <col min="13059" max="13059" width="21.21875" style="103" customWidth="1"/>
    <col min="13060" max="13065" width="6.21875" style="103" customWidth="1"/>
    <col min="13066" max="13066" width="1.44140625" style="103" customWidth="1"/>
    <col min="13067" max="13072" width="6.21875" style="103" customWidth="1"/>
    <col min="13073" max="13073" width="0.88671875" style="103" customWidth="1"/>
    <col min="13074" max="13079" width="6.21875" style="103" customWidth="1"/>
    <col min="13080" max="13080" width="0.88671875" style="103" customWidth="1"/>
    <col min="13081" max="13086" width="6.21875" style="103" customWidth="1"/>
    <col min="13087" max="13087" width="0.88671875" style="103" customWidth="1"/>
    <col min="13088" max="13089" width="8.88671875" style="103"/>
    <col min="13090" max="13090" width="7.21875" style="103" customWidth="1"/>
    <col min="13091" max="13092" width="7.109375" style="103" customWidth="1"/>
    <col min="13093" max="13313" width="8.88671875" style="103"/>
    <col min="13314" max="13314" width="2" style="103" customWidth="1"/>
    <col min="13315" max="13315" width="21.21875" style="103" customWidth="1"/>
    <col min="13316" max="13321" width="6.21875" style="103" customWidth="1"/>
    <col min="13322" max="13322" width="1.44140625" style="103" customWidth="1"/>
    <col min="13323" max="13328" width="6.21875" style="103" customWidth="1"/>
    <col min="13329" max="13329" width="0.88671875" style="103" customWidth="1"/>
    <col min="13330" max="13335" width="6.21875" style="103" customWidth="1"/>
    <col min="13336" max="13336" width="0.88671875" style="103" customWidth="1"/>
    <col min="13337" max="13342" width="6.21875" style="103" customWidth="1"/>
    <col min="13343" max="13343" width="0.88671875" style="103" customWidth="1"/>
    <col min="13344" max="13345" width="8.88671875" style="103"/>
    <col min="13346" max="13346" width="7.21875" style="103" customWidth="1"/>
    <col min="13347" max="13348" width="7.109375" style="103" customWidth="1"/>
    <col min="13349" max="13569" width="8.88671875" style="103"/>
    <col min="13570" max="13570" width="2" style="103" customWidth="1"/>
    <col min="13571" max="13571" width="21.21875" style="103" customWidth="1"/>
    <col min="13572" max="13577" width="6.21875" style="103" customWidth="1"/>
    <col min="13578" max="13578" width="1.44140625" style="103" customWidth="1"/>
    <col min="13579" max="13584" width="6.21875" style="103" customWidth="1"/>
    <col min="13585" max="13585" width="0.88671875" style="103" customWidth="1"/>
    <col min="13586" max="13591" width="6.21875" style="103" customWidth="1"/>
    <col min="13592" max="13592" width="0.88671875" style="103" customWidth="1"/>
    <col min="13593" max="13598" width="6.21875" style="103" customWidth="1"/>
    <col min="13599" max="13599" width="0.88671875" style="103" customWidth="1"/>
    <col min="13600" max="13601" width="8.88671875" style="103"/>
    <col min="13602" max="13602" width="7.21875" style="103" customWidth="1"/>
    <col min="13603" max="13604" width="7.109375" style="103" customWidth="1"/>
    <col min="13605" max="13825" width="8.88671875" style="103"/>
    <col min="13826" max="13826" width="2" style="103" customWidth="1"/>
    <col min="13827" max="13827" width="21.21875" style="103" customWidth="1"/>
    <col min="13828" max="13833" width="6.21875" style="103" customWidth="1"/>
    <col min="13834" max="13834" width="1.44140625" style="103" customWidth="1"/>
    <col min="13835" max="13840" width="6.21875" style="103" customWidth="1"/>
    <col min="13841" max="13841" width="0.88671875" style="103" customWidth="1"/>
    <col min="13842" max="13847" width="6.21875" style="103" customWidth="1"/>
    <col min="13848" max="13848" width="0.88671875" style="103" customWidth="1"/>
    <col min="13849" max="13854" width="6.21875" style="103" customWidth="1"/>
    <col min="13855" max="13855" width="0.88671875" style="103" customWidth="1"/>
    <col min="13856" max="13857" width="8.88671875" style="103"/>
    <col min="13858" max="13858" width="7.21875" style="103" customWidth="1"/>
    <col min="13859" max="13860" width="7.109375" style="103" customWidth="1"/>
    <col min="13861" max="14081" width="8.88671875" style="103"/>
    <col min="14082" max="14082" width="2" style="103" customWidth="1"/>
    <col min="14083" max="14083" width="21.21875" style="103" customWidth="1"/>
    <col min="14084" max="14089" width="6.21875" style="103" customWidth="1"/>
    <col min="14090" max="14090" width="1.44140625" style="103" customWidth="1"/>
    <col min="14091" max="14096" width="6.21875" style="103" customWidth="1"/>
    <col min="14097" max="14097" width="0.88671875" style="103" customWidth="1"/>
    <col min="14098" max="14103" width="6.21875" style="103" customWidth="1"/>
    <col min="14104" max="14104" width="0.88671875" style="103" customWidth="1"/>
    <col min="14105" max="14110" width="6.21875" style="103" customWidth="1"/>
    <col min="14111" max="14111" width="0.88671875" style="103" customWidth="1"/>
    <col min="14112" max="14113" width="8.88671875" style="103"/>
    <col min="14114" max="14114" width="7.21875" style="103" customWidth="1"/>
    <col min="14115" max="14116" width="7.109375" style="103" customWidth="1"/>
    <col min="14117" max="14337" width="8.88671875" style="103"/>
    <col min="14338" max="14338" width="2" style="103" customWidth="1"/>
    <col min="14339" max="14339" width="21.21875" style="103" customWidth="1"/>
    <col min="14340" max="14345" width="6.21875" style="103" customWidth="1"/>
    <col min="14346" max="14346" width="1.44140625" style="103" customWidth="1"/>
    <col min="14347" max="14352" width="6.21875" style="103" customWidth="1"/>
    <col min="14353" max="14353" width="0.88671875" style="103" customWidth="1"/>
    <col min="14354" max="14359" width="6.21875" style="103" customWidth="1"/>
    <col min="14360" max="14360" width="0.88671875" style="103" customWidth="1"/>
    <col min="14361" max="14366" width="6.21875" style="103" customWidth="1"/>
    <col min="14367" max="14367" width="0.88671875" style="103" customWidth="1"/>
    <col min="14368" max="14369" width="8.88671875" style="103"/>
    <col min="14370" max="14370" width="7.21875" style="103" customWidth="1"/>
    <col min="14371" max="14372" width="7.109375" style="103" customWidth="1"/>
    <col min="14373" max="14593" width="8.88671875" style="103"/>
    <col min="14594" max="14594" width="2" style="103" customWidth="1"/>
    <col min="14595" max="14595" width="21.21875" style="103" customWidth="1"/>
    <col min="14596" max="14601" width="6.21875" style="103" customWidth="1"/>
    <col min="14602" max="14602" width="1.44140625" style="103" customWidth="1"/>
    <col min="14603" max="14608" width="6.21875" style="103" customWidth="1"/>
    <col min="14609" max="14609" width="0.88671875" style="103" customWidth="1"/>
    <col min="14610" max="14615" width="6.21875" style="103" customWidth="1"/>
    <col min="14616" max="14616" width="0.88671875" style="103" customWidth="1"/>
    <col min="14617" max="14622" width="6.21875" style="103" customWidth="1"/>
    <col min="14623" max="14623" width="0.88671875" style="103" customWidth="1"/>
    <col min="14624" max="14625" width="8.88671875" style="103"/>
    <col min="14626" max="14626" width="7.21875" style="103" customWidth="1"/>
    <col min="14627" max="14628" width="7.109375" style="103" customWidth="1"/>
    <col min="14629" max="14849" width="8.88671875" style="103"/>
    <col min="14850" max="14850" width="2" style="103" customWidth="1"/>
    <col min="14851" max="14851" width="21.21875" style="103" customWidth="1"/>
    <col min="14852" max="14857" width="6.21875" style="103" customWidth="1"/>
    <col min="14858" max="14858" width="1.44140625" style="103" customWidth="1"/>
    <col min="14859" max="14864" width="6.21875" style="103" customWidth="1"/>
    <col min="14865" max="14865" width="0.88671875" style="103" customWidth="1"/>
    <col min="14866" max="14871" width="6.21875" style="103" customWidth="1"/>
    <col min="14872" max="14872" width="0.88671875" style="103" customWidth="1"/>
    <col min="14873" max="14878" width="6.21875" style="103" customWidth="1"/>
    <col min="14879" max="14879" width="0.88671875" style="103" customWidth="1"/>
    <col min="14880" max="14881" width="8.88671875" style="103"/>
    <col min="14882" max="14882" width="7.21875" style="103" customWidth="1"/>
    <col min="14883" max="14884" width="7.109375" style="103" customWidth="1"/>
    <col min="14885" max="15105" width="8.88671875" style="103"/>
    <col min="15106" max="15106" width="2" style="103" customWidth="1"/>
    <col min="15107" max="15107" width="21.21875" style="103" customWidth="1"/>
    <col min="15108" max="15113" width="6.21875" style="103" customWidth="1"/>
    <col min="15114" max="15114" width="1.44140625" style="103" customWidth="1"/>
    <col min="15115" max="15120" width="6.21875" style="103" customWidth="1"/>
    <col min="15121" max="15121" width="0.88671875" style="103" customWidth="1"/>
    <col min="15122" max="15127" width="6.21875" style="103" customWidth="1"/>
    <col min="15128" max="15128" width="0.88671875" style="103" customWidth="1"/>
    <col min="15129" max="15134" width="6.21875" style="103" customWidth="1"/>
    <col min="15135" max="15135" width="0.88671875" style="103" customWidth="1"/>
    <col min="15136" max="15137" width="8.88671875" style="103"/>
    <col min="15138" max="15138" width="7.21875" style="103" customWidth="1"/>
    <col min="15139" max="15140" width="7.109375" style="103" customWidth="1"/>
    <col min="15141" max="15361" width="8.88671875" style="103"/>
    <col min="15362" max="15362" width="2" style="103" customWidth="1"/>
    <col min="15363" max="15363" width="21.21875" style="103" customWidth="1"/>
    <col min="15364" max="15369" width="6.21875" style="103" customWidth="1"/>
    <col min="15370" max="15370" width="1.44140625" style="103" customWidth="1"/>
    <col min="15371" max="15376" width="6.21875" style="103" customWidth="1"/>
    <col min="15377" max="15377" width="0.88671875" style="103" customWidth="1"/>
    <col min="15378" max="15383" width="6.21875" style="103" customWidth="1"/>
    <col min="15384" max="15384" width="0.88671875" style="103" customWidth="1"/>
    <col min="15385" max="15390" width="6.21875" style="103" customWidth="1"/>
    <col min="15391" max="15391" width="0.88671875" style="103" customWidth="1"/>
    <col min="15392" max="15393" width="8.88671875" style="103"/>
    <col min="15394" max="15394" width="7.21875" style="103" customWidth="1"/>
    <col min="15395" max="15396" width="7.109375" style="103" customWidth="1"/>
    <col min="15397" max="15617" width="8.88671875" style="103"/>
    <col min="15618" max="15618" width="2" style="103" customWidth="1"/>
    <col min="15619" max="15619" width="21.21875" style="103" customWidth="1"/>
    <col min="15620" max="15625" width="6.21875" style="103" customWidth="1"/>
    <col min="15626" max="15626" width="1.44140625" style="103" customWidth="1"/>
    <col min="15627" max="15632" width="6.21875" style="103" customWidth="1"/>
    <col min="15633" max="15633" width="0.88671875" style="103" customWidth="1"/>
    <col min="15634" max="15639" width="6.21875" style="103" customWidth="1"/>
    <col min="15640" max="15640" width="0.88671875" style="103" customWidth="1"/>
    <col min="15641" max="15646" width="6.21875" style="103" customWidth="1"/>
    <col min="15647" max="15647" width="0.88671875" style="103" customWidth="1"/>
    <col min="15648" max="15649" width="8.88671875" style="103"/>
    <col min="15650" max="15650" width="7.21875" style="103" customWidth="1"/>
    <col min="15651" max="15652" width="7.109375" style="103" customWidth="1"/>
    <col min="15653" max="15873" width="8.88671875" style="103"/>
    <col min="15874" max="15874" width="2" style="103" customWidth="1"/>
    <col min="15875" max="15875" width="21.21875" style="103" customWidth="1"/>
    <col min="15876" max="15881" width="6.21875" style="103" customWidth="1"/>
    <col min="15882" max="15882" width="1.44140625" style="103" customWidth="1"/>
    <col min="15883" max="15888" width="6.21875" style="103" customWidth="1"/>
    <col min="15889" max="15889" width="0.88671875" style="103" customWidth="1"/>
    <col min="15890" max="15895" width="6.21875" style="103" customWidth="1"/>
    <col min="15896" max="15896" width="0.88671875" style="103" customWidth="1"/>
    <col min="15897" max="15902" width="6.21875" style="103" customWidth="1"/>
    <col min="15903" max="15903" width="0.88671875" style="103" customWidth="1"/>
    <col min="15904" max="15905" width="8.88671875" style="103"/>
    <col min="15906" max="15906" width="7.21875" style="103" customWidth="1"/>
    <col min="15907" max="15908" width="7.109375" style="103" customWidth="1"/>
    <col min="15909" max="16129" width="8.88671875" style="103"/>
    <col min="16130" max="16130" width="2" style="103" customWidth="1"/>
    <col min="16131" max="16131" width="21.21875" style="103" customWidth="1"/>
    <col min="16132" max="16137" width="6.21875" style="103" customWidth="1"/>
    <col min="16138" max="16138" width="1.44140625" style="103" customWidth="1"/>
    <col min="16139" max="16144" width="6.21875" style="103" customWidth="1"/>
    <col min="16145" max="16145" width="0.88671875" style="103" customWidth="1"/>
    <col min="16146" max="16151" width="6.21875" style="103" customWidth="1"/>
    <col min="16152" max="16152" width="0.88671875" style="103" customWidth="1"/>
    <col min="16153" max="16158" width="6.21875" style="103" customWidth="1"/>
    <col min="16159" max="16159" width="0.88671875" style="103" customWidth="1"/>
    <col min="16160" max="16161" width="8.88671875" style="103"/>
    <col min="16162" max="16162" width="7.21875" style="103" customWidth="1"/>
    <col min="16163" max="16164" width="7.109375" style="103" customWidth="1"/>
    <col min="16165" max="16384" width="8.88671875" style="103"/>
  </cols>
  <sheetData>
    <row r="1" spans="1:46" ht="14.25" customHeight="1" x14ac:dyDescent="0.35">
      <c r="B1" s="72" t="s">
        <v>349</v>
      </c>
      <c r="C1" s="137"/>
      <c r="D1" s="137"/>
      <c r="E1" s="137"/>
      <c r="F1" s="137"/>
      <c r="G1" s="137"/>
      <c r="H1" s="137"/>
      <c r="I1" s="137"/>
      <c r="J1" s="137"/>
      <c r="K1" s="6"/>
      <c r="AI1" s="2" t="s">
        <v>251</v>
      </c>
    </row>
    <row r="2" spans="1:46" ht="12.75" customHeight="1" thickBot="1" x14ac:dyDescent="0.45">
      <c r="B2" s="69" t="s">
        <v>250</v>
      </c>
      <c r="C2" s="186"/>
      <c r="D2" s="596"/>
      <c r="E2" s="185"/>
      <c r="F2" s="185"/>
      <c r="G2" s="137"/>
      <c r="H2" s="137"/>
      <c r="I2" s="2"/>
      <c r="J2" s="2"/>
      <c r="AI2" s="2" t="s">
        <v>249</v>
      </c>
    </row>
    <row r="3" spans="1:46" ht="12.75" customHeight="1" x14ac:dyDescent="0.35">
      <c r="B3" s="69" t="s">
        <v>248</v>
      </c>
      <c r="C3" s="137"/>
      <c r="D3" s="137"/>
      <c r="E3" s="137"/>
      <c r="F3" s="137"/>
      <c r="G3" s="137"/>
      <c r="H3" s="642" t="s">
        <v>128</v>
      </c>
      <c r="I3" s="642"/>
      <c r="J3" s="643"/>
      <c r="K3" s="675"/>
      <c r="L3" s="675"/>
      <c r="M3" s="675"/>
      <c r="N3" s="675"/>
      <c r="O3" s="675"/>
      <c r="P3" s="675"/>
      <c r="Q3" s="676"/>
      <c r="AI3" s="2" t="s">
        <v>1374</v>
      </c>
    </row>
    <row r="4" spans="1:46" ht="12.75" customHeight="1" x14ac:dyDescent="0.35">
      <c r="H4" s="746" t="s">
        <v>247</v>
      </c>
      <c r="I4" s="747"/>
      <c r="J4" s="741" t="s">
        <v>249</v>
      </c>
      <c r="K4" s="741"/>
      <c r="L4" s="741"/>
      <c r="M4" s="741"/>
      <c r="N4" s="741"/>
      <c r="O4" s="741"/>
      <c r="P4" s="741"/>
      <c r="Q4" s="742"/>
      <c r="AI4" s="2" t="s">
        <v>246</v>
      </c>
    </row>
    <row r="5" spans="1:46" ht="12.75" customHeight="1" thickBot="1" x14ac:dyDescent="0.4">
      <c r="H5" s="748" t="s">
        <v>125</v>
      </c>
      <c r="I5" s="749"/>
      <c r="J5" s="739" t="s">
        <v>124</v>
      </c>
      <c r="K5" s="739"/>
      <c r="L5" s="739"/>
      <c r="M5" s="739"/>
      <c r="N5" s="739"/>
      <c r="O5" s="739"/>
      <c r="P5" s="739"/>
      <c r="Q5" s="740"/>
      <c r="AI5" s="2" t="s">
        <v>1375</v>
      </c>
    </row>
    <row r="6" spans="1:46" s="146" customFormat="1" ht="12.75" customHeight="1" x14ac:dyDescent="0.35">
      <c r="A6" s="148"/>
      <c r="D6" s="75">
        <v>2</v>
      </c>
      <c r="E6" s="75">
        <v>29</v>
      </c>
      <c r="F6" s="75">
        <v>56</v>
      </c>
      <c r="G6" s="75">
        <v>83</v>
      </c>
      <c r="H6" s="75">
        <v>110</v>
      </c>
      <c r="I6" s="75">
        <v>137</v>
      </c>
      <c r="J6" s="75"/>
      <c r="K6" s="75">
        <v>2</v>
      </c>
      <c r="L6" s="75">
        <v>29</v>
      </c>
      <c r="M6" s="75">
        <v>56</v>
      </c>
      <c r="N6" s="75">
        <v>83</v>
      </c>
      <c r="O6" s="75">
        <v>110</v>
      </c>
      <c r="P6" s="75">
        <v>137</v>
      </c>
      <c r="Q6" s="75"/>
      <c r="R6" s="75">
        <v>14</v>
      </c>
      <c r="S6" s="75">
        <v>41</v>
      </c>
      <c r="T6" s="75">
        <v>68</v>
      </c>
      <c r="U6" s="75">
        <v>95</v>
      </c>
      <c r="V6" s="75">
        <v>122</v>
      </c>
      <c r="W6" s="75">
        <v>149</v>
      </c>
      <c r="X6" s="75"/>
      <c r="Y6" s="75">
        <v>17</v>
      </c>
      <c r="Z6" s="75">
        <v>44</v>
      </c>
      <c r="AA6" s="75">
        <v>71</v>
      </c>
      <c r="AB6" s="75">
        <v>98</v>
      </c>
      <c r="AC6" s="75">
        <v>125</v>
      </c>
      <c r="AD6" s="75">
        <v>152</v>
      </c>
      <c r="AE6" s="75"/>
      <c r="AF6" s="75"/>
      <c r="AG6" s="75"/>
      <c r="AI6" s="189"/>
    </row>
    <row r="7" spans="1:46" ht="12.75" customHeight="1" x14ac:dyDescent="0.4">
      <c r="B7" s="744"/>
      <c r="C7" s="744"/>
      <c r="D7" s="727" t="s">
        <v>348</v>
      </c>
      <c r="E7" s="727"/>
      <c r="F7" s="727"/>
      <c r="G7" s="727"/>
      <c r="H7" s="727"/>
      <c r="I7" s="727"/>
      <c r="J7" s="212"/>
      <c r="K7" s="750" t="str">
        <f>J4</f>
        <v>Average Progress 8 score (4)(5)</v>
      </c>
      <c r="L7" s="750"/>
      <c r="M7" s="750"/>
      <c r="N7" s="750"/>
      <c r="O7" s="750"/>
      <c r="P7" s="750"/>
      <c r="Q7" s="211"/>
      <c r="R7" s="743" t="str">
        <f>IF($J$4=$AI$2,"Progress 8 lower confidence interval","")</f>
        <v>Progress 8 lower confidence interval</v>
      </c>
      <c r="S7" s="743"/>
      <c r="T7" s="743"/>
      <c r="U7" s="743"/>
      <c r="V7" s="743"/>
      <c r="W7" s="743"/>
      <c r="X7" s="52"/>
      <c r="Y7" s="743" t="str">
        <f>IF($J$4=$AI$2,"Progress 8 lower confidence interval","")</f>
        <v>Progress 8 lower confidence interval</v>
      </c>
      <c r="Z7" s="743"/>
      <c r="AA7" s="743"/>
      <c r="AB7" s="743"/>
      <c r="AC7" s="743"/>
      <c r="AD7" s="743"/>
      <c r="AI7" s="1"/>
    </row>
    <row r="8" spans="1:46" s="52" customFormat="1" ht="27.75" customHeight="1" x14ac:dyDescent="0.4">
      <c r="A8" s="213"/>
      <c r="B8" s="745"/>
      <c r="C8" s="745"/>
      <c r="D8" s="209" t="s">
        <v>107</v>
      </c>
      <c r="E8" s="209" t="s">
        <v>96</v>
      </c>
      <c r="F8" s="209" t="s">
        <v>87</v>
      </c>
      <c r="G8" s="209" t="s">
        <v>78</v>
      </c>
      <c r="H8" s="209" t="s">
        <v>71</v>
      </c>
      <c r="I8" s="209" t="s">
        <v>347</v>
      </c>
      <c r="J8" s="210"/>
      <c r="K8" s="209" t="s">
        <v>107</v>
      </c>
      <c r="L8" s="209" t="s">
        <v>96</v>
      </c>
      <c r="M8" s="209" t="s">
        <v>87</v>
      </c>
      <c r="N8" s="209" t="s">
        <v>78</v>
      </c>
      <c r="O8" s="209" t="s">
        <v>71</v>
      </c>
      <c r="P8" s="209" t="s">
        <v>347</v>
      </c>
      <c r="Q8" s="208"/>
      <c r="R8" s="206" t="str">
        <f t="shared" ref="R8:W8" si="0">IF($J$4=$AI$2,D8,"")</f>
        <v>White</v>
      </c>
      <c r="S8" s="206" t="str">
        <f t="shared" si="0"/>
        <v>Mixed</v>
      </c>
      <c r="T8" s="206" t="str">
        <f t="shared" si="0"/>
        <v>Asian</v>
      </c>
      <c r="U8" s="206" t="str">
        <f t="shared" si="0"/>
        <v>Black</v>
      </c>
      <c r="V8" s="206" t="str">
        <f t="shared" si="0"/>
        <v>Chinese</v>
      </c>
      <c r="W8" s="206" t="str">
        <f t="shared" si="0"/>
        <v>All pupils(8)</v>
      </c>
      <c r="X8" s="207"/>
      <c r="Y8" s="206" t="str">
        <f t="shared" ref="Y8:AD8" si="1">IF($J$4=$AI$2,D8,"")</f>
        <v>White</v>
      </c>
      <c r="Z8" s="206" t="str">
        <f t="shared" si="1"/>
        <v>Mixed</v>
      </c>
      <c r="AA8" s="206" t="str">
        <f t="shared" si="1"/>
        <v>Asian</v>
      </c>
      <c r="AB8" s="206" t="str">
        <f t="shared" si="1"/>
        <v>Black</v>
      </c>
      <c r="AC8" s="206" t="str">
        <f t="shared" si="1"/>
        <v>Chinese</v>
      </c>
      <c r="AD8" s="206" t="str">
        <f t="shared" si="1"/>
        <v>All pupils(8)</v>
      </c>
      <c r="AE8" s="120"/>
      <c r="AI8" s="1"/>
      <c r="AK8" s="200"/>
      <c r="AM8" s="197"/>
      <c r="AN8" s="103"/>
      <c r="AO8" s="103"/>
      <c r="AP8" s="103"/>
      <c r="AQ8" s="103"/>
      <c r="AR8" s="103"/>
      <c r="AS8" s="103"/>
      <c r="AT8" s="103"/>
    </row>
    <row r="9" spans="1:46" s="52" customFormat="1" ht="15" x14ac:dyDescent="0.4">
      <c r="A9" s="214" t="s">
        <v>59</v>
      </c>
      <c r="B9" s="45" t="s">
        <v>346</v>
      </c>
      <c r="D9" s="613">
        <f>VLOOKUP($A9,TableCH2cdata!$B$6:$FH$11,D$6+$AI$30+$AI$27,FALSE)</f>
        <v>407271</v>
      </c>
      <c r="E9" s="613">
        <f>VLOOKUP($A9,TableCH2cdata!$B$6:$FH$11,E$6+$AI$30+$AI$27,FALSE)</f>
        <v>21311</v>
      </c>
      <c r="F9" s="613">
        <f>VLOOKUP($A9,TableCH2cdata!$B$6:$FH$11,F$6+$AI$30+$AI$27,FALSE)</f>
        <v>46394</v>
      </c>
      <c r="G9" s="613">
        <f>VLOOKUP($A9,TableCH2cdata!$B$6:$FH$11,G$6+$AI$30+$AI$27,FALSE)</f>
        <v>24265</v>
      </c>
      <c r="H9" s="613">
        <f>VLOOKUP($A9,TableCH2cdata!$B$6:$FH$11,H$6+$AI$30+$AI$27,FALSE)</f>
        <v>1606</v>
      </c>
      <c r="I9" s="613">
        <f>VLOOKUP($A9,TableCH2cdata!$B$6:$FH$11,I$6+$AI$30+$AI$27,FALSE)</f>
        <v>512084</v>
      </c>
      <c r="J9" s="613"/>
      <c r="K9" s="614">
        <f>VLOOKUP($A9,TableCH2cdata!$B$6:$FH$11,K$6+$AI$25+$AI$27,FALSE)</f>
        <v>-0.09</v>
      </c>
      <c r="L9" s="614">
        <f>VLOOKUP($A9,TableCH2cdata!$B$6:$FH$11,L$6+$AI$25+$AI$27,FALSE)</f>
        <v>-0.04</v>
      </c>
      <c r="M9" s="614">
        <f>VLOOKUP($A9,TableCH2cdata!$B$6:$FH$11,M$6+$AI$25+$AI$27,FALSE)</f>
        <v>0.31</v>
      </c>
      <c r="N9" s="614">
        <f>VLOOKUP($A9,TableCH2cdata!$B$6:$FH$11,N$6+$AI$25+$AI$27,FALSE)</f>
        <v>0.17</v>
      </c>
      <c r="O9" s="614">
        <f>VLOOKUP($A9,TableCH2cdata!$B$6:$FH$11,O$6+$AI$25+$AI$27,FALSE)</f>
        <v>0.68</v>
      </c>
      <c r="P9" s="614">
        <f>VLOOKUP($A9,TableCH2cdata!$B$6:$FH$11,P$6+$AI$25+$AI$27,FALSE)</f>
        <v>-0.03</v>
      </c>
      <c r="Q9" s="663"/>
      <c r="R9" s="634">
        <f>IF($J$4=$AI$2,VLOOKUP($A9,TableCH2cdata!$B$6:$FH$11,R$6+$AI$27,FALSE),"")</f>
        <v>-0.09</v>
      </c>
      <c r="S9" s="634">
        <f>IF($J$4=$AI$2,VLOOKUP($A9,TableCH2cdata!$B$6:$FH$11,S$6+$AI$27,FALSE),"")</f>
        <v>-0.06</v>
      </c>
      <c r="T9" s="634">
        <f>IF($J$4=$AI$2,VLOOKUP($A9,TableCH2cdata!$B$6:$FH$11,T$6+$AI$27,FALSE),"")</f>
        <v>0.3</v>
      </c>
      <c r="U9" s="634">
        <f>IF($J$4=$AI$2,VLOOKUP($A9,TableCH2cdata!$B$6:$FH$11,U$6+$AI$27,FALSE),"")</f>
        <v>0.16</v>
      </c>
      <c r="V9" s="634">
        <f>IF($J$4=$AI$2,VLOOKUP($A9,TableCH2cdata!$B$6:$FH$11,V$6+$AI$27,FALSE),"")</f>
        <v>0.63</v>
      </c>
      <c r="W9" s="634">
        <f>IF($J$4=$AI$2,VLOOKUP($A9,TableCH2cdata!$B$6:$FH$11,W$6+$AI$27,FALSE),"")</f>
        <v>-0.03</v>
      </c>
      <c r="X9" s="634"/>
      <c r="Y9" s="634">
        <f>IF($J$4=$AI$2,VLOOKUP($A9,TableCH2cdata!$B$6:$FH$11,Y$6+$AI$27,FALSE),"")</f>
        <v>-0.08</v>
      </c>
      <c r="Z9" s="634">
        <f>IF($J$4=$AI$2,VLOOKUP($A9,TableCH2cdata!$B$6:$FH$11,Z$6+$AI$27,FALSE),"")</f>
        <v>-0.03</v>
      </c>
      <c r="AA9" s="634">
        <f>IF($J$4=$AI$2,VLOOKUP($A9,TableCH2cdata!$B$6:$FH$11,AA$6+$AI$27,FALSE),"")</f>
        <v>0.32</v>
      </c>
      <c r="AB9" s="634">
        <f>IF($J$4=$AI$2,VLOOKUP($A9,TableCH2cdata!$B$6:$FH$11,AB$6+$AI$27,FALSE),"")</f>
        <v>0.19</v>
      </c>
      <c r="AC9" s="634">
        <f>IF($J$4=$AI$2,VLOOKUP($A9,TableCH2cdata!$B$6:$FH$11,AC$6+$AI$27,FALSE),"")</f>
        <v>0.73</v>
      </c>
      <c r="AD9" s="634">
        <f>IF($J$4=$AI$2,VLOOKUP($A9,TableCH2cdata!$B$6:$FH$11,AD$6+$AI$27,FALSE),"")</f>
        <v>-0.03</v>
      </c>
      <c r="AI9" s="1"/>
      <c r="AK9" s="200"/>
      <c r="AM9" s="197"/>
      <c r="AN9" s="103"/>
      <c r="AO9" s="103"/>
      <c r="AP9" s="103"/>
      <c r="AQ9" s="103"/>
      <c r="AR9" s="103"/>
      <c r="AS9" s="103"/>
      <c r="AT9" s="103"/>
    </row>
    <row r="10" spans="1:46" s="52" customFormat="1" ht="12.75" customHeight="1" x14ac:dyDescent="0.4">
      <c r="A10" s="215"/>
      <c r="B10" s="45"/>
      <c r="D10" s="664"/>
      <c r="E10" s="665"/>
      <c r="F10" s="664"/>
      <c r="G10" s="665"/>
      <c r="H10" s="664"/>
      <c r="I10" s="665"/>
      <c r="J10" s="665"/>
      <c r="K10" s="666"/>
      <c r="L10" s="666"/>
      <c r="M10" s="666"/>
      <c r="N10" s="666"/>
      <c r="O10" s="666"/>
      <c r="P10" s="666"/>
      <c r="Q10" s="663"/>
      <c r="R10" s="663"/>
      <c r="S10" s="663"/>
      <c r="T10" s="663"/>
      <c r="U10" s="663"/>
      <c r="V10" s="663"/>
      <c r="W10" s="663"/>
      <c r="X10" s="663"/>
      <c r="Y10" s="663"/>
      <c r="Z10" s="663"/>
      <c r="AA10" s="663"/>
      <c r="AB10" s="663"/>
      <c r="AC10" s="663"/>
      <c r="AD10" s="663"/>
      <c r="AI10" s="1"/>
      <c r="AK10" s="200"/>
      <c r="AM10" s="197"/>
      <c r="AN10" s="103"/>
      <c r="AO10" s="103"/>
      <c r="AP10" s="103"/>
      <c r="AQ10" s="103"/>
      <c r="AR10" s="103"/>
      <c r="AS10" s="103"/>
      <c r="AT10" s="103"/>
    </row>
    <row r="11" spans="1:46" s="52" customFormat="1" ht="12.75" customHeight="1" x14ac:dyDescent="0.35">
      <c r="A11" s="215"/>
      <c r="B11" s="180" t="s">
        <v>345</v>
      </c>
      <c r="C11" s="179"/>
      <c r="D11" s="664"/>
      <c r="E11" s="665"/>
      <c r="F11" s="664"/>
      <c r="G11" s="665"/>
      <c r="H11" s="664"/>
      <c r="I11" s="665"/>
      <c r="J11" s="665"/>
      <c r="K11" s="666"/>
      <c r="L11" s="666"/>
      <c r="M11" s="666"/>
      <c r="N11" s="666"/>
      <c r="O11" s="666"/>
      <c r="P11" s="666"/>
      <c r="Q11" s="663"/>
      <c r="R11" s="663"/>
      <c r="S11" s="663"/>
      <c r="T11" s="663"/>
      <c r="U11" s="663"/>
      <c r="V11" s="663"/>
      <c r="W11" s="663"/>
      <c r="X11" s="663"/>
      <c r="Y11" s="663"/>
      <c r="Z11" s="663"/>
      <c r="AA11" s="663"/>
      <c r="AB11" s="663"/>
      <c r="AC11" s="663"/>
      <c r="AD11" s="663"/>
      <c r="AI11" s="200"/>
      <c r="AK11" s="200"/>
      <c r="AM11" s="197"/>
      <c r="AN11" s="103"/>
      <c r="AO11" s="103"/>
      <c r="AP11" s="103"/>
      <c r="AQ11" s="103"/>
      <c r="AR11" s="103"/>
      <c r="AS11" s="103"/>
      <c r="AT11" s="103"/>
    </row>
    <row r="12" spans="1:46" s="118" customFormat="1" ht="12.75" customHeight="1" x14ac:dyDescent="0.4">
      <c r="A12" s="214" t="s">
        <v>46</v>
      </c>
      <c r="B12" s="45"/>
      <c r="C12" s="45" t="s">
        <v>46</v>
      </c>
      <c r="D12" s="664">
        <f>VLOOKUP($A12,TableCH2cdata!$B$6:$FH$11,D$6+$AI$30+$AI$27,FALSE)</f>
        <v>346459</v>
      </c>
      <c r="E12" s="664">
        <f>VLOOKUP($A12,TableCH2cdata!$B$6:$FH$11,E$6+$AI$30+$AI$27,FALSE)</f>
        <v>18031</v>
      </c>
      <c r="F12" s="664">
        <f>VLOOKUP($A12,TableCH2cdata!$B$6:$FH$11,F$6+$AI$30+$AI$27,FALSE)</f>
        <v>41101</v>
      </c>
      <c r="G12" s="664">
        <f>VLOOKUP($A12,TableCH2cdata!$B$6:$FH$11,G$6+$AI$30+$AI$27,FALSE)</f>
        <v>20325</v>
      </c>
      <c r="H12" s="664">
        <f>VLOOKUP($A12,TableCH2cdata!$B$6:$FH$11,H$6+$AI$30+$AI$27,FALSE)</f>
        <v>1504</v>
      </c>
      <c r="I12" s="664">
        <f>VLOOKUP($A12,TableCH2cdata!$B$6:$FH$11,I$6+$AI$30+$AI$27,FALSE)</f>
        <v>436461</v>
      </c>
      <c r="J12" s="666"/>
      <c r="K12" s="666">
        <f>VLOOKUP($A12,TableCH2cdata!$B$6:$FH$11,K$6+$AI$25+$AI$27,FALSE)</f>
        <v>0</v>
      </c>
      <c r="L12" s="666">
        <f>VLOOKUP($A12,TableCH2cdata!$B$6:$FH$11,L$6+$AI$25+$AI$27,FALSE)</f>
        <v>0.06</v>
      </c>
      <c r="M12" s="666">
        <f>VLOOKUP($A12,TableCH2cdata!$B$6:$FH$11,M$6+$AI$25+$AI$27,FALSE)</f>
        <v>0.38</v>
      </c>
      <c r="N12" s="666">
        <f>VLOOKUP($A12,TableCH2cdata!$B$6:$FH$11,N$6+$AI$25+$AI$27,FALSE)</f>
        <v>0.27</v>
      </c>
      <c r="O12" s="666">
        <f>VLOOKUP($A12,TableCH2cdata!$B$6:$FH$11,O$6+$AI$25+$AI$27,FALSE)</f>
        <v>0.7</v>
      </c>
      <c r="P12" s="666">
        <f>VLOOKUP($A12,TableCH2cdata!$B$6:$FH$11,P$6+$AI$25+$AI$27,FALSE)</f>
        <v>0.06</v>
      </c>
      <c r="Q12" s="667"/>
      <c r="R12" s="634">
        <f>IF($J$4=$AI$2,VLOOKUP($A12,TableCH2cdata!$B$6:$FH$11,R$6+$AI$27,FALSE),"")</f>
        <v>0</v>
      </c>
      <c r="S12" s="634">
        <f>IF($J$4=$AI$2,VLOOKUP($A12,TableCH2cdata!$B$6:$FH$11,S$6+$AI$27,FALSE),"")</f>
        <v>0.05</v>
      </c>
      <c r="T12" s="634">
        <f>IF($J$4=$AI$2,VLOOKUP($A12,TableCH2cdata!$B$6:$FH$11,T$6+$AI$27,FALSE),"")</f>
        <v>0.37</v>
      </c>
      <c r="U12" s="634">
        <f>IF($J$4=$AI$2,VLOOKUP($A12,TableCH2cdata!$B$6:$FH$11,U$6+$AI$27,FALSE),"")</f>
        <v>0.26</v>
      </c>
      <c r="V12" s="634">
        <f>IF($J$4=$AI$2,VLOOKUP($A12,TableCH2cdata!$B$6:$FH$11,V$6+$AI$27,FALSE),"")</f>
        <v>0.65</v>
      </c>
      <c r="W12" s="634">
        <f>IF($J$4=$AI$2,VLOOKUP($A12,TableCH2cdata!$B$6:$FH$11,W$6+$AI$27,FALSE),"")</f>
        <v>0.06</v>
      </c>
      <c r="X12" s="634"/>
      <c r="Y12" s="634">
        <f>IF($J$4=$AI$2,VLOOKUP($A12,TableCH2cdata!$B$6:$FH$11,Y$6+$AI$27,FALSE),"")</f>
        <v>0</v>
      </c>
      <c r="Z12" s="634">
        <f>IF($J$4=$AI$2,VLOOKUP($A12,TableCH2cdata!$B$6:$FH$11,Z$6+$AI$27,FALSE),"")</f>
        <v>0.08</v>
      </c>
      <c r="AA12" s="634">
        <f>IF($J$4=$AI$2,VLOOKUP($A12,TableCH2cdata!$B$6:$FH$11,AA$6+$AI$27,FALSE),"")</f>
        <v>0.39</v>
      </c>
      <c r="AB12" s="634">
        <f>IF($J$4=$AI$2,VLOOKUP($A12,TableCH2cdata!$B$6:$FH$11,AB$6+$AI$27,FALSE),"")</f>
        <v>0.28999999999999998</v>
      </c>
      <c r="AC12" s="634">
        <f>IF($J$4=$AI$2,VLOOKUP($A12,TableCH2cdata!$B$6:$FH$11,AC$6+$AI$27,FALSE),"")</f>
        <v>0.76</v>
      </c>
      <c r="AD12" s="634">
        <f>IF($J$4=$AI$2,VLOOKUP($A12,TableCH2cdata!$B$6:$FH$11,AD$6+$AI$27,FALSE),"")</f>
        <v>0.06</v>
      </c>
      <c r="AI12" s="1" t="s">
        <v>130</v>
      </c>
      <c r="AK12" s="205"/>
      <c r="AM12" s="197"/>
      <c r="AN12" s="103"/>
      <c r="AO12" s="103"/>
      <c r="AP12" s="103"/>
      <c r="AQ12" s="103"/>
      <c r="AR12" s="103"/>
      <c r="AS12" s="103"/>
      <c r="AT12" s="103"/>
    </row>
    <row r="13" spans="1:46" s="52" customFormat="1" ht="12.75" customHeight="1" x14ac:dyDescent="0.4">
      <c r="A13" s="214" t="s">
        <v>147</v>
      </c>
      <c r="B13" s="45"/>
      <c r="C13" s="45" t="s">
        <v>45</v>
      </c>
      <c r="D13" s="664">
        <f>VLOOKUP($A13,TableCH2cdata!$B$6:$FH$11,D$6+$AI$30+$AI$27,FALSE)</f>
        <v>60809</v>
      </c>
      <c r="E13" s="664">
        <f>VLOOKUP($A13,TableCH2cdata!$B$6:$FH$11,E$6+$AI$30+$AI$27,FALSE)</f>
        <v>3280</v>
      </c>
      <c r="F13" s="664">
        <f>VLOOKUP($A13,TableCH2cdata!$B$6:$FH$11,F$6+$AI$30+$AI$27,FALSE)</f>
        <v>5293</v>
      </c>
      <c r="G13" s="664">
        <f>VLOOKUP($A13,TableCH2cdata!$B$6:$FH$11,G$6+$AI$30+$AI$27,FALSE)</f>
        <v>3940</v>
      </c>
      <c r="H13" s="664">
        <f>VLOOKUP($A13,TableCH2cdata!$B$6:$FH$11,H$6+$AI$30+$AI$27,FALSE)</f>
        <v>102</v>
      </c>
      <c r="I13" s="664">
        <f>VLOOKUP($A13,TableCH2cdata!$B$6:$FH$11,I$6+$AI$30+$AI$27,FALSE)</f>
        <v>75017</v>
      </c>
      <c r="J13" s="666"/>
      <c r="K13" s="666">
        <f>VLOOKUP($A13,TableCH2cdata!$B$6:$FH$11,K$6+$AI$25+$AI$27,FALSE)</f>
        <v>-0.59</v>
      </c>
      <c r="L13" s="666">
        <f>VLOOKUP($A13,TableCH2cdata!$B$6:$FH$11,L$6+$AI$25+$AI$27,FALSE)</f>
        <v>-0.61</v>
      </c>
      <c r="M13" s="666">
        <f>VLOOKUP($A13,TableCH2cdata!$B$6:$FH$11,M$6+$AI$25+$AI$27,FALSE)</f>
        <v>-0.25</v>
      </c>
      <c r="N13" s="666">
        <f>VLOOKUP($A13,TableCH2cdata!$B$6:$FH$11,N$6+$AI$25+$AI$27,FALSE)</f>
        <v>-0.34</v>
      </c>
      <c r="O13" s="666">
        <f>VLOOKUP($A13,TableCH2cdata!$B$6:$FH$11,O$6+$AI$25+$AI$27,FALSE)</f>
        <v>0.32</v>
      </c>
      <c r="P13" s="666">
        <f>VLOOKUP($A13,TableCH2cdata!$B$6:$FH$11,P$6+$AI$25+$AI$27,FALSE)</f>
        <v>-0.55000000000000004</v>
      </c>
      <c r="Q13" s="663"/>
      <c r="R13" s="634">
        <f>IF($J$4=$AI$2,VLOOKUP($A13,TableCH2cdata!$B$6:$FH$11,R$6+$AI$27,FALSE),"")</f>
        <v>-0.6</v>
      </c>
      <c r="S13" s="634">
        <f>IF($J$4=$AI$2,VLOOKUP($A13,TableCH2cdata!$B$6:$FH$11,S$6+$AI$27,FALSE),"")</f>
        <v>-0.65</v>
      </c>
      <c r="T13" s="634">
        <f>IF($J$4=$AI$2,VLOOKUP($A13,TableCH2cdata!$B$6:$FH$11,T$6+$AI$27,FALSE),"")</f>
        <v>-0.28000000000000003</v>
      </c>
      <c r="U13" s="634">
        <f>IF($J$4=$AI$2,VLOOKUP($A13,TableCH2cdata!$B$6:$FH$11,U$6+$AI$27,FALSE),"")</f>
        <v>-0.37</v>
      </c>
      <c r="V13" s="634">
        <f>IF($J$4=$AI$2,VLOOKUP($A13,TableCH2cdata!$B$6:$FH$11,V$6+$AI$27,FALSE),"")</f>
        <v>0.11</v>
      </c>
      <c r="W13" s="634">
        <f>IF($J$4=$AI$2,VLOOKUP($A13,TableCH2cdata!$B$6:$FH$11,W$6+$AI$27,FALSE),"")</f>
        <v>-0.56000000000000005</v>
      </c>
      <c r="X13" s="634"/>
      <c r="Y13" s="634">
        <f>IF($J$4=$AI$2,VLOOKUP($A13,TableCH2cdata!$B$6:$FH$11,Y$6+$AI$27,FALSE),"")</f>
        <v>-0.57999999999999996</v>
      </c>
      <c r="Z13" s="634">
        <f>IF($J$4=$AI$2,VLOOKUP($A13,TableCH2cdata!$B$6:$FH$11,Z$6+$AI$27,FALSE),"")</f>
        <v>-0.56999999999999995</v>
      </c>
      <c r="AA13" s="634">
        <f>IF($J$4=$AI$2,VLOOKUP($A13,TableCH2cdata!$B$6:$FH$11,AA$6+$AI$27,FALSE),"")</f>
        <v>-0.22</v>
      </c>
      <c r="AB13" s="634">
        <f>IF($J$4=$AI$2,VLOOKUP($A13,TableCH2cdata!$B$6:$FH$11,AB$6+$AI$27,FALSE),"")</f>
        <v>-0.3</v>
      </c>
      <c r="AC13" s="634">
        <f>IF($J$4=$AI$2,VLOOKUP($A13,TableCH2cdata!$B$6:$FH$11,AC$6+$AI$27,FALSE),"")</f>
        <v>0.52</v>
      </c>
      <c r="AD13" s="634">
        <f>IF($J$4=$AI$2,VLOOKUP($A13,TableCH2cdata!$B$6:$FH$11,AD$6+$AI$27,FALSE),"")</f>
        <v>-0.54</v>
      </c>
      <c r="AI13" s="1" t="s">
        <v>127</v>
      </c>
      <c r="AK13" s="200"/>
      <c r="AM13" s="197"/>
      <c r="AN13" s="103"/>
      <c r="AO13" s="103"/>
      <c r="AP13" s="103"/>
      <c r="AQ13" s="103"/>
      <c r="AR13" s="103"/>
      <c r="AS13" s="103"/>
      <c r="AT13" s="103"/>
    </row>
    <row r="14" spans="1:46" s="52" customFormat="1" ht="12.75" customHeight="1" x14ac:dyDescent="0.4">
      <c r="A14" s="214" t="s">
        <v>44</v>
      </c>
      <c r="B14" s="45"/>
      <c r="C14" s="44" t="s">
        <v>43</v>
      </c>
      <c r="D14" s="668">
        <f>VLOOKUP($A14,TableCH2cdata!$B$6:$FH$11,D$6+$AI$30+$AI$27,FALSE)</f>
        <v>45100</v>
      </c>
      <c r="E14" s="668">
        <f>VLOOKUP($A14,TableCH2cdata!$B$6:$FH$11,E$6+$AI$30+$AI$27,FALSE)</f>
        <v>2489</v>
      </c>
      <c r="F14" s="668">
        <f>VLOOKUP($A14,TableCH2cdata!$B$6:$FH$11,F$6+$AI$30+$AI$27,FALSE)</f>
        <v>3960</v>
      </c>
      <c r="G14" s="668">
        <f>VLOOKUP($A14,TableCH2cdata!$B$6:$FH$11,G$6+$AI$30+$AI$27,FALSE)</f>
        <v>2967</v>
      </c>
      <c r="H14" s="668">
        <f>VLOOKUP($A14,TableCH2cdata!$B$6:$FH$11,H$6+$AI$30+$AI$27,FALSE)</f>
        <v>64</v>
      </c>
      <c r="I14" s="668">
        <f>VLOOKUP($A14,TableCH2cdata!$B$6:$FH$11,I$6+$AI$30+$AI$27,FALSE)</f>
        <v>55766</v>
      </c>
      <c r="J14" s="669"/>
      <c r="K14" s="669">
        <f>VLOOKUP($A14,TableCH2cdata!$B$6:$FH$11,K$6+$AI$25+$AI$27,FALSE)</f>
        <v>-0.43</v>
      </c>
      <c r="L14" s="669">
        <f>VLOOKUP($A14,TableCH2cdata!$B$6:$FH$11,L$6+$AI$25+$AI$27,FALSE)</f>
        <v>-0.47</v>
      </c>
      <c r="M14" s="669">
        <f>VLOOKUP($A14,TableCH2cdata!$B$6:$FH$11,M$6+$AI$25+$AI$27,FALSE)</f>
        <v>-0.04</v>
      </c>
      <c r="N14" s="669">
        <f>VLOOKUP($A14,TableCH2cdata!$B$6:$FH$11,N$6+$AI$25+$AI$27,FALSE)</f>
        <v>-0.13</v>
      </c>
      <c r="O14" s="669">
        <f>VLOOKUP($A14,TableCH2cdata!$B$6:$FH$11,O$6+$AI$25+$AI$27,FALSE)</f>
        <v>0.85</v>
      </c>
      <c r="P14" s="669">
        <f>VLOOKUP($A14,TableCH2cdata!$B$6:$FH$11,P$6+$AI$25+$AI$27,FALSE)</f>
        <v>-0.38</v>
      </c>
      <c r="Q14" s="663"/>
      <c r="R14" s="638">
        <f>IF($J$4=$AI$2,VLOOKUP($A14,TableCH2cdata!$B$6:$FH$11,R$6+$AI$27,FALSE),"")</f>
        <v>-0.44</v>
      </c>
      <c r="S14" s="638">
        <f>IF($J$4=$AI$2,VLOOKUP($A14,TableCH2cdata!$B$6:$FH$11,S$6+$AI$27,FALSE),"")</f>
        <v>-0.52</v>
      </c>
      <c r="T14" s="638">
        <f>IF($J$4=$AI$2,VLOOKUP($A14,TableCH2cdata!$B$6:$FH$11,T$6+$AI$27,FALSE),"")</f>
        <v>-7.0000000000000007E-2</v>
      </c>
      <c r="U14" s="638">
        <f>IF($J$4=$AI$2,VLOOKUP($A14,TableCH2cdata!$B$6:$FH$11,U$6+$AI$27,FALSE),"")</f>
        <v>-0.17</v>
      </c>
      <c r="V14" s="638">
        <f>IF($J$4=$AI$2,VLOOKUP($A14,TableCH2cdata!$B$6:$FH$11,V$6+$AI$27,FALSE),"")</f>
        <v>0.59</v>
      </c>
      <c r="W14" s="638">
        <f>IF($J$4=$AI$2,VLOOKUP($A14,TableCH2cdata!$B$6:$FH$11,W$6+$AI$27,FALSE),"")</f>
        <v>-0.39</v>
      </c>
      <c r="X14" s="638"/>
      <c r="Y14" s="638">
        <f>IF($J$4=$AI$2,VLOOKUP($A14,TableCH2cdata!$B$6:$FH$11,Y$6+$AI$27,FALSE),"")</f>
        <v>-0.42</v>
      </c>
      <c r="Z14" s="638">
        <f>IF($J$4=$AI$2,VLOOKUP($A14,TableCH2cdata!$B$6:$FH$11,Z$6+$AI$27,FALSE),"")</f>
        <v>-0.43</v>
      </c>
      <c r="AA14" s="638">
        <f>IF($J$4=$AI$2,VLOOKUP($A14,TableCH2cdata!$B$6:$FH$11,AA$6+$AI$27,FALSE),"")</f>
        <v>-0.01</v>
      </c>
      <c r="AB14" s="638">
        <f>IF($J$4=$AI$2,VLOOKUP($A14,TableCH2cdata!$B$6:$FH$11,AB$6+$AI$27,FALSE),"")</f>
        <v>-0.09</v>
      </c>
      <c r="AC14" s="638">
        <f>IF($J$4=$AI$2,VLOOKUP($A14,TableCH2cdata!$B$6:$FH$11,AC$6+$AI$27,FALSE),"")</f>
        <v>1.1100000000000001</v>
      </c>
      <c r="AD14" s="638">
        <f>IF($J$4=$AI$2,VLOOKUP($A14,TableCH2cdata!$B$6:$FH$11,AD$6+$AI$27,FALSE),"")</f>
        <v>-0.37</v>
      </c>
      <c r="AI14" s="1" t="s">
        <v>124</v>
      </c>
      <c r="AK14" s="200"/>
      <c r="AM14" s="197"/>
      <c r="AN14" s="103"/>
      <c r="AO14" s="103"/>
      <c r="AP14" s="103"/>
      <c r="AQ14" s="103"/>
      <c r="AR14" s="103"/>
      <c r="AS14" s="103"/>
      <c r="AT14" s="103"/>
    </row>
    <row r="15" spans="1:46" s="52" customFormat="1" ht="12.75" customHeight="1" x14ac:dyDescent="0.4">
      <c r="A15" s="214" t="s">
        <v>42</v>
      </c>
      <c r="B15" s="173"/>
      <c r="C15" s="112" t="s">
        <v>42</v>
      </c>
      <c r="D15" s="670">
        <f>VLOOKUP($A15,TableCH2cdata!$B$6:$FH$11,D$6+$AI$30+$AI$27,FALSE)</f>
        <v>15709</v>
      </c>
      <c r="E15" s="670">
        <f>VLOOKUP($A15,TableCH2cdata!$B$6:$FH$11,E$6+$AI$30+$AI$27,FALSE)</f>
        <v>791</v>
      </c>
      <c r="F15" s="670">
        <f>VLOOKUP($A15,TableCH2cdata!$B$6:$FH$11,F$6+$AI$30+$AI$27,FALSE)</f>
        <v>1333</v>
      </c>
      <c r="G15" s="670">
        <f>VLOOKUP($A15,TableCH2cdata!$B$6:$FH$11,G$6+$AI$30+$AI$27,FALSE)</f>
        <v>973</v>
      </c>
      <c r="H15" s="670">
        <f>VLOOKUP($A15,TableCH2cdata!$B$6:$FH$11,H$6+$AI$30+$AI$27,FALSE)</f>
        <v>38</v>
      </c>
      <c r="I15" s="670">
        <f>VLOOKUP($A15,TableCH2cdata!$B$6:$FH$11,I$6+$AI$30+$AI$27,FALSE)</f>
        <v>19251</v>
      </c>
      <c r="J15" s="671"/>
      <c r="K15" s="671">
        <f>VLOOKUP($A15,TableCH2cdata!$B$6:$FH$11,K$6+$AI$25+$AI$27,FALSE)</f>
        <v>-1.05</v>
      </c>
      <c r="L15" s="671">
        <f>VLOOKUP($A15,TableCH2cdata!$B$6:$FH$11,L$6+$AI$25+$AI$27,FALSE)</f>
        <v>-1.04</v>
      </c>
      <c r="M15" s="671">
        <f>VLOOKUP($A15,TableCH2cdata!$B$6:$FH$11,M$6+$AI$25+$AI$27,FALSE)</f>
        <v>-0.86</v>
      </c>
      <c r="N15" s="671">
        <f>VLOOKUP($A15,TableCH2cdata!$B$6:$FH$11,N$6+$AI$25+$AI$27,FALSE)</f>
        <v>-0.96</v>
      </c>
      <c r="O15" s="671">
        <f>VLOOKUP($A15,TableCH2cdata!$B$6:$FH$11,O$6+$AI$25+$AI$27,FALSE)</f>
        <v>-0.57999999999999996</v>
      </c>
      <c r="P15" s="671">
        <f>VLOOKUP($A15,TableCH2cdata!$B$6:$FH$11,P$6+$AI$25+$AI$27,FALSE)</f>
        <v>-1.03</v>
      </c>
      <c r="Q15" s="672"/>
      <c r="R15" s="673">
        <f>IF($J$4=$AI$2,VLOOKUP($A15,TableCH2cdata!$B$6:$FH$11,R$6+$AI$27,FALSE),"")</f>
        <v>-1.07</v>
      </c>
      <c r="S15" s="673">
        <f>IF($J$4=$AI$2,VLOOKUP($A15,TableCH2cdata!$B$6:$FH$11,S$6+$AI$27,FALSE),"")</f>
        <v>-1.1100000000000001</v>
      </c>
      <c r="T15" s="673">
        <f>IF($J$4=$AI$2,VLOOKUP($A15,TableCH2cdata!$B$6:$FH$11,T$6+$AI$27,FALSE),"")</f>
        <v>-0.92</v>
      </c>
      <c r="U15" s="673">
        <f>IF($J$4=$AI$2,VLOOKUP($A15,TableCH2cdata!$B$6:$FH$11,U$6+$AI$27,FALSE),"")</f>
        <v>-1.02</v>
      </c>
      <c r="V15" s="673">
        <f>IF($J$4=$AI$2,VLOOKUP($A15,TableCH2cdata!$B$6:$FH$11,V$6+$AI$27,FALSE),"")</f>
        <v>-0.92</v>
      </c>
      <c r="W15" s="673">
        <f>IF($J$4=$AI$2,VLOOKUP($A15,TableCH2cdata!$B$6:$FH$11,W$6+$AI$27,FALSE),"")</f>
        <v>-1.04</v>
      </c>
      <c r="X15" s="674"/>
      <c r="Y15" s="673">
        <f>IF($J$4=$AI$2,VLOOKUP($A15,TableCH2cdata!$B$6:$FH$11,Y$6+$AI$27,FALSE),"")</f>
        <v>-1.03</v>
      </c>
      <c r="Z15" s="673">
        <f>IF($J$4=$AI$2,VLOOKUP($A15,TableCH2cdata!$B$6:$FH$11,Z$6+$AI$27,FALSE),"")</f>
        <v>-0.97</v>
      </c>
      <c r="AA15" s="673">
        <f>IF($J$4=$AI$2,VLOOKUP($A15,TableCH2cdata!$B$6:$FH$11,AA$6+$AI$27,FALSE),"")</f>
        <v>-0.81</v>
      </c>
      <c r="AB15" s="673">
        <f>IF($J$4=$AI$2,VLOOKUP($A15,TableCH2cdata!$B$6:$FH$11,AB$6+$AI$27,FALSE),"")</f>
        <v>-0.89</v>
      </c>
      <c r="AC15" s="673">
        <f>IF($J$4=$AI$2,VLOOKUP($A15,TableCH2cdata!$B$6:$FH$11,AC$6+$AI$27,FALSE),"")</f>
        <v>-0.25</v>
      </c>
      <c r="AD15" s="673">
        <f>IF($J$4=$AI$2,VLOOKUP($A15,TableCH2cdata!$B$6:$FH$11,AD$6+$AI$27,FALSE),"")</f>
        <v>-1.01</v>
      </c>
      <c r="AI15" s="1"/>
      <c r="AK15" s="200"/>
      <c r="AM15" s="197"/>
      <c r="AN15" s="103"/>
      <c r="AO15" s="103"/>
      <c r="AP15" s="103"/>
      <c r="AQ15" s="103"/>
      <c r="AR15" s="103"/>
      <c r="AS15" s="103"/>
      <c r="AT15" s="103"/>
    </row>
    <row r="16" spans="1:46" s="52" customFormat="1" ht="12.75" customHeight="1" x14ac:dyDescent="0.35">
      <c r="A16" s="213"/>
      <c r="B16" s="45"/>
      <c r="C16" s="44"/>
      <c r="D16" s="203"/>
      <c r="E16" s="204"/>
      <c r="F16" s="203"/>
      <c r="G16" s="204"/>
      <c r="H16" s="203"/>
      <c r="I16" s="204"/>
      <c r="J16" s="204"/>
      <c r="K16" s="203"/>
      <c r="L16" s="204"/>
      <c r="M16" s="203"/>
      <c r="Q16" s="31" t="s">
        <v>20</v>
      </c>
      <c r="AI16" s="2"/>
      <c r="AK16" s="200"/>
      <c r="AM16" s="197"/>
      <c r="AN16" s="103"/>
      <c r="AO16" s="103"/>
      <c r="AP16" s="103"/>
      <c r="AQ16" s="103"/>
      <c r="AR16" s="103"/>
      <c r="AS16" s="103"/>
      <c r="AT16" s="103"/>
    </row>
    <row r="17" spans="1:59" s="52" customFormat="1" ht="12.75" customHeight="1" x14ac:dyDescent="0.35">
      <c r="A17" s="213"/>
      <c r="B17" s="720" t="s">
        <v>239</v>
      </c>
      <c r="C17" s="720"/>
      <c r="D17" s="720"/>
      <c r="E17" s="720"/>
      <c r="F17" s="720"/>
      <c r="G17" s="720"/>
      <c r="H17" s="720"/>
      <c r="I17" s="720"/>
      <c r="J17" s="202"/>
      <c r="K17" s="201"/>
      <c r="L17" s="202"/>
      <c r="M17" s="201"/>
      <c r="N17" s="86"/>
      <c r="O17" s="86"/>
      <c r="P17" s="86"/>
      <c r="Q17" s="101"/>
      <c r="AI17" s="2"/>
      <c r="AK17" s="200"/>
      <c r="AM17" s="197"/>
      <c r="AN17" s="103"/>
      <c r="AO17" s="103"/>
      <c r="AP17" s="103"/>
      <c r="AQ17" s="103"/>
      <c r="AR17" s="103"/>
      <c r="AS17" s="103"/>
      <c r="AT17" s="103"/>
    </row>
    <row r="18" spans="1:59" s="52" customFormat="1" ht="33.75" customHeight="1" x14ac:dyDescent="0.35">
      <c r="A18" s="213"/>
      <c r="B18" s="733" t="s">
        <v>1405</v>
      </c>
      <c r="C18" s="733"/>
      <c r="D18" s="733"/>
      <c r="E18" s="733"/>
      <c r="F18" s="733"/>
      <c r="G18" s="733"/>
      <c r="H18" s="733"/>
      <c r="I18" s="733"/>
      <c r="J18" s="733"/>
      <c r="K18" s="733"/>
      <c r="L18" s="733"/>
      <c r="M18" s="733"/>
      <c r="N18" s="733"/>
      <c r="O18" s="733"/>
      <c r="P18" s="733"/>
      <c r="Q18" s="101"/>
      <c r="AI18" s="2"/>
      <c r="AK18" s="200"/>
      <c r="AM18" s="197"/>
      <c r="AN18" s="103"/>
      <c r="AO18" s="103"/>
      <c r="AP18" s="103"/>
      <c r="AQ18" s="103"/>
      <c r="AR18" s="103"/>
      <c r="AS18" s="103"/>
      <c r="AT18" s="103"/>
    </row>
    <row r="19" spans="1:59" s="52" customFormat="1" ht="15" x14ac:dyDescent="0.4">
      <c r="A19" s="213"/>
      <c r="B19" s="738" t="s">
        <v>238</v>
      </c>
      <c r="C19" s="738"/>
      <c r="D19" s="738"/>
      <c r="E19" s="738"/>
      <c r="F19" s="738"/>
      <c r="G19" s="738"/>
      <c r="H19" s="738"/>
      <c r="I19" s="738"/>
      <c r="J19" s="738"/>
      <c r="K19" s="738"/>
      <c r="L19" s="85"/>
      <c r="M19" s="86"/>
      <c r="N19" s="86"/>
      <c r="O19" s="86"/>
      <c r="P19" s="85"/>
      <c r="Q19" s="86"/>
      <c r="AI19" s="1"/>
      <c r="AK19" s="200"/>
      <c r="AM19" s="197"/>
      <c r="AN19" s="103"/>
      <c r="AO19" s="103"/>
      <c r="AP19" s="103"/>
      <c r="AQ19" s="103"/>
      <c r="AR19" s="103"/>
      <c r="AS19" s="103"/>
      <c r="AT19" s="103"/>
    </row>
    <row r="20" spans="1:59" s="52" customFormat="1" ht="24.75" customHeight="1" x14ac:dyDescent="0.4">
      <c r="A20" s="213"/>
      <c r="B20" s="722" t="s">
        <v>1376</v>
      </c>
      <c r="C20" s="722"/>
      <c r="D20" s="722"/>
      <c r="E20" s="722"/>
      <c r="F20" s="722"/>
      <c r="G20" s="722"/>
      <c r="H20" s="722"/>
      <c r="I20" s="722"/>
      <c r="J20" s="722"/>
      <c r="K20" s="722"/>
      <c r="L20" s="722"/>
      <c r="M20" s="722"/>
      <c r="N20" s="722"/>
      <c r="O20" s="722"/>
      <c r="P20" s="722"/>
      <c r="Q20" s="722"/>
      <c r="AI20" s="1"/>
      <c r="AK20" s="200"/>
      <c r="AM20" s="200"/>
    </row>
    <row r="21" spans="1:59" s="52" customFormat="1" ht="15" x14ac:dyDescent="0.4">
      <c r="A21" s="213"/>
      <c r="B21" s="100" t="s">
        <v>17</v>
      </c>
      <c r="C21" s="28"/>
      <c r="D21" s="28"/>
      <c r="E21" s="28"/>
      <c r="F21" s="28"/>
      <c r="G21" s="28"/>
      <c r="H21" s="28"/>
      <c r="I21" s="28"/>
      <c r="J21" s="168"/>
      <c r="K21" s="168"/>
      <c r="L21" s="85"/>
      <c r="M21" s="86"/>
      <c r="N21" s="86"/>
      <c r="O21" s="86"/>
      <c r="P21" s="85"/>
      <c r="Q21" s="86"/>
      <c r="AI21" s="1"/>
      <c r="AK21" s="200"/>
      <c r="AM21" s="200"/>
    </row>
    <row r="22" spans="1:59" s="52" customFormat="1" ht="42" customHeight="1" x14ac:dyDescent="0.4">
      <c r="A22" s="213"/>
      <c r="B22" s="722" t="s">
        <v>16</v>
      </c>
      <c r="C22" s="722"/>
      <c r="D22" s="722"/>
      <c r="E22" s="722"/>
      <c r="F22" s="722"/>
      <c r="G22" s="722"/>
      <c r="H22" s="722"/>
      <c r="I22" s="722"/>
      <c r="J22" s="722"/>
      <c r="K22" s="722"/>
      <c r="L22" s="722"/>
      <c r="M22" s="722"/>
      <c r="N22" s="722"/>
      <c r="O22" s="722"/>
      <c r="P22" s="722"/>
      <c r="Q22" s="86"/>
      <c r="AI22" s="1"/>
      <c r="AK22" s="200"/>
      <c r="AM22" s="200"/>
    </row>
    <row r="23" spans="1:59" ht="27.75" customHeight="1" x14ac:dyDescent="0.35">
      <c r="B23" s="722" t="s">
        <v>237</v>
      </c>
      <c r="C23" s="722"/>
      <c r="D23" s="722"/>
      <c r="E23" s="722"/>
      <c r="F23" s="722"/>
      <c r="G23" s="722"/>
      <c r="H23" s="722"/>
      <c r="I23" s="722"/>
      <c r="J23" s="722"/>
      <c r="K23" s="722"/>
      <c r="L23" s="722"/>
      <c r="M23" s="722"/>
      <c r="N23" s="722"/>
      <c r="O23" s="722"/>
      <c r="P23" s="722"/>
      <c r="Q23" s="86"/>
      <c r="R23" s="199"/>
      <c r="S23" s="199"/>
      <c r="T23" s="199"/>
      <c r="U23" s="199"/>
      <c r="V23" s="199"/>
      <c r="W23" s="199"/>
      <c r="X23" s="199"/>
      <c r="Y23" s="199"/>
      <c r="Z23" s="199"/>
      <c r="AA23" s="199"/>
      <c r="AB23" s="199"/>
      <c r="AC23" s="199"/>
      <c r="AD23" s="199"/>
      <c r="AI23" s="2" t="s">
        <v>344</v>
      </c>
      <c r="AK23" s="103"/>
      <c r="AN23" s="197"/>
      <c r="AO23" s="197"/>
      <c r="AP23" s="197"/>
      <c r="AQ23" s="197"/>
      <c r="AR23" s="197"/>
      <c r="AS23" s="197"/>
      <c r="AT23" s="197"/>
      <c r="AU23" s="197"/>
      <c r="AV23" s="197"/>
      <c r="AW23" s="197"/>
      <c r="AX23" s="197"/>
      <c r="AY23" s="197"/>
      <c r="AZ23" s="197"/>
      <c r="BA23" s="197"/>
      <c r="BB23" s="197"/>
      <c r="BC23" s="197"/>
      <c r="BD23" s="197"/>
      <c r="BE23" s="197"/>
      <c r="BF23" s="197"/>
      <c r="BG23" s="197"/>
    </row>
    <row r="24" spans="1:59" s="4" customFormat="1" ht="26.25" customHeight="1" x14ac:dyDescent="0.4">
      <c r="A24" s="149"/>
      <c r="B24" s="722" t="s">
        <v>236</v>
      </c>
      <c r="C24" s="722"/>
      <c r="D24" s="722"/>
      <c r="E24" s="722"/>
      <c r="F24" s="722"/>
      <c r="G24" s="722"/>
      <c r="H24" s="722"/>
      <c r="I24" s="722"/>
      <c r="J24" s="722"/>
      <c r="K24" s="722"/>
      <c r="L24" s="722"/>
      <c r="M24" s="722"/>
      <c r="N24" s="722"/>
      <c r="O24" s="722"/>
      <c r="P24" s="722"/>
      <c r="Q24" s="86"/>
      <c r="R24" s="1"/>
      <c r="S24" s="1"/>
      <c r="T24" s="1"/>
      <c r="U24" s="1"/>
      <c r="V24" s="1"/>
      <c r="W24" s="1"/>
      <c r="X24" s="1"/>
      <c r="Y24" s="1"/>
      <c r="Z24" s="1"/>
      <c r="AA24" s="1"/>
      <c r="AB24" s="5"/>
      <c r="AC24" s="1"/>
      <c r="AD24" s="1"/>
      <c r="AE24" s="1"/>
      <c r="AF24" s="1"/>
      <c r="AG24" s="1"/>
      <c r="AH24" s="1"/>
      <c r="AI24" s="2"/>
      <c r="AJ24" s="1"/>
      <c r="AK24" s="1"/>
      <c r="AL24" s="1"/>
      <c r="AM24" s="1"/>
    </row>
    <row r="25" spans="1:59" ht="31.5" customHeight="1" x14ac:dyDescent="0.35">
      <c r="B25" s="733" t="s">
        <v>343</v>
      </c>
      <c r="C25" s="733"/>
      <c r="D25" s="733"/>
      <c r="E25" s="733"/>
      <c r="F25" s="733"/>
      <c r="G25" s="733"/>
      <c r="H25" s="733"/>
      <c r="I25" s="733"/>
      <c r="J25" s="733"/>
      <c r="K25" s="733"/>
      <c r="L25" s="733"/>
      <c r="M25" s="733"/>
      <c r="N25" s="733"/>
      <c r="O25" s="733"/>
      <c r="P25" s="733"/>
      <c r="Q25" s="94"/>
      <c r="R25" s="94"/>
      <c r="S25" s="94"/>
      <c r="T25" s="94"/>
      <c r="U25" s="94"/>
      <c r="V25" s="94"/>
      <c r="W25" s="94"/>
      <c r="X25" s="94"/>
      <c r="Y25" s="94"/>
      <c r="Z25" s="94"/>
      <c r="AA25" s="94"/>
      <c r="AB25" s="94"/>
      <c r="AC25" s="94"/>
      <c r="AD25" s="94"/>
      <c r="AE25" s="161"/>
      <c r="AF25" s="161"/>
      <c r="AG25" s="161"/>
      <c r="AH25" s="160"/>
      <c r="AI25" s="122">
        <f>IF($J$4=AI1,6,IF($J$4=AI2,9,IF($J$4=AI3,18,IF($J$4=AI4,21,IF($J$4=AI5,24,"ERROR")))))</f>
        <v>9</v>
      </c>
      <c r="AK25" s="103"/>
      <c r="AL25" s="103"/>
      <c r="AM25" s="103"/>
    </row>
    <row r="26" spans="1:59" ht="22.5" customHeight="1" x14ac:dyDescent="0.4">
      <c r="B26" s="733" t="s">
        <v>342</v>
      </c>
      <c r="C26" s="733"/>
      <c r="D26" s="733"/>
      <c r="E26" s="733"/>
      <c r="F26" s="733"/>
      <c r="G26" s="733"/>
      <c r="H26" s="733"/>
      <c r="I26" s="733"/>
      <c r="J26" s="733"/>
      <c r="K26" s="733"/>
      <c r="L26" s="733"/>
      <c r="M26" s="733"/>
      <c r="N26" s="733"/>
      <c r="O26" s="733"/>
      <c r="P26" s="733"/>
      <c r="Q26" s="8"/>
      <c r="R26" s="5"/>
      <c r="S26" s="5"/>
      <c r="T26" s="5"/>
      <c r="U26" s="5"/>
      <c r="V26" s="5"/>
      <c r="W26" s="5"/>
      <c r="X26" s="5"/>
      <c r="Y26" s="5"/>
      <c r="AI26" s="197"/>
      <c r="AK26" s="103"/>
      <c r="AM26" s="103"/>
    </row>
    <row r="27" spans="1:59" ht="12.75" customHeight="1" x14ac:dyDescent="0.4">
      <c r="B27" s="158" t="s">
        <v>6</v>
      </c>
      <c r="C27" s="157"/>
      <c r="D27" s="157"/>
      <c r="E27" s="157"/>
      <c r="F27" s="157"/>
      <c r="G27" s="157"/>
      <c r="H27" s="157"/>
      <c r="I27" s="157"/>
      <c r="J27" s="157"/>
      <c r="K27" s="157"/>
      <c r="L27" s="157"/>
      <c r="M27" s="157"/>
      <c r="N27" s="157"/>
      <c r="O27" s="157"/>
      <c r="P27" s="157"/>
      <c r="Q27" s="94"/>
      <c r="AI27" s="1">
        <f>IF(J5="Girls",0,IF(J5="Boys",1,IF(J5="All",2)))</f>
        <v>2</v>
      </c>
      <c r="AK27" s="103"/>
      <c r="AM27" s="103"/>
    </row>
    <row r="28" spans="1:59" ht="12.75" customHeight="1" x14ac:dyDescent="0.4">
      <c r="Q28" s="157"/>
      <c r="AI28" s="1"/>
      <c r="AK28" s="103"/>
      <c r="AM28" s="103"/>
    </row>
    <row r="29" spans="1:59" ht="12.75" customHeight="1" x14ac:dyDescent="0.4">
      <c r="Q29" s="5"/>
      <c r="AI29" s="1"/>
    </row>
    <row r="30" spans="1:59" ht="12.75" customHeight="1" x14ac:dyDescent="0.35">
      <c r="B30" s="198" t="s">
        <v>2</v>
      </c>
      <c r="Q30" s="5"/>
      <c r="AI30" s="122">
        <f>IF($J$4=$AI$1,0,IF($J$4=$AI$2,3,IF($J$4=$AI$3,0,IF($J$4=$AI$4,0,IF($J$4=$AI$5,0,"ERROR")))))</f>
        <v>3</v>
      </c>
    </row>
    <row r="31" spans="1:59" ht="15" x14ac:dyDescent="0.4">
      <c r="B31" s="7" t="s">
        <v>1</v>
      </c>
      <c r="AI31" s="1">
        <f>IF($J$4=AI2,2,1)</f>
        <v>2</v>
      </c>
    </row>
    <row r="34" spans="3:3" x14ac:dyDescent="0.3">
      <c r="C34" s="103" t="s">
        <v>0</v>
      </c>
    </row>
    <row r="36" spans="3:3" x14ac:dyDescent="0.3">
      <c r="C36" s="103" t="s">
        <v>0</v>
      </c>
    </row>
  </sheetData>
  <sheetProtection sheet="1" objects="1" scenarios="1"/>
  <mergeCells count="18">
    <mergeCell ref="B25:P25"/>
    <mergeCell ref="B26:P26"/>
    <mergeCell ref="B24:P24"/>
    <mergeCell ref="H4:I4"/>
    <mergeCell ref="J4:Q4"/>
    <mergeCell ref="H5:I5"/>
    <mergeCell ref="J5:Q5"/>
    <mergeCell ref="D7:I7"/>
    <mergeCell ref="K7:P7"/>
    <mergeCell ref="B20:Q20"/>
    <mergeCell ref="R7:W7"/>
    <mergeCell ref="B7:C8"/>
    <mergeCell ref="B22:P22"/>
    <mergeCell ref="B23:P23"/>
    <mergeCell ref="Y7:AD7"/>
    <mergeCell ref="B17:I17"/>
    <mergeCell ref="B18:P18"/>
    <mergeCell ref="B19:K19"/>
  </mergeCells>
  <conditionalFormatting sqref="Y8:AD8 R8:W8">
    <cfRule type="expression" dxfId="33" priority="7" stopIfTrue="1">
      <formula>$J$4=$AI$2</formula>
    </cfRule>
  </conditionalFormatting>
  <conditionalFormatting sqref="R7:AE7">
    <cfRule type="expression" dxfId="32" priority="6" stopIfTrue="1">
      <formula>$J$4=$AI$2</formula>
    </cfRule>
  </conditionalFormatting>
  <conditionalFormatting sqref="R15:AE15 AE8 X8">
    <cfRule type="expression" dxfId="31" priority="5" stopIfTrue="1">
      <formula>$J$4=$AI$2</formula>
    </cfRule>
  </conditionalFormatting>
  <conditionalFormatting sqref="K9:P15">
    <cfRule type="expression" dxfId="30" priority="3">
      <formula>$AI$31=1</formula>
    </cfRule>
    <cfRule type="expression" dxfId="29" priority="4">
      <formula>$AI$31=2</formula>
    </cfRule>
  </conditionalFormatting>
  <dataValidations count="2">
    <dataValidation type="list" allowBlank="1" showInputMessage="1" showErrorMessage="1" sqref="J5 WVR983045 WLV983045 WBZ983045 VSD983045 VIH983045 UYL983045 UOP983045 UET983045 TUX983045 TLB983045 TBF983045 SRJ983045 SHN983045 RXR983045 RNV983045 RDZ983045 QUD983045 QKH983045 QAL983045 PQP983045 PGT983045 OWX983045 ONB983045 ODF983045 NTJ983045 NJN983045 MZR983045 MPV983045 MFZ983045 LWD983045 LMH983045 LCL983045 KSP983045 KIT983045 JYX983045 JPB983045 JFF983045 IVJ983045 ILN983045 IBR983045 HRV983045 HHZ983045 GYD983045 GOH983045 GEL983045 FUP983045 FKT983045 FAX983045 ERB983045 EHF983045 DXJ983045 DNN983045 DDR983045 CTV983045 CJZ983045 CAD983045 BQH983045 BGL983045 AWP983045 AMT983045 ACX983045 TB983045 JF983045 J983045 WVR917509 WLV917509 WBZ917509 VSD917509 VIH917509 UYL917509 UOP917509 UET917509 TUX917509 TLB917509 TBF917509 SRJ917509 SHN917509 RXR917509 RNV917509 RDZ917509 QUD917509 QKH917509 QAL917509 PQP917509 PGT917509 OWX917509 ONB917509 ODF917509 NTJ917509 NJN917509 MZR917509 MPV917509 MFZ917509 LWD917509 LMH917509 LCL917509 KSP917509 KIT917509 JYX917509 JPB917509 JFF917509 IVJ917509 ILN917509 IBR917509 HRV917509 HHZ917509 GYD917509 GOH917509 GEL917509 FUP917509 FKT917509 FAX917509 ERB917509 EHF917509 DXJ917509 DNN917509 DDR917509 CTV917509 CJZ917509 CAD917509 BQH917509 BGL917509 AWP917509 AMT917509 ACX917509 TB917509 JF917509 J917509 WVR851973 WLV851973 WBZ851973 VSD851973 VIH851973 UYL851973 UOP851973 UET851973 TUX851973 TLB851973 TBF851973 SRJ851973 SHN851973 RXR851973 RNV851973 RDZ851973 QUD851973 QKH851973 QAL851973 PQP851973 PGT851973 OWX851973 ONB851973 ODF851973 NTJ851973 NJN851973 MZR851973 MPV851973 MFZ851973 LWD851973 LMH851973 LCL851973 KSP851973 KIT851973 JYX851973 JPB851973 JFF851973 IVJ851973 ILN851973 IBR851973 HRV851973 HHZ851973 GYD851973 GOH851973 GEL851973 FUP851973 FKT851973 FAX851973 ERB851973 EHF851973 DXJ851973 DNN851973 DDR851973 CTV851973 CJZ851973 CAD851973 BQH851973 BGL851973 AWP851973 AMT851973 ACX851973 TB851973 JF851973 J851973 WVR786437 WLV786437 WBZ786437 VSD786437 VIH786437 UYL786437 UOP786437 UET786437 TUX786437 TLB786437 TBF786437 SRJ786437 SHN786437 RXR786437 RNV786437 RDZ786437 QUD786437 QKH786437 QAL786437 PQP786437 PGT786437 OWX786437 ONB786437 ODF786437 NTJ786437 NJN786437 MZR786437 MPV786437 MFZ786437 LWD786437 LMH786437 LCL786437 KSP786437 KIT786437 JYX786437 JPB786437 JFF786437 IVJ786437 ILN786437 IBR786437 HRV786437 HHZ786437 GYD786437 GOH786437 GEL786437 FUP786437 FKT786437 FAX786437 ERB786437 EHF786437 DXJ786437 DNN786437 DDR786437 CTV786437 CJZ786437 CAD786437 BQH786437 BGL786437 AWP786437 AMT786437 ACX786437 TB786437 JF786437 J786437 WVR720901 WLV720901 WBZ720901 VSD720901 VIH720901 UYL720901 UOP720901 UET720901 TUX720901 TLB720901 TBF720901 SRJ720901 SHN720901 RXR720901 RNV720901 RDZ720901 QUD720901 QKH720901 QAL720901 PQP720901 PGT720901 OWX720901 ONB720901 ODF720901 NTJ720901 NJN720901 MZR720901 MPV720901 MFZ720901 LWD720901 LMH720901 LCL720901 KSP720901 KIT720901 JYX720901 JPB720901 JFF720901 IVJ720901 ILN720901 IBR720901 HRV720901 HHZ720901 GYD720901 GOH720901 GEL720901 FUP720901 FKT720901 FAX720901 ERB720901 EHF720901 DXJ720901 DNN720901 DDR720901 CTV720901 CJZ720901 CAD720901 BQH720901 BGL720901 AWP720901 AMT720901 ACX720901 TB720901 JF720901 J720901 WVR655365 WLV655365 WBZ655365 VSD655365 VIH655365 UYL655365 UOP655365 UET655365 TUX655365 TLB655365 TBF655365 SRJ655365 SHN655365 RXR655365 RNV655365 RDZ655365 QUD655365 QKH655365 QAL655365 PQP655365 PGT655365 OWX655365 ONB655365 ODF655365 NTJ655365 NJN655365 MZR655365 MPV655365 MFZ655365 LWD655365 LMH655365 LCL655365 KSP655365 KIT655365 JYX655365 JPB655365 JFF655365 IVJ655365 ILN655365 IBR655365 HRV655365 HHZ655365 GYD655365 GOH655365 GEL655365 FUP655365 FKT655365 FAX655365 ERB655365 EHF655365 DXJ655365 DNN655365 DDR655365 CTV655365 CJZ655365 CAD655365 BQH655365 BGL655365 AWP655365 AMT655365 ACX655365 TB655365 JF655365 J655365 WVR589829 WLV589829 WBZ589829 VSD589829 VIH589829 UYL589829 UOP589829 UET589829 TUX589829 TLB589829 TBF589829 SRJ589829 SHN589829 RXR589829 RNV589829 RDZ589829 QUD589829 QKH589829 QAL589829 PQP589829 PGT589829 OWX589829 ONB589829 ODF589829 NTJ589829 NJN589829 MZR589829 MPV589829 MFZ589829 LWD589829 LMH589829 LCL589829 KSP589829 KIT589829 JYX589829 JPB589829 JFF589829 IVJ589829 ILN589829 IBR589829 HRV589829 HHZ589829 GYD589829 GOH589829 GEL589829 FUP589829 FKT589829 FAX589829 ERB589829 EHF589829 DXJ589829 DNN589829 DDR589829 CTV589829 CJZ589829 CAD589829 BQH589829 BGL589829 AWP589829 AMT589829 ACX589829 TB589829 JF589829 J589829 WVR524293 WLV524293 WBZ524293 VSD524293 VIH524293 UYL524293 UOP524293 UET524293 TUX524293 TLB524293 TBF524293 SRJ524293 SHN524293 RXR524293 RNV524293 RDZ524293 QUD524293 QKH524293 QAL524293 PQP524293 PGT524293 OWX524293 ONB524293 ODF524293 NTJ524293 NJN524293 MZR524293 MPV524293 MFZ524293 LWD524293 LMH524293 LCL524293 KSP524293 KIT524293 JYX524293 JPB524293 JFF524293 IVJ524293 ILN524293 IBR524293 HRV524293 HHZ524293 GYD524293 GOH524293 GEL524293 FUP524293 FKT524293 FAX524293 ERB524293 EHF524293 DXJ524293 DNN524293 DDR524293 CTV524293 CJZ524293 CAD524293 BQH524293 BGL524293 AWP524293 AMT524293 ACX524293 TB524293 JF524293 J524293 WVR458757 WLV458757 WBZ458757 VSD458757 VIH458757 UYL458757 UOP458757 UET458757 TUX458757 TLB458757 TBF458757 SRJ458757 SHN458757 RXR458757 RNV458757 RDZ458757 QUD458757 QKH458757 QAL458757 PQP458757 PGT458757 OWX458757 ONB458757 ODF458757 NTJ458757 NJN458757 MZR458757 MPV458757 MFZ458757 LWD458757 LMH458757 LCL458757 KSP458757 KIT458757 JYX458757 JPB458757 JFF458757 IVJ458757 ILN458757 IBR458757 HRV458757 HHZ458757 GYD458757 GOH458757 GEL458757 FUP458757 FKT458757 FAX458757 ERB458757 EHF458757 DXJ458757 DNN458757 DDR458757 CTV458757 CJZ458757 CAD458757 BQH458757 BGL458757 AWP458757 AMT458757 ACX458757 TB458757 JF458757 J458757 WVR393221 WLV393221 WBZ393221 VSD393221 VIH393221 UYL393221 UOP393221 UET393221 TUX393221 TLB393221 TBF393221 SRJ393221 SHN393221 RXR393221 RNV393221 RDZ393221 QUD393221 QKH393221 QAL393221 PQP393221 PGT393221 OWX393221 ONB393221 ODF393221 NTJ393221 NJN393221 MZR393221 MPV393221 MFZ393221 LWD393221 LMH393221 LCL393221 KSP393221 KIT393221 JYX393221 JPB393221 JFF393221 IVJ393221 ILN393221 IBR393221 HRV393221 HHZ393221 GYD393221 GOH393221 GEL393221 FUP393221 FKT393221 FAX393221 ERB393221 EHF393221 DXJ393221 DNN393221 DDR393221 CTV393221 CJZ393221 CAD393221 BQH393221 BGL393221 AWP393221 AMT393221 ACX393221 TB393221 JF393221 J393221 WVR327685 WLV327685 WBZ327685 VSD327685 VIH327685 UYL327685 UOP327685 UET327685 TUX327685 TLB327685 TBF327685 SRJ327685 SHN327685 RXR327685 RNV327685 RDZ327685 QUD327685 QKH327685 QAL327685 PQP327685 PGT327685 OWX327685 ONB327685 ODF327685 NTJ327685 NJN327685 MZR327685 MPV327685 MFZ327685 LWD327685 LMH327685 LCL327685 KSP327685 KIT327685 JYX327685 JPB327685 JFF327685 IVJ327685 ILN327685 IBR327685 HRV327685 HHZ327685 GYD327685 GOH327685 GEL327685 FUP327685 FKT327685 FAX327685 ERB327685 EHF327685 DXJ327685 DNN327685 DDR327685 CTV327685 CJZ327685 CAD327685 BQH327685 BGL327685 AWP327685 AMT327685 ACX327685 TB327685 JF327685 J327685 WVR262149 WLV262149 WBZ262149 VSD262149 VIH262149 UYL262149 UOP262149 UET262149 TUX262149 TLB262149 TBF262149 SRJ262149 SHN262149 RXR262149 RNV262149 RDZ262149 QUD262149 QKH262149 QAL262149 PQP262149 PGT262149 OWX262149 ONB262149 ODF262149 NTJ262149 NJN262149 MZR262149 MPV262149 MFZ262149 LWD262149 LMH262149 LCL262149 KSP262149 KIT262149 JYX262149 JPB262149 JFF262149 IVJ262149 ILN262149 IBR262149 HRV262149 HHZ262149 GYD262149 GOH262149 GEL262149 FUP262149 FKT262149 FAX262149 ERB262149 EHF262149 DXJ262149 DNN262149 DDR262149 CTV262149 CJZ262149 CAD262149 BQH262149 BGL262149 AWP262149 AMT262149 ACX262149 TB262149 JF262149 J262149 WVR196613 WLV196613 WBZ196613 VSD196613 VIH196613 UYL196613 UOP196613 UET196613 TUX196613 TLB196613 TBF196613 SRJ196613 SHN196613 RXR196613 RNV196613 RDZ196613 QUD196613 QKH196613 QAL196613 PQP196613 PGT196613 OWX196613 ONB196613 ODF196613 NTJ196613 NJN196613 MZR196613 MPV196613 MFZ196613 LWD196613 LMH196613 LCL196613 KSP196613 KIT196613 JYX196613 JPB196613 JFF196613 IVJ196613 ILN196613 IBR196613 HRV196613 HHZ196613 GYD196613 GOH196613 GEL196613 FUP196613 FKT196613 FAX196613 ERB196613 EHF196613 DXJ196613 DNN196613 DDR196613 CTV196613 CJZ196613 CAD196613 BQH196613 BGL196613 AWP196613 AMT196613 ACX196613 TB196613 JF196613 J196613 WVR131077 WLV131077 WBZ131077 VSD131077 VIH131077 UYL131077 UOP131077 UET131077 TUX131077 TLB131077 TBF131077 SRJ131077 SHN131077 RXR131077 RNV131077 RDZ131077 QUD131077 QKH131077 QAL131077 PQP131077 PGT131077 OWX131077 ONB131077 ODF131077 NTJ131077 NJN131077 MZR131077 MPV131077 MFZ131077 LWD131077 LMH131077 LCL131077 KSP131077 KIT131077 JYX131077 JPB131077 JFF131077 IVJ131077 ILN131077 IBR131077 HRV131077 HHZ131077 GYD131077 GOH131077 GEL131077 FUP131077 FKT131077 FAX131077 ERB131077 EHF131077 DXJ131077 DNN131077 DDR131077 CTV131077 CJZ131077 CAD131077 BQH131077 BGL131077 AWP131077 AMT131077 ACX131077 TB131077 JF131077 J131077 WVR65541 WLV65541 WBZ65541 VSD65541 VIH65541 UYL65541 UOP65541 UET65541 TUX65541 TLB65541 TBF65541 SRJ65541 SHN65541 RXR65541 RNV65541 RDZ65541 QUD65541 QKH65541 QAL65541 PQP65541 PGT65541 OWX65541 ONB65541 ODF65541 NTJ65541 NJN65541 MZR65541 MPV65541 MFZ65541 LWD65541 LMH65541 LCL65541 KSP65541 KIT65541 JYX65541 JPB65541 JFF65541 IVJ65541 ILN65541 IBR65541 HRV65541 HHZ65541 GYD65541 GOH65541 GEL65541 FUP65541 FKT65541 FAX65541 ERB65541 EHF65541 DXJ65541 DNN65541 DDR65541 CTV65541 CJZ65541 CAD65541 BQH65541 BGL65541 AWP65541 AMT65541 ACX65541 TB65541 JF65541 J65541 WVR5 WLV5 WBZ5 VSD5 VIH5 UYL5 UOP5 UET5 TUX5 TLB5 TBF5 SRJ5 SHN5 RXR5 RNV5 RDZ5 QUD5 QKH5 QAL5 PQP5 PGT5 OWX5 ONB5 ODF5 NTJ5 NJN5 MZR5 MPV5 MFZ5 LWD5 LMH5 LCL5 KSP5 KIT5 JYX5 JPB5 JFF5 IVJ5 ILN5 IBR5 HRV5 HHZ5 GYD5 GOH5 GEL5 FUP5 FKT5 FAX5 ERB5 EHF5 DXJ5 DNN5 DDR5 CTV5 CJZ5 CAD5 BQH5 BGL5 AWP5 AMT5 ACX5 TB5 JF5">
      <formula1>$AI$12:$AI$14</formula1>
    </dataValidation>
    <dataValidation type="list" allowBlank="1" showInputMessage="1" showErrorMessage="1" sqref="J4 WVR983044 WLV983044 WBZ983044 VSD983044 VIH983044 UYL983044 UOP983044 UET983044 TUX983044 TLB983044 TBF983044 SRJ983044 SHN983044 RXR983044 RNV983044 RDZ983044 QUD983044 QKH983044 QAL983044 PQP983044 PGT983044 OWX983044 ONB983044 ODF983044 NTJ983044 NJN983044 MZR983044 MPV983044 MFZ983044 LWD983044 LMH983044 LCL983044 KSP983044 KIT983044 JYX983044 JPB983044 JFF983044 IVJ983044 ILN983044 IBR983044 HRV983044 HHZ983044 GYD983044 GOH983044 GEL983044 FUP983044 FKT983044 FAX983044 ERB983044 EHF983044 DXJ983044 DNN983044 DDR983044 CTV983044 CJZ983044 CAD983044 BQH983044 BGL983044 AWP983044 AMT983044 ACX983044 TB983044 JF983044 J983044 WVR917508 WLV917508 WBZ917508 VSD917508 VIH917508 UYL917508 UOP917508 UET917508 TUX917508 TLB917508 TBF917508 SRJ917508 SHN917508 RXR917508 RNV917508 RDZ917508 QUD917508 QKH917508 QAL917508 PQP917508 PGT917508 OWX917508 ONB917508 ODF917508 NTJ917508 NJN917508 MZR917508 MPV917508 MFZ917508 LWD917508 LMH917508 LCL917508 KSP917508 KIT917508 JYX917508 JPB917508 JFF917508 IVJ917508 ILN917508 IBR917508 HRV917508 HHZ917508 GYD917508 GOH917508 GEL917508 FUP917508 FKT917508 FAX917508 ERB917508 EHF917508 DXJ917508 DNN917508 DDR917508 CTV917508 CJZ917508 CAD917508 BQH917508 BGL917508 AWP917508 AMT917508 ACX917508 TB917508 JF917508 J917508 WVR851972 WLV851972 WBZ851972 VSD851972 VIH851972 UYL851972 UOP851972 UET851972 TUX851972 TLB851972 TBF851972 SRJ851972 SHN851972 RXR851972 RNV851972 RDZ851972 QUD851972 QKH851972 QAL851972 PQP851972 PGT851972 OWX851972 ONB851972 ODF851972 NTJ851972 NJN851972 MZR851972 MPV851972 MFZ851972 LWD851972 LMH851972 LCL851972 KSP851972 KIT851972 JYX851972 JPB851972 JFF851972 IVJ851972 ILN851972 IBR851972 HRV851972 HHZ851972 GYD851972 GOH851972 GEL851972 FUP851972 FKT851972 FAX851972 ERB851972 EHF851972 DXJ851972 DNN851972 DDR851972 CTV851972 CJZ851972 CAD851972 BQH851972 BGL851972 AWP851972 AMT851972 ACX851972 TB851972 JF851972 J851972 WVR786436 WLV786436 WBZ786436 VSD786436 VIH786436 UYL786436 UOP786436 UET786436 TUX786436 TLB786436 TBF786436 SRJ786436 SHN786436 RXR786436 RNV786436 RDZ786436 QUD786436 QKH786436 QAL786436 PQP786436 PGT786436 OWX786436 ONB786436 ODF786436 NTJ786436 NJN786436 MZR786436 MPV786436 MFZ786436 LWD786436 LMH786436 LCL786436 KSP786436 KIT786436 JYX786436 JPB786436 JFF786436 IVJ786436 ILN786436 IBR786436 HRV786436 HHZ786436 GYD786436 GOH786436 GEL786436 FUP786436 FKT786436 FAX786436 ERB786436 EHF786436 DXJ786436 DNN786436 DDR786436 CTV786436 CJZ786436 CAD786436 BQH786436 BGL786436 AWP786436 AMT786436 ACX786436 TB786436 JF786436 J786436 WVR720900 WLV720900 WBZ720900 VSD720900 VIH720900 UYL720900 UOP720900 UET720900 TUX720900 TLB720900 TBF720900 SRJ720900 SHN720900 RXR720900 RNV720900 RDZ720900 QUD720900 QKH720900 QAL720900 PQP720900 PGT720900 OWX720900 ONB720900 ODF720900 NTJ720900 NJN720900 MZR720900 MPV720900 MFZ720900 LWD720900 LMH720900 LCL720900 KSP720900 KIT720900 JYX720900 JPB720900 JFF720900 IVJ720900 ILN720900 IBR720900 HRV720900 HHZ720900 GYD720900 GOH720900 GEL720900 FUP720900 FKT720900 FAX720900 ERB720900 EHF720900 DXJ720900 DNN720900 DDR720900 CTV720900 CJZ720900 CAD720900 BQH720900 BGL720900 AWP720900 AMT720900 ACX720900 TB720900 JF720900 J720900 WVR655364 WLV655364 WBZ655364 VSD655364 VIH655364 UYL655364 UOP655364 UET655364 TUX655364 TLB655364 TBF655364 SRJ655364 SHN655364 RXR655364 RNV655364 RDZ655364 QUD655364 QKH655364 QAL655364 PQP655364 PGT655364 OWX655364 ONB655364 ODF655364 NTJ655364 NJN655364 MZR655364 MPV655364 MFZ655364 LWD655364 LMH655364 LCL655364 KSP655364 KIT655364 JYX655364 JPB655364 JFF655364 IVJ655364 ILN655364 IBR655364 HRV655364 HHZ655364 GYD655364 GOH655364 GEL655364 FUP655364 FKT655364 FAX655364 ERB655364 EHF655364 DXJ655364 DNN655364 DDR655364 CTV655364 CJZ655364 CAD655364 BQH655364 BGL655364 AWP655364 AMT655364 ACX655364 TB655364 JF655364 J655364 WVR589828 WLV589828 WBZ589828 VSD589828 VIH589828 UYL589828 UOP589828 UET589828 TUX589828 TLB589828 TBF589828 SRJ589828 SHN589828 RXR589828 RNV589828 RDZ589828 QUD589828 QKH589828 QAL589828 PQP589828 PGT589828 OWX589828 ONB589828 ODF589828 NTJ589828 NJN589828 MZR589828 MPV589828 MFZ589828 LWD589828 LMH589828 LCL589828 KSP589828 KIT589828 JYX589828 JPB589828 JFF589828 IVJ589828 ILN589828 IBR589828 HRV589828 HHZ589828 GYD589828 GOH589828 GEL589828 FUP589828 FKT589828 FAX589828 ERB589828 EHF589828 DXJ589828 DNN589828 DDR589828 CTV589828 CJZ589828 CAD589828 BQH589828 BGL589828 AWP589828 AMT589828 ACX589828 TB589828 JF589828 J589828 WVR524292 WLV524292 WBZ524292 VSD524292 VIH524292 UYL524292 UOP524292 UET524292 TUX524292 TLB524292 TBF524292 SRJ524292 SHN524292 RXR524292 RNV524292 RDZ524292 QUD524292 QKH524292 QAL524292 PQP524292 PGT524292 OWX524292 ONB524292 ODF524292 NTJ524292 NJN524292 MZR524292 MPV524292 MFZ524292 LWD524292 LMH524292 LCL524292 KSP524292 KIT524292 JYX524292 JPB524292 JFF524292 IVJ524292 ILN524292 IBR524292 HRV524292 HHZ524292 GYD524292 GOH524292 GEL524292 FUP524292 FKT524292 FAX524292 ERB524292 EHF524292 DXJ524292 DNN524292 DDR524292 CTV524292 CJZ524292 CAD524292 BQH524292 BGL524292 AWP524292 AMT524292 ACX524292 TB524292 JF524292 J524292 WVR458756 WLV458756 WBZ458756 VSD458756 VIH458756 UYL458756 UOP458756 UET458756 TUX458756 TLB458756 TBF458756 SRJ458756 SHN458756 RXR458756 RNV458756 RDZ458756 QUD458756 QKH458756 QAL458756 PQP458756 PGT458756 OWX458756 ONB458756 ODF458756 NTJ458756 NJN458756 MZR458756 MPV458756 MFZ458756 LWD458756 LMH458756 LCL458756 KSP458756 KIT458756 JYX458756 JPB458756 JFF458756 IVJ458756 ILN458756 IBR458756 HRV458756 HHZ458756 GYD458756 GOH458756 GEL458756 FUP458756 FKT458756 FAX458756 ERB458756 EHF458756 DXJ458756 DNN458756 DDR458756 CTV458756 CJZ458756 CAD458756 BQH458756 BGL458756 AWP458756 AMT458756 ACX458756 TB458756 JF458756 J458756 WVR393220 WLV393220 WBZ393220 VSD393220 VIH393220 UYL393220 UOP393220 UET393220 TUX393220 TLB393220 TBF393220 SRJ393220 SHN393220 RXR393220 RNV393220 RDZ393220 QUD393220 QKH393220 QAL393220 PQP393220 PGT393220 OWX393220 ONB393220 ODF393220 NTJ393220 NJN393220 MZR393220 MPV393220 MFZ393220 LWD393220 LMH393220 LCL393220 KSP393220 KIT393220 JYX393220 JPB393220 JFF393220 IVJ393220 ILN393220 IBR393220 HRV393220 HHZ393220 GYD393220 GOH393220 GEL393220 FUP393220 FKT393220 FAX393220 ERB393220 EHF393220 DXJ393220 DNN393220 DDR393220 CTV393220 CJZ393220 CAD393220 BQH393220 BGL393220 AWP393220 AMT393220 ACX393220 TB393220 JF393220 J393220 WVR327684 WLV327684 WBZ327684 VSD327684 VIH327684 UYL327684 UOP327684 UET327684 TUX327684 TLB327684 TBF327684 SRJ327684 SHN327684 RXR327684 RNV327684 RDZ327684 QUD327684 QKH327684 QAL327684 PQP327684 PGT327684 OWX327684 ONB327684 ODF327684 NTJ327684 NJN327684 MZR327684 MPV327684 MFZ327684 LWD327684 LMH327684 LCL327684 KSP327684 KIT327684 JYX327684 JPB327684 JFF327684 IVJ327684 ILN327684 IBR327684 HRV327684 HHZ327684 GYD327684 GOH327684 GEL327684 FUP327684 FKT327684 FAX327684 ERB327684 EHF327684 DXJ327684 DNN327684 DDR327684 CTV327684 CJZ327684 CAD327684 BQH327684 BGL327684 AWP327684 AMT327684 ACX327684 TB327684 JF327684 J327684 WVR262148 WLV262148 WBZ262148 VSD262148 VIH262148 UYL262148 UOP262148 UET262148 TUX262148 TLB262148 TBF262148 SRJ262148 SHN262148 RXR262148 RNV262148 RDZ262148 QUD262148 QKH262148 QAL262148 PQP262148 PGT262148 OWX262148 ONB262148 ODF262148 NTJ262148 NJN262148 MZR262148 MPV262148 MFZ262148 LWD262148 LMH262148 LCL262148 KSP262148 KIT262148 JYX262148 JPB262148 JFF262148 IVJ262148 ILN262148 IBR262148 HRV262148 HHZ262148 GYD262148 GOH262148 GEL262148 FUP262148 FKT262148 FAX262148 ERB262148 EHF262148 DXJ262148 DNN262148 DDR262148 CTV262148 CJZ262148 CAD262148 BQH262148 BGL262148 AWP262148 AMT262148 ACX262148 TB262148 JF262148 J262148 WVR196612 WLV196612 WBZ196612 VSD196612 VIH196612 UYL196612 UOP196612 UET196612 TUX196612 TLB196612 TBF196612 SRJ196612 SHN196612 RXR196612 RNV196612 RDZ196612 QUD196612 QKH196612 QAL196612 PQP196612 PGT196612 OWX196612 ONB196612 ODF196612 NTJ196612 NJN196612 MZR196612 MPV196612 MFZ196612 LWD196612 LMH196612 LCL196612 KSP196612 KIT196612 JYX196612 JPB196612 JFF196612 IVJ196612 ILN196612 IBR196612 HRV196612 HHZ196612 GYD196612 GOH196612 GEL196612 FUP196612 FKT196612 FAX196612 ERB196612 EHF196612 DXJ196612 DNN196612 DDR196612 CTV196612 CJZ196612 CAD196612 BQH196612 BGL196612 AWP196612 AMT196612 ACX196612 TB196612 JF196612 J196612 WVR131076 WLV131076 WBZ131076 VSD131076 VIH131076 UYL131076 UOP131076 UET131076 TUX131076 TLB131076 TBF131076 SRJ131076 SHN131076 RXR131076 RNV131076 RDZ131076 QUD131076 QKH131076 QAL131076 PQP131076 PGT131076 OWX131076 ONB131076 ODF131076 NTJ131076 NJN131076 MZR131076 MPV131076 MFZ131076 LWD131076 LMH131076 LCL131076 KSP131076 KIT131076 JYX131076 JPB131076 JFF131076 IVJ131076 ILN131076 IBR131076 HRV131076 HHZ131076 GYD131076 GOH131076 GEL131076 FUP131076 FKT131076 FAX131076 ERB131076 EHF131076 DXJ131076 DNN131076 DDR131076 CTV131076 CJZ131076 CAD131076 BQH131076 BGL131076 AWP131076 AMT131076 ACX131076 TB131076 JF131076 J131076 WVR65540 WLV65540 WBZ65540 VSD65540 VIH65540 UYL65540 UOP65540 UET65540 TUX65540 TLB65540 TBF65540 SRJ65540 SHN65540 RXR65540 RNV65540 RDZ65540 QUD65540 QKH65540 QAL65540 PQP65540 PGT65540 OWX65540 ONB65540 ODF65540 NTJ65540 NJN65540 MZR65540 MPV65540 MFZ65540 LWD65540 LMH65540 LCL65540 KSP65540 KIT65540 JYX65540 JPB65540 JFF65540 IVJ65540 ILN65540 IBR65540 HRV65540 HHZ65540 GYD65540 GOH65540 GEL65540 FUP65540 FKT65540 FAX65540 ERB65540 EHF65540 DXJ65540 DNN65540 DDR65540 CTV65540 CJZ65540 CAD65540 BQH65540 BGL65540 AWP65540 AMT65540 ACX65540 TB65540 JF65540 J65540 WVR4 WLV4 WBZ4 VSD4 VIH4 UYL4 UOP4 UET4 TUX4 TLB4 TBF4 SRJ4 SHN4 RXR4 RNV4 RDZ4 QUD4 QKH4 QAL4 PQP4 PGT4 OWX4 ONB4 ODF4 NTJ4 NJN4 MZR4 MPV4 MFZ4 LWD4 LMH4 LCL4 KSP4 KIT4 JYX4 JPB4 JFF4 IVJ4 ILN4 IBR4 HRV4 HHZ4 GYD4 GOH4 GEL4 FUP4 FKT4 FAX4 ERB4 EHF4 DXJ4 DNN4 DDR4 CTV4 CJZ4 CAD4 BQH4 BGL4 AWP4 AMT4 ACX4 TB4 JF4">
      <formula1>$AI$1:$AI$5</formula1>
    </dataValidation>
  </dataValidations>
  <hyperlinks>
    <hyperlink ref="B27" r:id="rId1"/>
    <hyperlink ref="B21" r:id="rId2"/>
  </hyperlinks>
  <pageMargins left="0.7" right="0.7" top="0.75" bottom="0.75" header="0.3" footer="0.3"/>
  <pageSetup paperSize="9" scale="56" orientation="landscape"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8" tint="-0.249977111117893"/>
  </sheetPr>
  <dimension ref="A1:FH13"/>
  <sheetViews>
    <sheetView zoomScale="90" zoomScaleNormal="90" workbookViewId="0">
      <pane xSplit="2" ySplit="6" topLeftCell="C7" activePane="bottomRight" state="frozen"/>
      <selection pane="topRight" activeCell="B1" sqref="B1"/>
      <selection pane="bottomLeft" activeCell="A2" sqref="A2"/>
      <selection pane="bottomRight"/>
    </sheetView>
  </sheetViews>
  <sheetFormatPr defaultRowHeight="15" x14ac:dyDescent="0.4"/>
  <cols>
    <col min="1" max="1" width="3.21875" style="382" customWidth="1"/>
    <col min="2" max="2" width="23.5546875" style="382" bestFit="1" customWidth="1"/>
    <col min="3" max="3" width="13.44140625" style="382" bestFit="1" customWidth="1"/>
    <col min="4" max="4" width="16" style="382" bestFit="1" customWidth="1"/>
    <col min="5" max="5" width="13.109375" style="382" bestFit="1" customWidth="1"/>
    <col min="6" max="8" width="13.109375" style="382" customWidth="1"/>
    <col min="9" max="9" width="14.88671875" style="382" bestFit="1" customWidth="1"/>
    <col min="10" max="11" width="14.88671875" style="382" customWidth="1"/>
    <col min="12" max="12" width="17.5546875" style="382" bestFit="1" customWidth="1"/>
    <col min="13" max="20" width="17.5546875" style="382" customWidth="1"/>
    <col min="21" max="21" width="19.44140625" style="382" bestFit="1" customWidth="1"/>
    <col min="22" max="23" width="19.44140625" style="382" customWidth="1"/>
    <col min="24" max="24" width="14" style="382" bestFit="1" customWidth="1"/>
    <col min="25" max="26" width="14" style="382" customWidth="1"/>
    <col min="27" max="27" width="11.5546875" style="382" bestFit="1" customWidth="1"/>
    <col min="28" max="30" width="11.5546875" style="382" customWidth="1"/>
    <col min="31" max="31" width="14.5546875" style="382" bestFit="1" customWidth="1"/>
    <col min="32" max="35" width="16.109375" style="382" customWidth="1"/>
    <col min="36" max="36" width="14.77734375" style="382" bestFit="1" customWidth="1"/>
    <col min="37" max="37" width="14.5546875" style="382" bestFit="1" customWidth="1"/>
    <col min="38" max="38" width="12.21875" style="382" bestFit="1" customWidth="1"/>
    <col min="39" max="39" width="17.77734375" style="382" bestFit="1" customWidth="1"/>
    <col min="40" max="40" width="22.109375" style="382" bestFit="1" customWidth="1"/>
    <col min="41" max="41" width="16.5546875" style="382" bestFit="1" customWidth="1"/>
    <col min="42" max="42" width="14.21875" style="382" bestFit="1" customWidth="1"/>
    <col min="43" max="43" width="17.44140625" style="382" bestFit="1" customWidth="1"/>
    <col min="44" max="44" width="17.21875" style="382" bestFit="1" customWidth="1"/>
    <col min="45" max="46" width="14.88671875" style="382" bestFit="1" customWidth="1"/>
    <col min="47" max="47" width="19.109375" style="382" bestFit="1" customWidth="1"/>
    <col min="48" max="48" width="13.6640625" style="382" bestFit="1" customWidth="1"/>
    <col min="49" max="49" width="11.21875" style="382" bestFit="1" customWidth="1"/>
    <col min="50" max="50" width="14.44140625" style="382" bestFit="1" customWidth="1"/>
    <col min="51" max="51" width="14.21875" style="382" bestFit="1" customWidth="1"/>
    <col min="52" max="52" width="11.88671875" style="382" bestFit="1" customWidth="1"/>
    <col min="53" max="53" width="15.5546875" style="382" bestFit="1" customWidth="1"/>
    <col min="54" max="54" width="18.21875" style="382" bestFit="1" customWidth="1"/>
    <col min="55" max="55" width="15.21875" style="382" bestFit="1" customWidth="1"/>
    <col min="56" max="56" width="17" style="382" bestFit="1" customWidth="1"/>
    <col min="57" max="57" width="19.6640625" style="382" bestFit="1" customWidth="1"/>
    <col min="58" max="58" width="16.6640625" style="382" bestFit="1" customWidth="1"/>
    <col min="59" max="59" width="17.33203125" style="382" bestFit="1" customWidth="1"/>
    <col min="60" max="62" width="17.33203125" style="382" customWidth="1"/>
    <col min="63" max="63" width="21.6640625" style="382" bestFit="1" customWidth="1"/>
    <col min="64" max="64" width="16.109375" style="382" bestFit="1" customWidth="1"/>
    <col min="65" max="65" width="13.77734375" style="382" bestFit="1" customWidth="1"/>
    <col min="66" max="66" width="16.88671875" style="382" bestFit="1" customWidth="1"/>
    <col min="67" max="67" width="16.6640625" style="382" bestFit="1" customWidth="1"/>
    <col min="68" max="68" width="19.33203125" style="382" bestFit="1" customWidth="1"/>
    <col min="69" max="69" width="14.44140625" style="382" bestFit="1" customWidth="1"/>
    <col min="70" max="70" width="19.88671875" style="382" bestFit="1" customWidth="1"/>
    <col min="71" max="71" width="24.21875" style="382" bestFit="1" customWidth="1"/>
    <col min="72" max="72" width="18.77734375" style="382" bestFit="1" customWidth="1"/>
    <col min="73" max="73" width="16.33203125" style="382" bestFit="1" customWidth="1"/>
    <col min="74" max="74" width="19.5546875" style="382" bestFit="1" customWidth="1"/>
    <col min="75" max="75" width="19.33203125" style="382" bestFit="1" customWidth="1"/>
    <col min="76" max="76" width="17" style="382" bestFit="1" customWidth="1"/>
    <col min="77" max="77" width="16.88671875" style="382" bestFit="1" customWidth="1"/>
    <col min="78" max="78" width="21.33203125" style="382" bestFit="1" customWidth="1"/>
    <col min="79" max="79" width="15.77734375" style="382" bestFit="1" customWidth="1"/>
    <col min="80" max="80" width="13.44140625" style="382" bestFit="1" customWidth="1"/>
    <col min="81" max="81" width="16.5546875" style="382" bestFit="1" customWidth="1"/>
    <col min="82" max="82" width="16.33203125" style="382" bestFit="1" customWidth="1"/>
    <col min="83" max="83" width="14.109375" style="382" bestFit="1" customWidth="1"/>
    <col min="84" max="16384" width="8.88671875" style="382"/>
  </cols>
  <sheetData>
    <row r="1" spans="1:164" x14ac:dyDescent="0.4">
      <c r="A1" s="567" t="s">
        <v>1373</v>
      </c>
    </row>
    <row r="2" spans="1:164" s="574" customFormat="1" ht="11.65" x14ac:dyDescent="0.35">
      <c r="C2" s="574" t="s">
        <v>172</v>
      </c>
      <c r="AD2" s="574" t="s">
        <v>166</v>
      </c>
      <c r="BE2" s="574" t="s">
        <v>161</v>
      </c>
      <c r="CF2" s="574" t="s">
        <v>159</v>
      </c>
      <c r="DG2" s="574" t="s">
        <v>155</v>
      </c>
      <c r="EH2" s="574" t="s">
        <v>335</v>
      </c>
    </row>
    <row r="3" spans="1:164" s="574" customFormat="1" ht="11.65" x14ac:dyDescent="0.35">
      <c r="B3" s="571">
        <v>1</v>
      </c>
      <c r="C3" s="571">
        <v>2</v>
      </c>
      <c r="D3" s="571">
        <v>3</v>
      </c>
      <c r="E3" s="571">
        <v>4</v>
      </c>
      <c r="F3" s="571">
        <v>5</v>
      </c>
      <c r="G3" s="571">
        <v>6</v>
      </c>
      <c r="H3" s="571">
        <v>7</v>
      </c>
      <c r="I3" s="571">
        <v>8</v>
      </c>
      <c r="J3" s="571">
        <v>9</v>
      </c>
      <c r="K3" s="571">
        <v>10</v>
      </c>
      <c r="L3" s="571">
        <v>11</v>
      </c>
      <c r="M3" s="571">
        <v>12</v>
      </c>
      <c r="N3" s="571">
        <v>13</v>
      </c>
      <c r="O3" s="571">
        <v>14</v>
      </c>
      <c r="P3" s="571">
        <v>15</v>
      </c>
      <c r="Q3" s="571">
        <v>16</v>
      </c>
      <c r="R3" s="571">
        <v>17</v>
      </c>
      <c r="S3" s="571">
        <v>18</v>
      </c>
      <c r="T3" s="571">
        <v>19</v>
      </c>
      <c r="U3" s="571">
        <v>20</v>
      </c>
      <c r="V3" s="571">
        <v>21</v>
      </c>
      <c r="W3" s="571">
        <v>22</v>
      </c>
      <c r="X3" s="571">
        <v>23</v>
      </c>
      <c r="Y3" s="571">
        <v>24</v>
      </c>
      <c r="Z3" s="571">
        <v>25</v>
      </c>
      <c r="AA3" s="571">
        <v>26</v>
      </c>
      <c r="AB3" s="571">
        <v>27</v>
      </c>
      <c r="AC3" s="571">
        <v>28</v>
      </c>
      <c r="AD3" s="571">
        <v>29</v>
      </c>
      <c r="AE3" s="571">
        <v>30</v>
      </c>
      <c r="AF3" s="571">
        <v>31</v>
      </c>
      <c r="AG3" s="571">
        <v>32</v>
      </c>
      <c r="AH3" s="571">
        <v>33</v>
      </c>
      <c r="AI3" s="571">
        <v>34</v>
      </c>
      <c r="AJ3" s="571">
        <v>35</v>
      </c>
      <c r="AK3" s="571">
        <v>36</v>
      </c>
      <c r="AL3" s="571">
        <v>37</v>
      </c>
      <c r="AM3" s="571">
        <v>38</v>
      </c>
      <c r="AN3" s="571">
        <v>39</v>
      </c>
      <c r="AO3" s="571">
        <v>40</v>
      </c>
      <c r="AP3" s="571">
        <v>41</v>
      </c>
      <c r="AQ3" s="571">
        <v>42</v>
      </c>
      <c r="AR3" s="571">
        <v>43</v>
      </c>
      <c r="AS3" s="571">
        <v>44</v>
      </c>
      <c r="AT3" s="571">
        <v>45</v>
      </c>
      <c r="AU3" s="571">
        <v>46</v>
      </c>
      <c r="AV3" s="571">
        <v>47</v>
      </c>
      <c r="AW3" s="571">
        <v>48</v>
      </c>
      <c r="AX3" s="571">
        <v>49</v>
      </c>
      <c r="AY3" s="571">
        <v>50</v>
      </c>
      <c r="AZ3" s="571">
        <v>51</v>
      </c>
      <c r="BA3" s="571">
        <v>52</v>
      </c>
      <c r="BB3" s="571">
        <v>53</v>
      </c>
      <c r="BC3" s="571">
        <v>54</v>
      </c>
      <c r="BD3" s="571">
        <v>55</v>
      </c>
      <c r="BE3" s="571">
        <v>56</v>
      </c>
      <c r="BF3" s="571">
        <v>57</v>
      </c>
      <c r="BG3" s="571">
        <v>58</v>
      </c>
      <c r="BH3" s="571">
        <v>59</v>
      </c>
      <c r="BI3" s="571">
        <v>60</v>
      </c>
      <c r="BJ3" s="571">
        <v>61</v>
      </c>
      <c r="BK3" s="571">
        <v>62</v>
      </c>
      <c r="BL3" s="571">
        <v>63</v>
      </c>
      <c r="BM3" s="571">
        <v>64</v>
      </c>
      <c r="BN3" s="571">
        <v>65</v>
      </c>
      <c r="BO3" s="571">
        <v>66</v>
      </c>
      <c r="BP3" s="571">
        <v>67</v>
      </c>
      <c r="BQ3" s="571">
        <v>68</v>
      </c>
      <c r="BR3" s="571">
        <v>69</v>
      </c>
      <c r="BS3" s="571">
        <v>70</v>
      </c>
      <c r="BT3" s="571">
        <v>71</v>
      </c>
      <c r="BU3" s="571">
        <v>72</v>
      </c>
      <c r="BV3" s="571">
        <v>73</v>
      </c>
      <c r="BW3" s="571">
        <v>74</v>
      </c>
      <c r="BX3" s="571">
        <v>75</v>
      </c>
      <c r="BY3" s="571">
        <v>76</v>
      </c>
      <c r="BZ3" s="571">
        <v>77</v>
      </c>
      <c r="CA3" s="571">
        <v>78</v>
      </c>
      <c r="CB3" s="571">
        <v>79</v>
      </c>
      <c r="CC3" s="571">
        <v>80</v>
      </c>
      <c r="CD3" s="571">
        <v>81</v>
      </c>
      <c r="CE3" s="571">
        <v>82</v>
      </c>
      <c r="CF3" s="571">
        <v>83</v>
      </c>
      <c r="CG3" s="571">
        <v>84</v>
      </c>
      <c r="CH3" s="571">
        <v>85</v>
      </c>
      <c r="CI3" s="571">
        <v>86</v>
      </c>
      <c r="CJ3" s="571">
        <v>87</v>
      </c>
      <c r="CK3" s="571">
        <v>88</v>
      </c>
      <c r="CL3" s="571">
        <v>89</v>
      </c>
      <c r="CM3" s="571">
        <v>90</v>
      </c>
      <c r="CN3" s="571">
        <v>91</v>
      </c>
      <c r="CO3" s="571">
        <v>92</v>
      </c>
      <c r="CP3" s="571">
        <v>93</v>
      </c>
      <c r="CQ3" s="571">
        <v>94</v>
      </c>
      <c r="CR3" s="571">
        <v>95</v>
      </c>
      <c r="CS3" s="571">
        <v>96</v>
      </c>
      <c r="CT3" s="571">
        <v>97</v>
      </c>
      <c r="CU3" s="571">
        <v>98</v>
      </c>
      <c r="CV3" s="571">
        <v>99</v>
      </c>
      <c r="CW3" s="571">
        <v>100</v>
      </c>
      <c r="CX3" s="571">
        <v>101</v>
      </c>
      <c r="CY3" s="571">
        <v>102</v>
      </c>
      <c r="CZ3" s="571">
        <v>103</v>
      </c>
      <c r="DA3" s="571">
        <v>104</v>
      </c>
      <c r="DB3" s="571">
        <v>105</v>
      </c>
      <c r="DC3" s="571">
        <v>106</v>
      </c>
      <c r="DD3" s="571">
        <v>107</v>
      </c>
      <c r="DE3" s="571">
        <v>108</v>
      </c>
      <c r="DF3" s="571">
        <v>109</v>
      </c>
      <c r="DG3" s="571">
        <v>110</v>
      </c>
      <c r="DH3" s="571">
        <v>111</v>
      </c>
      <c r="DI3" s="571">
        <v>112</v>
      </c>
      <c r="DJ3" s="571">
        <v>113</v>
      </c>
      <c r="DK3" s="571">
        <v>114</v>
      </c>
      <c r="DL3" s="571">
        <v>115</v>
      </c>
      <c r="DM3" s="571">
        <v>116</v>
      </c>
      <c r="DN3" s="571">
        <v>117</v>
      </c>
      <c r="DO3" s="571">
        <v>118</v>
      </c>
      <c r="DP3" s="571">
        <v>119</v>
      </c>
      <c r="DQ3" s="571">
        <v>120</v>
      </c>
      <c r="DR3" s="571">
        <v>121</v>
      </c>
      <c r="DS3" s="571">
        <v>122</v>
      </c>
      <c r="DT3" s="571">
        <v>123</v>
      </c>
      <c r="DU3" s="571">
        <v>124</v>
      </c>
      <c r="DV3" s="571">
        <v>125</v>
      </c>
      <c r="DW3" s="571">
        <v>126</v>
      </c>
      <c r="DX3" s="571">
        <v>127</v>
      </c>
      <c r="DY3" s="571">
        <v>128</v>
      </c>
      <c r="DZ3" s="571">
        <v>129</v>
      </c>
      <c r="EA3" s="571">
        <v>130</v>
      </c>
      <c r="EB3" s="571">
        <v>131</v>
      </c>
      <c r="EC3" s="571">
        <v>132</v>
      </c>
      <c r="ED3" s="571">
        <v>133</v>
      </c>
      <c r="EE3" s="571">
        <v>134</v>
      </c>
      <c r="EF3" s="571">
        <v>135</v>
      </c>
      <c r="EG3" s="571">
        <v>136</v>
      </c>
      <c r="EH3" s="571">
        <v>137</v>
      </c>
      <c r="EI3" s="571">
        <v>138</v>
      </c>
      <c r="EJ3" s="571">
        <v>139</v>
      </c>
      <c r="EK3" s="571">
        <v>140</v>
      </c>
      <c r="EL3" s="571">
        <v>141</v>
      </c>
      <c r="EM3" s="571">
        <v>142</v>
      </c>
      <c r="EN3" s="571">
        <v>143</v>
      </c>
      <c r="EO3" s="571">
        <v>144</v>
      </c>
      <c r="EP3" s="571">
        <v>145</v>
      </c>
      <c r="EQ3" s="571">
        <v>146</v>
      </c>
      <c r="ER3" s="571">
        <v>147</v>
      </c>
      <c r="ES3" s="571">
        <v>148</v>
      </c>
      <c r="ET3" s="571">
        <v>149</v>
      </c>
      <c r="EU3" s="571">
        <v>150</v>
      </c>
      <c r="EV3" s="571">
        <v>151</v>
      </c>
      <c r="EW3" s="571">
        <v>152</v>
      </c>
      <c r="EX3" s="571">
        <v>153</v>
      </c>
      <c r="EY3" s="571">
        <v>154</v>
      </c>
      <c r="EZ3" s="571">
        <v>155</v>
      </c>
      <c r="FA3" s="571">
        <v>156</v>
      </c>
      <c r="FB3" s="571">
        <v>157</v>
      </c>
      <c r="FC3" s="571">
        <v>158</v>
      </c>
      <c r="FD3" s="571">
        <v>159</v>
      </c>
      <c r="FE3" s="571">
        <v>160</v>
      </c>
      <c r="FF3" s="571">
        <v>161</v>
      </c>
      <c r="FG3" s="571">
        <v>162</v>
      </c>
      <c r="FH3" s="571">
        <v>163</v>
      </c>
    </row>
    <row r="4" spans="1:164" s="574" customFormat="1" ht="11.65" x14ac:dyDescent="0.35">
      <c r="B4" s="571"/>
      <c r="C4" s="571"/>
      <c r="D4" s="571"/>
      <c r="E4" s="571"/>
      <c r="F4" s="571"/>
      <c r="G4" s="571"/>
      <c r="H4" s="571"/>
      <c r="I4" s="571"/>
      <c r="J4" s="571"/>
      <c r="K4" s="571"/>
      <c r="L4" s="571"/>
      <c r="M4" s="571"/>
      <c r="N4" s="571"/>
      <c r="O4" s="571"/>
      <c r="P4" s="571"/>
      <c r="Q4" s="571"/>
      <c r="R4" s="571"/>
      <c r="S4" s="571"/>
      <c r="T4" s="571"/>
      <c r="U4" s="571"/>
      <c r="V4" s="571"/>
      <c r="W4" s="571"/>
      <c r="X4" s="571"/>
      <c r="Y4" s="571"/>
      <c r="Z4" s="571"/>
      <c r="AA4" s="571"/>
      <c r="AB4" s="571"/>
      <c r="AC4" s="571"/>
      <c r="AD4" s="571"/>
      <c r="AE4" s="571"/>
      <c r="AF4" s="571"/>
      <c r="AG4" s="571"/>
      <c r="AH4" s="571"/>
      <c r="AI4" s="571"/>
      <c r="AJ4" s="571"/>
      <c r="AK4" s="571"/>
      <c r="AL4" s="571"/>
      <c r="AM4" s="571"/>
      <c r="AN4" s="571"/>
      <c r="AO4" s="571"/>
      <c r="AP4" s="571"/>
      <c r="AQ4" s="571"/>
      <c r="AR4" s="571"/>
      <c r="AS4" s="571"/>
      <c r="AT4" s="571"/>
      <c r="AU4" s="571"/>
      <c r="AV4" s="571"/>
      <c r="AW4" s="571"/>
      <c r="AX4" s="571"/>
      <c r="AY4" s="571"/>
      <c r="AZ4" s="571"/>
      <c r="BA4" s="571"/>
      <c r="BB4" s="571"/>
      <c r="BC4" s="571"/>
      <c r="BD4" s="571"/>
      <c r="BE4" s="571"/>
      <c r="BF4" s="571"/>
      <c r="BG4" s="571"/>
      <c r="BH4" s="571"/>
      <c r="BI4" s="571"/>
      <c r="BJ4" s="571"/>
      <c r="BK4" s="571"/>
      <c r="BL4" s="571"/>
      <c r="BM4" s="571"/>
      <c r="BN4" s="571"/>
      <c r="BO4" s="571"/>
      <c r="BP4" s="571"/>
      <c r="BQ4" s="571"/>
      <c r="BR4" s="571"/>
      <c r="BS4" s="571"/>
      <c r="BT4" s="571"/>
      <c r="BU4" s="571"/>
      <c r="BV4" s="571"/>
      <c r="BW4" s="571"/>
      <c r="BX4" s="571"/>
      <c r="BY4" s="571"/>
      <c r="BZ4" s="571"/>
      <c r="CA4" s="571"/>
      <c r="CB4" s="571"/>
      <c r="CC4" s="571"/>
      <c r="CD4" s="571"/>
      <c r="CE4" s="571"/>
    </row>
    <row r="5" spans="1:164" s="574" customFormat="1" ht="11.65" x14ac:dyDescent="0.35">
      <c r="B5" s="571"/>
      <c r="C5" s="571"/>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c r="AD5" s="571"/>
      <c r="AE5" s="571"/>
      <c r="AF5" s="571"/>
      <c r="AG5" s="571"/>
      <c r="AH5" s="571"/>
      <c r="AI5" s="571"/>
      <c r="AJ5" s="571"/>
      <c r="AK5" s="571"/>
      <c r="AL5" s="571"/>
      <c r="AM5" s="571"/>
      <c r="AN5" s="571"/>
      <c r="AO5" s="571"/>
      <c r="AP5" s="571"/>
      <c r="AQ5" s="571"/>
      <c r="AR5" s="571"/>
      <c r="AS5" s="571"/>
      <c r="AT5" s="571"/>
      <c r="AU5" s="571"/>
      <c r="AV5" s="571"/>
      <c r="AW5" s="571"/>
      <c r="AX5" s="571"/>
      <c r="AY5" s="571"/>
      <c r="AZ5" s="571"/>
      <c r="BA5" s="571"/>
      <c r="BB5" s="571"/>
      <c r="BC5" s="571"/>
      <c r="BD5" s="571"/>
      <c r="BE5" s="571"/>
      <c r="BF5" s="571"/>
      <c r="BG5" s="571"/>
      <c r="BH5" s="571"/>
      <c r="BI5" s="571"/>
      <c r="BJ5" s="571"/>
      <c r="BK5" s="571"/>
      <c r="BL5" s="571"/>
      <c r="BM5" s="571"/>
      <c r="BN5" s="571"/>
      <c r="BO5" s="571"/>
      <c r="BP5" s="571"/>
      <c r="BQ5" s="571"/>
      <c r="BR5" s="571"/>
      <c r="BS5" s="571"/>
      <c r="BT5" s="571"/>
      <c r="BU5" s="571"/>
      <c r="BV5" s="571"/>
      <c r="BW5" s="571"/>
      <c r="BX5" s="571"/>
      <c r="BY5" s="571"/>
      <c r="BZ5" s="571"/>
      <c r="CA5" s="571"/>
      <c r="CB5" s="571"/>
      <c r="CC5" s="571"/>
      <c r="CD5" s="571"/>
      <c r="CE5" s="571"/>
    </row>
    <row r="6" spans="1:164" s="574" customFormat="1" ht="11.65" x14ac:dyDescent="0.35">
      <c r="C6" s="571" t="s">
        <v>484</v>
      </c>
      <c r="D6" s="571" t="s">
        <v>483</v>
      </c>
      <c r="E6" s="571" t="s">
        <v>482</v>
      </c>
      <c r="F6" s="571" t="s">
        <v>481</v>
      </c>
      <c r="G6" s="571" t="s">
        <v>480</v>
      </c>
      <c r="H6" s="571" t="s">
        <v>479</v>
      </c>
      <c r="I6" s="571" t="s">
        <v>478</v>
      </c>
      <c r="J6" s="571" t="s">
        <v>477</v>
      </c>
      <c r="K6" s="571" t="s">
        <v>476</v>
      </c>
      <c r="L6" s="571" t="s">
        <v>475</v>
      </c>
      <c r="M6" s="571" t="s">
        <v>474</v>
      </c>
      <c r="N6" s="571" t="s">
        <v>473</v>
      </c>
      <c r="O6" s="571" t="s">
        <v>472</v>
      </c>
      <c r="P6" s="571" t="s">
        <v>471</v>
      </c>
      <c r="Q6" s="571" t="s">
        <v>470</v>
      </c>
      <c r="R6" s="571" t="s">
        <v>469</v>
      </c>
      <c r="S6" s="571" t="s">
        <v>468</v>
      </c>
      <c r="T6" s="571" t="s">
        <v>467</v>
      </c>
      <c r="U6" s="571" t="s">
        <v>466</v>
      </c>
      <c r="V6" s="571" t="s">
        <v>465</v>
      </c>
      <c r="W6" s="571" t="s">
        <v>464</v>
      </c>
      <c r="X6" s="571" t="s">
        <v>463</v>
      </c>
      <c r="Y6" s="571" t="s">
        <v>462</v>
      </c>
      <c r="Z6" s="571" t="s">
        <v>461</v>
      </c>
      <c r="AA6" s="571" t="s">
        <v>460</v>
      </c>
      <c r="AB6" s="571" t="s">
        <v>459</v>
      </c>
      <c r="AC6" s="571" t="s">
        <v>458</v>
      </c>
      <c r="AD6" s="571" t="s">
        <v>457</v>
      </c>
      <c r="AE6" s="571" t="s">
        <v>456</v>
      </c>
      <c r="AF6" s="571" t="s">
        <v>455</v>
      </c>
      <c r="AG6" s="571" t="s">
        <v>454</v>
      </c>
      <c r="AH6" s="571" t="s">
        <v>453</v>
      </c>
      <c r="AI6" s="571" t="s">
        <v>452</v>
      </c>
      <c r="AJ6" s="571" t="s">
        <v>451</v>
      </c>
      <c r="AK6" s="571" t="s">
        <v>450</v>
      </c>
      <c r="AL6" s="571" t="s">
        <v>449</v>
      </c>
      <c r="AM6" s="571" t="s">
        <v>448</v>
      </c>
      <c r="AN6" s="571" t="s">
        <v>447</v>
      </c>
      <c r="AO6" s="571" t="s">
        <v>446</v>
      </c>
      <c r="AP6" s="571" t="s">
        <v>445</v>
      </c>
      <c r="AQ6" s="571" t="s">
        <v>444</v>
      </c>
      <c r="AR6" s="571" t="s">
        <v>443</v>
      </c>
      <c r="AS6" s="571" t="s">
        <v>442</v>
      </c>
      <c r="AT6" s="571" t="s">
        <v>441</v>
      </c>
      <c r="AU6" s="571" t="s">
        <v>440</v>
      </c>
      <c r="AV6" s="571" t="s">
        <v>439</v>
      </c>
      <c r="AW6" s="571" t="s">
        <v>438</v>
      </c>
      <c r="AX6" s="571" t="s">
        <v>437</v>
      </c>
      <c r="AY6" s="571" t="s">
        <v>436</v>
      </c>
      <c r="AZ6" s="571" t="s">
        <v>435</v>
      </c>
      <c r="BA6" s="571" t="s">
        <v>434</v>
      </c>
      <c r="BB6" s="571" t="s">
        <v>433</v>
      </c>
      <c r="BC6" s="571" t="s">
        <v>432</v>
      </c>
      <c r="BD6" s="571" t="s">
        <v>431</v>
      </c>
      <c r="BE6" s="571" t="s">
        <v>430</v>
      </c>
      <c r="BF6" s="571" t="s">
        <v>429</v>
      </c>
      <c r="BG6" s="571" t="s">
        <v>428</v>
      </c>
      <c r="BH6" s="571" t="s">
        <v>427</v>
      </c>
      <c r="BI6" s="571" t="s">
        <v>426</v>
      </c>
      <c r="BJ6" s="571" t="s">
        <v>425</v>
      </c>
      <c r="BK6" s="571" t="s">
        <v>424</v>
      </c>
      <c r="BL6" s="571" t="s">
        <v>423</v>
      </c>
      <c r="BM6" s="571" t="s">
        <v>422</v>
      </c>
      <c r="BN6" s="571" t="s">
        <v>421</v>
      </c>
      <c r="BO6" s="571" t="s">
        <v>420</v>
      </c>
      <c r="BP6" s="571" t="s">
        <v>419</v>
      </c>
      <c r="BQ6" s="571" t="s">
        <v>418</v>
      </c>
      <c r="BR6" s="571" t="s">
        <v>417</v>
      </c>
      <c r="BS6" s="571" t="s">
        <v>416</v>
      </c>
      <c r="BT6" s="571" t="s">
        <v>415</v>
      </c>
      <c r="BU6" s="571" t="s">
        <v>414</v>
      </c>
      <c r="BV6" s="571" t="s">
        <v>413</v>
      </c>
      <c r="BW6" s="571" t="s">
        <v>412</v>
      </c>
      <c r="BX6" s="571" t="s">
        <v>411</v>
      </c>
      <c r="BY6" s="571" t="s">
        <v>410</v>
      </c>
      <c r="BZ6" s="571" t="s">
        <v>409</v>
      </c>
      <c r="CA6" s="571" t="s">
        <v>408</v>
      </c>
      <c r="CB6" s="571" t="s">
        <v>407</v>
      </c>
      <c r="CC6" s="571" t="s">
        <v>406</v>
      </c>
      <c r="CD6" s="571" t="s">
        <v>405</v>
      </c>
      <c r="CE6" s="571" t="s">
        <v>404</v>
      </c>
      <c r="CF6" s="571" t="s">
        <v>403</v>
      </c>
      <c r="CG6" s="571" t="s">
        <v>402</v>
      </c>
      <c r="CH6" s="571" t="s">
        <v>401</v>
      </c>
      <c r="CI6" s="571" t="s">
        <v>400</v>
      </c>
      <c r="CJ6" s="571" t="s">
        <v>399</v>
      </c>
      <c r="CK6" s="571" t="s">
        <v>398</v>
      </c>
      <c r="CL6" s="571" t="s">
        <v>397</v>
      </c>
      <c r="CM6" s="571" t="s">
        <v>396</v>
      </c>
      <c r="CN6" s="571" t="s">
        <v>395</v>
      </c>
      <c r="CO6" s="571" t="s">
        <v>394</v>
      </c>
      <c r="CP6" s="571" t="s">
        <v>393</v>
      </c>
      <c r="CQ6" s="571" t="s">
        <v>392</v>
      </c>
      <c r="CR6" s="571" t="s">
        <v>391</v>
      </c>
      <c r="CS6" s="571" t="s">
        <v>390</v>
      </c>
      <c r="CT6" s="571" t="s">
        <v>389</v>
      </c>
      <c r="CU6" s="571" t="s">
        <v>388</v>
      </c>
      <c r="CV6" s="571" t="s">
        <v>387</v>
      </c>
      <c r="CW6" s="571" t="s">
        <v>386</v>
      </c>
      <c r="CX6" s="571" t="s">
        <v>385</v>
      </c>
      <c r="CY6" s="571" t="s">
        <v>384</v>
      </c>
      <c r="CZ6" s="571" t="s">
        <v>383</v>
      </c>
      <c r="DA6" s="571" t="s">
        <v>382</v>
      </c>
      <c r="DB6" s="571" t="s">
        <v>381</v>
      </c>
      <c r="DC6" s="571" t="s">
        <v>380</v>
      </c>
      <c r="DD6" s="571" t="s">
        <v>379</v>
      </c>
      <c r="DE6" s="571" t="s">
        <v>378</v>
      </c>
      <c r="DF6" s="571" t="s">
        <v>377</v>
      </c>
      <c r="DG6" s="571" t="s">
        <v>376</v>
      </c>
      <c r="DH6" s="571" t="s">
        <v>375</v>
      </c>
      <c r="DI6" s="571" t="s">
        <v>374</v>
      </c>
      <c r="DJ6" s="571" t="s">
        <v>373</v>
      </c>
      <c r="DK6" s="571" t="s">
        <v>372</v>
      </c>
      <c r="DL6" s="571" t="s">
        <v>371</v>
      </c>
      <c r="DM6" s="571" t="s">
        <v>370</v>
      </c>
      <c r="DN6" s="571" t="s">
        <v>369</v>
      </c>
      <c r="DO6" s="571" t="s">
        <v>368</v>
      </c>
      <c r="DP6" s="571" t="s">
        <v>367</v>
      </c>
      <c r="DQ6" s="571" t="s">
        <v>366</v>
      </c>
      <c r="DR6" s="571" t="s">
        <v>365</v>
      </c>
      <c r="DS6" s="571" t="s">
        <v>364</v>
      </c>
      <c r="DT6" s="571" t="s">
        <v>363</v>
      </c>
      <c r="DU6" s="571" t="s">
        <v>362</v>
      </c>
      <c r="DV6" s="571" t="s">
        <v>361</v>
      </c>
      <c r="DW6" s="571" t="s">
        <v>360</v>
      </c>
      <c r="DX6" s="571" t="s">
        <v>359</v>
      </c>
      <c r="DY6" s="571" t="s">
        <v>358</v>
      </c>
      <c r="DZ6" s="571" t="s">
        <v>357</v>
      </c>
      <c r="EA6" s="571" t="s">
        <v>356</v>
      </c>
      <c r="EB6" s="571" t="s">
        <v>355</v>
      </c>
      <c r="EC6" s="571" t="s">
        <v>354</v>
      </c>
      <c r="ED6" s="571" t="s">
        <v>353</v>
      </c>
      <c r="EE6" s="571" t="s">
        <v>352</v>
      </c>
      <c r="EF6" s="571" t="s">
        <v>351</v>
      </c>
      <c r="EG6" s="571" t="s">
        <v>350</v>
      </c>
      <c r="EH6" s="571" t="s">
        <v>280</v>
      </c>
      <c r="EI6" s="571" t="s">
        <v>279</v>
      </c>
      <c r="EJ6" s="571" t="s">
        <v>278</v>
      </c>
      <c r="EK6" s="571" t="s">
        <v>277</v>
      </c>
      <c r="EL6" s="571" t="s">
        <v>276</v>
      </c>
      <c r="EM6" s="571" t="s">
        <v>275</v>
      </c>
      <c r="EN6" s="571" t="s">
        <v>274</v>
      </c>
      <c r="EO6" s="571" t="s">
        <v>273</v>
      </c>
      <c r="EP6" s="571" t="s">
        <v>272</v>
      </c>
      <c r="EQ6" s="571" t="s">
        <v>271</v>
      </c>
      <c r="ER6" s="571" t="s">
        <v>270</v>
      </c>
      <c r="ES6" s="571" t="s">
        <v>269</v>
      </c>
      <c r="ET6" s="571" t="s">
        <v>268</v>
      </c>
      <c r="EU6" s="571" t="s">
        <v>267</v>
      </c>
      <c r="EV6" s="571" t="s">
        <v>266</v>
      </c>
      <c r="EW6" s="571" t="s">
        <v>265</v>
      </c>
      <c r="EX6" s="571" t="s">
        <v>264</v>
      </c>
      <c r="EY6" s="571" t="s">
        <v>263</v>
      </c>
      <c r="EZ6" s="571" t="s">
        <v>262</v>
      </c>
      <c r="FA6" s="571" t="s">
        <v>261</v>
      </c>
      <c r="FB6" s="571" t="s">
        <v>260</v>
      </c>
      <c r="FC6" s="571" t="s">
        <v>259</v>
      </c>
      <c r="FD6" s="571" t="s">
        <v>258</v>
      </c>
      <c r="FE6" s="571" t="s">
        <v>257</v>
      </c>
      <c r="FF6" s="571" t="s">
        <v>256</v>
      </c>
      <c r="FG6" s="571" t="s">
        <v>255</v>
      </c>
      <c r="FH6" s="571" t="s">
        <v>254</v>
      </c>
    </row>
    <row r="7" spans="1:164" s="574" customFormat="1" ht="11.65" x14ac:dyDescent="0.35">
      <c r="B7" s="571" t="s">
        <v>59</v>
      </c>
      <c r="C7" s="574">
        <v>207409</v>
      </c>
      <c r="D7" s="574">
        <v>215354</v>
      </c>
      <c r="E7" s="574">
        <v>422763</v>
      </c>
      <c r="F7" s="574">
        <v>200058</v>
      </c>
      <c r="G7" s="574">
        <v>207213</v>
      </c>
      <c r="H7" s="574">
        <v>407271</v>
      </c>
      <c r="I7" s="574">
        <v>52</v>
      </c>
      <c r="J7" s="574">
        <v>47.5</v>
      </c>
      <c r="K7" s="574">
        <v>49.7</v>
      </c>
      <c r="L7" s="574">
        <v>0.05</v>
      </c>
      <c r="M7" s="574">
        <v>-0.22</v>
      </c>
      <c r="N7" s="574">
        <v>-0.09</v>
      </c>
      <c r="O7" s="574">
        <v>0.05</v>
      </c>
      <c r="P7" s="574">
        <v>-0.23</v>
      </c>
      <c r="Q7" s="574">
        <v>-0.09</v>
      </c>
      <c r="R7" s="574">
        <v>0.06</v>
      </c>
      <c r="S7" s="574">
        <v>-0.22</v>
      </c>
      <c r="T7" s="574">
        <v>-0.08</v>
      </c>
      <c r="U7" s="574">
        <v>66.8</v>
      </c>
      <c r="V7" s="574">
        <v>58.9</v>
      </c>
      <c r="W7" s="574">
        <v>62.8</v>
      </c>
      <c r="X7" s="574">
        <v>43.4</v>
      </c>
      <c r="Y7" s="574">
        <v>33.1</v>
      </c>
      <c r="Z7" s="574">
        <v>38.200000000000003</v>
      </c>
      <c r="AA7" s="574">
        <v>28.7</v>
      </c>
      <c r="AB7" s="574">
        <v>18.8</v>
      </c>
      <c r="AC7" s="574">
        <v>23.7</v>
      </c>
      <c r="AD7" s="574">
        <v>11333</v>
      </c>
      <c r="AE7" s="574">
        <v>11535</v>
      </c>
      <c r="AF7" s="574">
        <v>22868</v>
      </c>
      <c r="AG7" s="574">
        <v>10566</v>
      </c>
      <c r="AH7" s="574">
        <v>10745</v>
      </c>
      <c r="AI7" s="574">
        <v>21311</v>
      </c>
      <c r="AJ7" s="574">
        <v>53</v>
      </c>
      <c r="AK7" s="574">
        <v>48.1</v>
      </c>
      <c r="AL7" s="574">
        <v>50.5</v>
      </c>
      <c r="AM7" s="574">
        <v>0.1</v>
      </c>
      <c r="AN7" s="574">
        <v>-0.19</v>
      </c>
      <c r="AO7" s="574">
        <v>-0.04</v>
      </c>
      <c r="AP7" s="574">
        <v>0.08</v>
      </c>
      <c r="AQ7" s="574">
        <v>-0.21</v>
      </c>
      <c r="AR7" s="574">
        <v>-0.06</v>
      </c>
      <c r="AS7" s="574">
        <v>0.12</v>
      </c>
      <c r="AT7" s="574">
        <v>-0.17</v>
      </c>
      <c r="AU7" s="574">
        <v>-0.03</v>
      </c>
      <c r="AV7" s="574">
        <v>66.8</v>
      </c>
      <c r="AW7" s="574">
        <v>58.4</v>
      </c>
      <c r="AX7" s="574">
        <v>62.6</v>
      </c>
      <c r="AY7" s="574">
        <v>47.4</v>
      </c>
      <c r="AZ7" s="574">
        <v>37.299999999999997</v>
      </c>
      <c r="BA7" s="574">
        <v>42.3</v>
      </c>
      <c r="BB7" s="574">
        <v>31.7</v>
      </c>
      <c r="BC7" s="574">
        <v>21.8</v>
      </c>
      <c r="BD7" s="574">
        <v>26.7</v>
      </c>
      <c r="BE7" s="574">
        <v>24659</v>
      </c>
      <c r="BF7" s="574">
        <v>26559</v>
      </c>
      <c r="BG7" s="574">
        <v>51218</v>
      </c>
      <c r="BH7" s="574">
        <v>22499</v>
      </c>
      <c r="BI7" s="574">
        <v>23895</v>
      </c>
      <c r="BJ7" s="574">
        <v>46394</v>
      </c>
      <c r="BK7" s="574">
        <v>54.7</v>
      </c>
      <c r="BL7" s="574">
        <v>50.4</v>
      </c>
      <c r="BM7" s="574">
        <v>52.5</v>
      </c>
      <c r="BN7" s="574">
        <v>0.46</v>
      </c>
      <c r="BO7" s="574">
        <v>0.17</v>
      </c>
      <c r="BP7" s="574">
        <v>0.31</v>
      </c>
      <c r="BQ7" s="574">
        <v>0.45</v>
      </c>
      <c r="BR7" s="574">
        <v>0.16</v>
      </c>
      <c r="BS7" s="574">
        <v>0.3</v>
      </c>
      <c r="BT7" s="574">
        <v>0.47</v>
      </c>
      <c r="BU7" s="574">
        <v>0.18</v>
      </c>
      <c r="BV7" s="574">
        <v>0.32</v>
      </c>
      <c r="BW7" s="574">
        <v>70.7</v>
      </c>
      <c r="BX7" s="574">
        <v>64</v>
      </c>
      <c r="BY7" s="574">
        <v>67.2</v>
      </c>
      <c r="BZ7" s="574">
        <v>53.9</v>
      </c>
      <c r="CA7" s="574">
        <v>40.9</v>
      </c>
      <c r="CB7" s="574">
        <v>47.1</v>
      </c>
      <c r="CC7" s="574">
        <v>38.200000000000003</v>
      </c>
      <c r="CD7" s="574">
        <v>24.9</v>
      </c>
      <c r="CE7" s="574">
        <v>31.3</v>
      </c>
      <c r="CF7" s="574">
        <v>14013</v>
      </c>
      <c r="CG7" s="574">
        <v>13911</v>
      </c>
      <c r="CH7" s="574">
        <v>27924</v>
      </c>
      <c r="CI7" s="574">
        <v>12209</v>
      </c>
      <c r="CJ7" s="574">
        <v>12056</v>
      </c>
      <c r="CK7" s="574">
        <v>24265</v>
      </c>
      <c r="CL7" s="574">
        <v>51.7</v>
      </c>
      <c r="CM7" s="574">
        <v>45.6</v>
      </c>
      <c r="CN7" s="574">
        <v>48.7</v>
      </c>
      <c r="CO7" s="574">
        <v>0.35</v>
      </c>
      <c r="CP7" s="574">
        <v>-0.01</v>
      </c>
      <c r="CQ7" s="574">
        <v>0.17</v>
      </c>
      <c r="CR7" s="574">
        <v>0.33</v>
      </c>
      <c r="CS7" s="574">
        <v>-0.03</v>
      </c>
      <c r="CT7" s="574">
        <v>0.16</v>
      </c>
      <c r="CU7" s="574">
        <v>0.37</v>
      </c>
      <c r="CV7" s="574">
        <v>0.01</v>
      </c>
      <c r="CW7" s="574">
        <v>0.19</v>
      </c>
      <c r="CX7" s="574">
        <v>64.900000000000006</v>
      </c>
      <c r="CY7" s="574">
        <v>53.4</v>
      </c>
      <c r="CZ7" s="574">
        <v>59.2</v>
      </c>
      <c r="DA7" s="574">
        <v>50.2</v>
      </c>
      <c r="DB7" s="574">
        <v>35.799999999999997</v>
      </c>
      <c r="DC7" s="574">
        <v>43</v>
      </c>
      <c r="DD7" s="574">
        <v>29.6</v>
      </c>
      <c r="DE7" s="574">
        <v>16.3</v>
      </c>
      <c r="DF7" s="574">
        <v>23</v>
      </c>
      <c r="DG7" s="574">
        <v>993</v>
      </c>
      <c r="DH7" s="574">
        <v>1033</v>
      </c>
      <c r="DI7" s="574">
        <v>2026</v>
      </c>
      <c r="DJ7" s="574">
        <v>790</v>
      </c>
      <c r="DK7" s="574">
        <v>816</v>
      </c>
      <c r="DL7" s="574">
        <v>1606</v>
      </c>
      <c r="DM7" s="574">
        <v>64.8</v>
      </c>
      <c r="DN7" s="574">
        <v>60</v>
      </c>
      <c r="DO7" s="574">
        <v>62.4</v>
      </c>
      <c r="DP7" s="574">
        <v>0.8</v>
      </c>
      <c r="DQ7" s="574">
        <v>0.56000000000000005</v>
      </c>
      <c r="DR7" s="574">
        <v>0.68</v>
      </c>
      <c r="DS7" s="574">
        <v>0.72</v>
      </c>
      <c r="DT7" s="574">
        <v>0.49</v>
      </c>
      <c r="DU7" s="574">
        <v>0.63</v>
      </c>
      <c r="DV7" s="574">
        <v>0.87</v>
      </c>
      <c r="DW7" s="574">
        <v>0.63</v>
      </c>
      <c r="DX7" s="574">
        <v>0.73</v>
      </c>
      <c r="DY7" s="574">
        <v>88</v>
      </c>
      <c r="DZ7" s="574">
        <v>77.8</v>
      </c>
      <c r="EA7" s="574">
        <v>82.8</v>
      </c>
      <c r="EB7" s="574">
        <v>69.900000000000006</v>
      </c>
      <c r="EC7" s="574">
        <v>55.9</v>
      </c>
      <c r="ED7" s="574">
        <v>62.7</v>
      </c>
      <c r="EE7" s="574">
        <v>60.4</v>
      </c>
      <c r="EF7" s="574">
        <v>43.9</v>
      </c>
      <c r="EG7" s="574">
        <v>52</v>
      </c>
      <c r="EH7" s="574">
        <v>265083</v>
      </c>
      <c r="EI7" s="574">
        <v>275606</v>
      </c>
      <c r="EJ7" s="574">
        <v>540689</v>
      </c>
      <c r="EK7" s="574">
        <v>251580</v>
      </c>
      <c r="EL7" s="574">
        <v>260504</v>
      </c>
      <c r="EM7" s="574">
        <v>512084</v>
      </c>
      <c r="EN7" s="574">
        <v>52.3</v>
      </c>
      <c r="EO7" s="574">
        <v>47.7</v>
      </c>
      <c r="EP7" s="574">
        <v>49.9</v>
      </c>
      <c r="EQ7" s="574">
        <v>0.11</v>
      </c>
      <c r="ER7" s="574">
        <v>-0.17</v>
      </c>
      <c r="ES7" s="574">
        <v>-0.03</v>
      </c>
      <c r="ET7" s="574">
        <v>0.11</v>
      </c>
      <c r="EU7" s="574">
        <v>-0.17</v>
      </c>
      <c r="EV7" s="574">
        <v>-0.03</v>
      </c>
      <c r="EW7" s="574">
        <v>0.12</v>
      </c>
      <c r="EX7" s="574">
        <v>-0.16</v>
      </c>
      <c r="EY7" s="574">
        <v>-0.03</v>
      </c>
      <c r="EZ7" s="574">
        <v>67</v>
      </c>
      <c r="FA7" s="574">
        <v>59</v>
      </c>
      <c r="FB7" s="574">
        <v>63</v>
      </c>
      <c r="FC7" s="574">
        <v>45.2</v>
      </c>
      <c r="FD7" s="574">
        <v>34.4</v>
      </c>
      <c r="FE7" s="574">
        <v>39.700000000000003</v>
      </c>
      <c r="FF7" s="574">
        <v>30</v>
      </c>
      <c r="FG7" s="574">
        <v>19.600000000000001</v>
      </c>
      <c r="FH7" s="574">
        <v>24.7</v>
      </c>
    </row>
    <row r="8" spans="1:164" s="574" customFormat="1" ht="11.65" x14ac:dyDescent="0.35">
      <c r="B8" s="571" t="s">
        <v>46</v>
      </c>
      <c r="C8" s="574">
        <v>184569</v>
      </c>
      <c r="D8" s="574">
        <v>175039</v>
      </c>
      <c r="E8" s="574">
        <v>359608</v>
      </c>
      <c r="F8" s="574">
        <v>178070</v>
      </c>
      <c r="G8" s="574">
        <v>168389</v>
      </c>
      <c r="H8" s="574">
        <v>346459</v>
      </c>
      <c r="I8" s="574">
        <v>54.3</v>
      </c>
      <c r="J8" s="574">
        <v>51.5</v>
      </c>
      <c r="K8" s="574">
        <v>52.9</v>
      </c>
      <c r="L8" s="574">
        <v>0.12</v>
      </c>
      <c r="M8" s="574">
        <v>-0.12</v>
      </c>
      <c r="N8" s="574">
        <v>0</v>
      </c>
      <c r="O8" s="574">
        <v>0.11</v>
      </c>
      <c r="P8" s="574">
        <v>-0.13</v>
      </c>
      <c r="Q8" s="574">
        <v>0</v>
      </c>
      <c r="R8" s="574">
        <v>0.12</v>
      </c>
      <c r="S8" s="574">
        <v>-0.12</v>
      </c>
      <c r="T8" s="574">
        <v>0</v>
      </c>
      <c r="U8" s="574">
        <v>71.8</v>
      </c>
      <c r="V8" s="574">
        <v>67.3</v>
      </c>
      <c r="W8" s="574">
        <v>69.599999999999994</v>
      </c>
      <c r="X8" s="574">
        <v>47.1</v>
      </c>
      <c r="Y8" s="574">
        <v>38.6</v>
      </c>
      <c r="Z8" s="574">
        <v>43</v>
      </c>
      <c r="AA8" s="574">
        <v>31.5</v>
      </c>
      <c r="AB8" s="574">
        <v>22.3</v>
      </c>
      <c r="AC8" s="574">
        <v>27</v>
      </c>
      <c r="AD8" s="574">
        <v>10054</v>
      </c>
      <c r="AE8" s="574">
        <v>9340</v>
      </c>
      <c r="AF8" s="574">
        <v>19394</v>
      </c>
      <c r="AG8" s="574">
        <v>9364</v>
      </c>
      <c r="AH8" s="574">
        <v>8667</v>
      </c>
      <c r="AI8" s="574">
        <v>18031</v>
      </c>
      <c r="AJ8" s="574">
        <v>55.2</v>
      </c>
      <c r="AK8" s="574">
        <v>52.2</v>
      </c>
      <c r="AL8" s="574">
        <v>53.7</v>
      </c>
      <c r="AM8" s="574">
        <v>0.18</v>
      </c>
      <c r="AN8" s="574">
        <v>-0.06</v>
      </c>
      <c r="AO8" s="574">
        <v>0.06</v>
      </c>
      <c r="AP8" s="574">
        <v>0.16</v>
      </c>
      <c r="AQ8" s="574">
        <v>-0.09</v>
      </c>
      <c r="AR8" s="574">
        <v>0.05</v>
      </c>
      <c r="AS8" s="574">
        <v>0.2</v>
      </c>
      <c r="AT8" s="574">
        <v>-0.04</v>
      </c>
      <c r="AU8" s="574">
        <v>0.08</v>
      </c>
      <c r="AV8" s="574">
        <v>71.5</v>
      </c>
      <c r="AW8" s="574">
        <v>66.599999999999994</v>
      </c>
      <c r="AX8" s="574">
        <v>69.099999999999994</v>
      </c>
      <c r="AY8" s="574">
        <v>51.2</v>
      </c>
      <c r="AZ8" s="574">
        <v>43</v>
      </c>
      <c r="BA8" s="574">
        <v>47.2</v>
      </c>
      <c r="BB8" s="574">
        <v>34.700000000000003</v>
      </c>
      <c r="BC8" s="574">
        <v>25.9</v>
      </c>
      <c r="BD8" s="574">
        <v>30.5</v>
      </c>
      <c r="BE8" s="574">
        <v>22415</v>
      </c>
      <c r="BF8" s="574">
        <v>23063</v>
      </c>
      <c r="BG8" s="574">
        <v>45478</v>
      </c>
      <c r="BH8" s="574">
        <v>20431</v>
      </c>
      <c r="BI8" s="574">
        <v>20670</v>
      </c>
      <c r="BJ8" s="574">
        <v>41101</v>
      </c>
      <c r="BK8" s="574">
        <v>56.9</v>
      </c>
      <c r="BL8" s="574">
        <v>53.4</v>
      </c>
      <c r="BM8" s="574">
        <v>55.1</v>
      </c>
      <c r="BN8" s="574">
        <v>0.52</v>
      </c>
      <c r="BO8" s="574">
        <v>0.25</v>
      </c>
      <c r="BP8" s="574">
        <v>0.38</v>
      </c>
      <c r="BQ8" s="574">
        <v>0.51</v>
      </c>
      <c r="BR8" s="574">
        <v>0.23</v>
      </c>
      <c r="BS8" s="574">
        <v>0.37</v>
      </c>
      <c r="BT8" s="574">
        <v>0.53</v>
      </c>
      <c r="BU8" s="574">
        <v>0.26</v>
      </c>
      <c r="BV8" s="574">
        <v>0.39</v>
      </c>
      <c r="BW8" s="574">
        <v>75.2</v>
      </c>
      <c r="BX8" s="574">
        <v>70.099999999999994</v>
      </c>
      <c r="BY8" s="574">
        <v>72.599999999999994</v>
      </c>
      <c r="BZ8" s="574">
        <v>57.4</v>
      </c>
      <c r="CA8" s="574">
        <v>45.1</v>
      </c>
      <c r="CB8" s="574">
        <v>51.1</v>
      </c>
      <c r="CC8" s="574">
        <v>41.2</v>
      </c>
      <c r="CD8" s="574">
        <v>27.9</v>
      </c>
      <c r="CE8" s="574">
        <v>34.5</v>
      </c>
      <c r="CF8" s="574">
        <v>12407</v>
      </c>
      <c r="CG8" s="574">
        <v>11183</v>
      </c>
      <c r="CH8" s="574">
        <v>23590</v>
      </c>
      <c r="CI8" s="574">
        <v>10764</v>
      </c>
      <c r="CJ8" s="574">
        <v>9561</v>
      </c>
      <c r="CK8" s="574">
        <v>20325</v>
      </c>
      <c r="CL8" s="574">
        <v>53.9</v>
      </c>
      <c r="CM8" s="574">
        <v>49.4</v>
      </c>
      <c r="CN8" s="574">
        <v>51.7</v>
      </c>
      <c r="CO8" s="574">
        <v>0.42</v>
      </c>
      <c r="CP8" s="574">
        <v>0.1</v>
      </c>
      <c r="CQ8" s="574">
        <v>0.27</v>
      </c>
      <c r="CR8" s="574">
        <v>0.4</v>
      </c>
      <c r="CS8" s="574">
        <v>0.08</v>
      </c>
      <c r="CT8" s="574">
        <v>0.26</v>
      </c>
      <c r="CU8" s="574">
        <v>0.44</v>
      </c>
      <c r="CV8" s="574">
        <v>0.13</v>
      </c>
      <c r="CW8" s="574">
        <v>0.28999999999999998</v>
      </c>
      <c r="CX8" s="574">
        <v>69.900000000000006</v>
      </c>
      <c r="CY8" s="574">
        <v>61.3</v>
      </c>
      <c r="CZ8" s="574">
        <v>65.8</v>
      </c>
      <c r="DA8" s="574">
        <v>53.9</v>
      </c>
      <c r="DB8" s="574">
        <v>41.3</v>
      </c>
      <c r="DC8" s="574">
        <v>47.9</v>
      </c>
      <c r="DD8" s="574">
        <v>32.5</v>
      </c>
      <c r="DE8" s="574">
        <v>19.5</v>
      </c>
      <c r="DF8" s="574">
        <v>26.3</v>
      </c>
      <c r="DG8" s="574">
        <v>945</v>
      </c>
      <c r="DH8" s="574">
        <v>954</v>
      </c>
      <c r="DI8" s="574">
        <v>1899</v>
      </c>
      <c r="DJ8" s="574">
        <v>753</v>
      </c>
      <c r="DK8" s="574">
        <v>751</v>
      </c>
      <c r="DL8" s="574">
        <v>1504</v>
      </c>
      <c r="DM8" s="574">
        <v>65.8</v>
      </c>
      <c r="DN8" s="574">
        <v>61.7</v>
      </c>
      <c r="DO8" s="574">
        <v>63.8</v>
      </c>
      <c r="DP8" s="574">
        <v>0.81</v>
      </c>
      <c r="DQ8" s="574">
        <v>0.6</v>
      </c>
      <c r="DR8" s="574">
        <v>0.7</v>
      </c>
      <c r="DS8" s="574">
        <v>0.73</v>
      </c>
      <c r="DT8" s="574">
        <v>0.52</v>
      </c>
      <c r="DU8" s="574">
        <v>0.65</v>
      </c>
      <c r="DV8" s="574">
        <v>0.88</v>
      </c>
      <c r="DW8" s="574">
        <v>0.67</v>
      </c>
      <c r="DX8" s="574">
        <v>0.76</v>
      </c>
      <c r="DY8" s="574">
        <v>89.8</v>
      </c>
      <c r="DZ8" s="574">
        <v>81.2</v>
      </c>
      <c r="EA8" s="574">
        <v>85.5</v>
      </c>
      <c r="EB8" s="574">
        <v>72.2</v>
      </c>
      <c r="EC8" s="574">
        <v>59</v>
      </c>
      <c r="ED8" s="574">
        <v>65.599999999999994</v>
      </c>
      <c r="EE8" s="574">
        <v>62.8</v>
      </c>
      <c r="EF8" s="574">
        <v>46.6</v>
      </c>
      <c r="EG8" s="574">
        <v>54.7</v>
      </c>
      <c r="EH8" s="574">
        <v>235923</v>
      </c>
      <c r="EI8" s="574">
        <v>225149</v>
      </c>
      <c r="EJ8" s="574">
        <v>461072</v>
      </c>
      <c r="EK8" s="574">
        <v>223939</v>
      </c>
      <c r="EL8" s="574">
        <v>212522</v>
      </c>
      <c r="EM8" s="574">
        <v>436461</v>
      </c>
      <c r="EN8" s="574">
        <v>54.7</v>
      </c>
      <c r="EO8" s="574">
        <v>51.6</v>
      </c>
      <c r="EP8" s="574">
        <v>53.2</v>
      </c>
      <c r="EQ8" s="574">
        <v>0.18</v>
      </c>
      <c r="ER8" s="574">
        <v>-0.06</v>
      </c>
      <c r="ES8" s="574">
        <v>0.06</v>
      </c>
      <c r="ET8" s="574">
        <v>0.18</v>
      </c>
      <c r="EU8" s="574">
        <v>-7.0000000000000007E-2</v>
      </c>
      <c r="EV8" s="574">
        <v>0.06</v>
      </c>
      <c r="EW8" s="574">
        <v>0.18</v>
      </c>
      <c r="EX8" s="574">
        <v>-0.06</v>
      </c>
      <c r="EY8" s="574">
        <v>0.06</v>
      </c>
      <c r="EZ8" s="574">
        <v>72</v>
      </c>
      <c r="FA8" s="574">
        <v>67.2</v>
      </c>
      <c r="FB8" s="574">
        <v>69.7</v>
      </c>
      <c r="FC8" s="574">
        <v>48.9</v>
      </c>
      <c r="FD8" s="574">
        <v>39.799999999999997</v>
      </c>
      <c r="FE8" s="574">
        <v>44.5</v>
      </c>
      <c r="FF8" s="574">
        <v>32.799999999999997</v>
      </c>
      <c r="FG8" s="574">
        <v>23.1</v>
      </c>
      <c r="FH8" s="574">
        <v>28.1</v>
      </c>
    </row>
    <row r="9" spans="1:164" s="574" customFormat="1" ht="11.65" x14ac:dyDescent="0.35">
      <c r="B9" s="571" t="s">
        <v>147</v>
      </c>
      <c r="C9" s="574">
        <v>22836</v>
      </c>
      <c r="D9" s="574">
        <v>40314</v>
      </c>
      <c r="E9" s="574">
        <v>63150</v>
      </c>
      <c r="F9" s="574">
        <v>21985</v>
      </c>
      <c r="G9" s="574">
        <v>38824</v>
      </c>
      <c r="H9" s="574">
        <v>60809</v>
      </c>
      <c r="I9" s="574">
        <v>32.799999999999997</v>
      </c>
      <c r="J9" s="574">
        <v>30.1</v>
      </c>
      <c r="K9" s="574">
        <v>31</v>
      </c>
      <c r="L9" s="574">
        <v>-0.47</v>
      </c>
      <c r="M9" s="574">
        <v>-0.66</v>
      </c>
      <c r="N9" s="574">
        <v>-0.59</v>
      </c>
      <c r="O9" s="574">
        <v>-0.49</v>
      </c>
      <c r="P9" s="574">
        <v>-0.67</v>
      </c>
      <c r="Q9" s="574">
        <v>-0.6</v>
      </c>
      <c r="R9" s="574">
        <v>-0.46</v>
      </c>
      <c r="S9" s="574">
        <v>-0.65</v>
      </c>
      <c r="T9" s="574">
        <v>-0.57999999999999996</v>
      </c>
      <c r="U9" s="574">
        <v>26.6</v>
      </c>
      <c r="V9" s="574">
        <v>22.6</v>
      </c>
      <c r="W9" s="574">
        <v>24</v>
      </c>
      <c r="X9" s="574">
        <v>13.8</v>
      </c>
      <c r="Y9" s="574">
        <v>9.3000000000000007</v>
      </c>
      <c r="Z9" s="574">
        <v>10.9</v>
      </c>
      <c r="AA9" s="574">
        <v>6.5</v>
      </c>
      <c r="AB9" s="574">
        <v>3.5</v>
      </c>
      <c r="AC9" s="574">
        <v>4.5999999999999996</v>
      </c>
      <c r="AD9" s="574">
        <v>1279</v>
      </c>
      <c r="AE9" s="574">
        <v>2195</v>
      </c>
      <c r="AF9" s="574">
        <v>3474</v>
      </c>
      <c r="AG9" s="574">
        <v>1202</v>
      </c>
      <c r="AH9" s="574">
        <v>2078</v>
      </c>
      <c r="AI9" s="574">
        <v>3280</v>
      </c>
      <c r="AJ9" s="574">
        <v>35.4</v>
      </c>
      <c r="AK9" s="574">
        <v>30.6</v>
      </c>
      <c r="AL9" s="574">
        <v>32.299999999999997</v>
      </c>
      <c r="AM9" s="574">
        <v>-0.47</v>
      </c>
      <c r="AN9" s="574">
        <v>-0.69</v>
      </c>
      <c r="AO9" s="574">
        <v>-0.61</v>
      </c>
      <c r="AP9" s="574">
        <v>-0.53</v>
      </c>
      <c r="AQ9" s="574">
        <v>-0.74</v>
      </c>
      <c r="AR9" s="574">
        <v>-0.65</v>
      </c>
      <c r="AS9" s="574">
        <v>-0.41</v>
      </c>
      <c r="AT9" s="574">
        <v>-0.64</v>
      </c>
      <c r="AU9" s="574">
        <v>-0.56999999999999995</v>
      </c>
      <c r="AV9" s="574">
        <v>30.3</v>
      </c>
      <c r="AW9" s="574">
        <v>23.5</v>
      </c>
      <c r="AX9" s="574">
        <v>26</v>
      </c>
      <c r="AY9" s="574">
        <v>17.600000000000001</v>
      </c>
      <c r="AZ9" s="574">
        <v>12.9</v>
      </c>
      <c r="BA9" s="574">
        <v>14.6</v>
      </c>
      <c r="BB9" s="574">
        <v>8.4</v>
      </c>
      <c r="BC9" s="574">
        <v>4.5</v>
      </c>
      <c r="BD9" s="574">
        <v>5.9</v>
      </c>
      <c r="BE9" s="574">
        <v>2244</v>
      </c>
      <c r="BF9" s="574">
        <v>3496</v>
      </c>
      <c r="BG9" s="574">
        <v>5740</v>
      </c>
      <c r="BH9" s="574">
        <v>2068</v>
      </c>
      <c r="BI9" s="574">
        <v>3225</v>
      </c>
      <c r="BJ9" s="574">
        <v>5293</v>
      </c>
      <c r="BK9" s="574">
        <v>32.4</v>
      </c>
      <c r="BL9" s="574">
        <v>30.6</v>
      </c>
      <c r="BM9" s="574">
        <v>31.3</v>
      </c>
      <c r="BN9" s="574">
        <v>-0.13</v>
      </c>
      <c r="BO9" s="574">
        <v>-0.32</v>
      </c>
      <c r="BP9" s="574">
        <v>-0.25</v>
      </c>
      <c r="BQ9" s="574">
        <v>-0.18</v>
      </c>
      <c r="BR9" s="574">
        <v>-0.36</v>
      </c>
      <c r="BS9" s="574">
        <v>-0.28000000000000003</v>
      </c>
      <c r="BT9" s="574">
        <v>-0.09</v>
      </c>
      <c r="BU9" s="574">
        <v>-0.28999999999999998</v>
      </c>
      <c r="BV9" s="574">
        <v>-0.22</v>
      </c>
      <c r="BW9" s="574">
        <v>25.8</v>
      </c>
      <c r="BX9" s="574">
        <v>23.7</v>
      </c>
      <c r="BY9" s="574">
        <v>24.5</v>
      </c>
      <c r="BZ9" s="574">
        <v>19.100000000000001</v>
      </c>
      <c r="CA9" s="574">
        <v>13.4</v>
      </c>
      <c r="CB9" s="574">
        <v>15.7</v>
      </c>
      <c r="CC9" s="574">
        <v>8.4</v>
      </c>
      <c r="CD9" s="574">
        <v>5.3</v>
      </c>
      <c r="CE9" s="574">
        <v>6.5</v>
      </c>
      <c r="CF9" s="574">
        <v>1605</v>
      </c>
      <c r="CG9" s="574">
        <v>2728</v>
      </c>
      <c r="CH9" s="574">
        <v>4333</v>
      </c>
      <c r="CI9" s="574">
        <v>1445</v>
      </c>
      <c r="CJ9" s="574">
        <v>2495</v>
      </c>
      <c r="CK9" s="574">
        <v>3940</v>
      </c>
      <c r="CL9" s="574">
        <v>34.799999999999997</v>
      </c>
      <c r="CM9" s="574">
        <v>30.2</v>
      </c>
      <c r="CN9" s="574">
        <v>31.9</v>
      </c>
      <c r="CO9" s="574">
        <v>-0.14000000000000001</v>
      </c>
      <c r="CP9" s="574">
        <v>-0.45</v>
      </c>
      <c r="CQ9" s="574">
        <v>-0.34</v>
      </c>
      <c r="CR9" s="574">
        <v>-0.2</v>
      </c>
      <c r="CS9" s="574">
        <v>-0.49</v>
      </c>
      <c r="CT9" s="574">
        <v>-0.37</v>
      </c>
      <c r="CU9" s="574">
        <v>-0.09</v>
      </c>
      <c r="CV9" s="574">
        <v>-0.41</v>
      </c>
      <c r="CW9" s="574">
        <v>-0.3</v>
      </c>
      <c r="CX9" s="574">
        <v>26.3</v>
      </c>
      <c r="CY9" s="574">
        <v>21</v>
      </c>
      <c r="CZ9" s="574">
        <v>23</v>
      </c>
      <c r="DA9" s="574">
        <v>22.2</v>
      </c>
      <c r="DB9" s="574">
        <v>13.4</v>
      </c>
      <c r="DC9" s="574">
        <v>16.7</v>
      </c>
      <c r="DD9" s="574">
        <v>7.2</v>
      </c>
      <c r="DE9" s="574">
        <v>3.2</v>
      </c>
      <c r="DF9" s="574">
        <v>4.7</v>
      </c>
      <c r="DG9" s="574">
        <v>48</v>
      </c>
      <c r="DH9" s="574">
        <v>78</v>
      </c>
      <c r="DI9" s="574">
        <v>126</v>
      </c>
      <c r="DJ9" s="574">
        <v>37</v>
      </c>
      <c r="DK9" s="574">
        <v>65</v>
      </c>
      <c r="DL9" s="574">
        <v>102</v>
      </c>
      <c r="DM9" s="574">
        <v>45.6</v>
      </c>
      <c r="DN9" s="574">
        <v>38.700000000000003</v>
      </c>
      <c r="DO9" s="574">
        <v>41.3</v>
      </c>
      <c r="DP9" s="574">
        <v>0.62</v>
      </c>
      <c r="DQ9" s="574">
        <v>0.14000000000000001</v>
      </c>
      <c r="DR9" s="574">
        <v>0.32</v>
      </c>
      <c r="DS9" s="574">
        <v>0.28000000000000003</v>
      </c>
      <c r="DT9" s="574">
        <v>-0.11</v>
      </c>
      <c r="DU9" s="574">
        <v>0.11</v>
      </c>
      <c r="DV9" s="574">
        <v>0.96</v>
      </c>
      <c r="DW9" s="574">
        <v>0.4</v>
      </c>
      <c r="DX9" s="574">
        <v>0.52</v>
      </c>
      <c r="DY9" s="574">
        <v>52.1</v>
      </c>
      <c r="DZ9" s="574">
        <v>35.9</v>
      </c>
      <c r="EA9" s="574">
        <v>42.1</v>
      </c>
      <c r="EB9" s="574">
        <v>25</v>
      </c>
      <c r="EC9" s="574">
        <v>17.899999999999999</v>
      </c>
      <c r="ED9" s="574">
        <v>20.6</v>
      </c>
      <c r="EE9" s="574">
        <v>14.6</v>
      </c>
      <c r="EF9" s="574">
        <v>10.3</v>
      </c>
      <c r="EG9" s="574">
        <v>11.9</v>
      </c>
      <c r="EH9" s="574">
        <v>28705</v>
      </c>
      <c r="EI9" s="574">
        <v>49977</v>
      </c>
      <c r="EJ9" s="574">
        <v>78682</v>
      </c>
      <c r="EK9" s="574">
        <v>27323</v>
      </c>
      <c r="EL9" s="574">
        <v>47694</v>
      </c>
      <c r="EM9" s="574">
        <v>75017</v>
      </c>
      <c r="EN9" s="574">
        <v>33</v>
      </c>
      <c r="EO9" s="574">
        <v>30.2</v>
      </c>
      <c r="EP9" s="574">
        <v>31.2</v>
      </c>
      <c r="EQ9" s="574">
        <v>-0.42</v>
      </c>
      <c r="ER9" s="574">
        <v>-0.62</v>
      </c>
      <c r="ES9" s="574">
        <v>-0.55000000000000004</v>
      </c>
      <c r="ET9" s="574">
        <v>-0.44</v>
      </c>
      <c r="EU9" s="574">
        <v>-0.63</v>
      </c>
      <c r="EV9" s="574">
        <v>-0.56000000000000005</v>
      </c>
      <c r="EW9" s="574">
        <v>-0.41</v>
      </c>
      <c r="EX9" s="574">
        <v>-0.61</v>
      </c>
      <c r="EY9" s="574">
        <v>-0.54</v>
      </c>
      <c r="EZ9" s="574">
        <v>26.7</v>
      </c>
      <c r="FA9" s="574">
        <v>22.7</v>
      </c>
      <c r="FB9" s="574">
        <v>24.2</v>
      </c>
      <c r="FC9" s="574">
        <v>15</v>
      </c>
      <c r="FD9" s="574">
        <v>10.1</v>
      </c>
      <c r="FE9" s="574">
        <v>11.9</v>
      </c>
      <c r="FF9" s="574">
        <v>6.8</v>
      </c>
      <c r="FG9" s="574">
        <v>3.7</v>
      </c>
      <c r="FH9" s="574">
        <v>4.9000000000000004</v>
      </c>
    </row>
    <row r="10" spans="1:164" s="574" customFormat="1" ht="11.65" x14ac:dyDescent="0.35">
      <c r="B10" s="571" t="s">
        <v>44</v>
      </c>
      <c r="C10" s="574">
        <v>18473</v>
      </c>
      <c r="D10" s="574">
        <v>28116</v>
      </c>
      <c r="E10" s="574">
        <v>46589</v>
      </c>
      <c r="F10" s="574">
        <v>17881</v>
      </c>
      <c r="G10" s="574">
        <v>27219</v>
      </c>
      <c r="H10" s="574">
        <v>45100</v>
      </c>
      <c r="I10" s="574">
        <v>36.9</v>
      </c>
      <c r="J10" s="574">
        <v>35.4</v>
      </c>
      <c r="K10" s="574">
        <v>36</v>
      </c>
      <c r="L10" s="574">
        <v>-0.35</v>
      </c>
      <c r="M10" s="574">
        <v>-0.48</v>
      </c>
      <c r="N10" s="574">
        <v>-0.43</v>
      </c>
      <c r="O10" s="574">
        <v>-0.37</v>
      </c>
      <c r="P10" s="574">
        <v>-0.5</v>
      </c>
      <c r="Q10" s="574">
        <v>-0.44</v>
      </c>
      <c r="R10" s="574">
        <v>-0.34</v>
      </c>
      <c r="S10" s="574">
        <v>-0.47</v>
      </c>
      <c r="T10" s="574">
        <v>-0.42</v>
      </c>
      <c r="U10" s="574">
        <v>30.9</v>
      </c>
      <c r="V10" s="574">
        <v>27.5</v>
      </c>
      <c r="W10" s="574">
        <v>28.9</v>
      </c>
      <c r="X10" s="574">
        <v>16.2</v>
      </c>
      <c r="Y10" s="574">
        <v>11.7</v>
      </c>
      <c r="Z10" s="574">
        <v>13.5</v>
      </c>
      <c r="AA10" s="574">
        <v>7.6</v>
      </c>
      <c r="AB10" s="574">
        <v>4.4000000000000004</v>
      </c>
      <c r="AC10" s="574">
        <v>5.7</v>
      </c>
      <c r="AD10" s="574">
        <v>1082</v>
      </c>
      <c r="AE10" s="574">
        <v>1543</v>
      </c>
      <c r="AF10" s="574">
        <v>2625</v>
      </c>
      <c r="AG10" s="574">
        <v>1017</v>
      </c>
      <c r="AH10" s="574">
        <v>1472</v>
      </c>
      <c r="AI10" s="574">
        <v>2489</v>
      </c>
      <c r="AJ10" s="574">
        <v>38.9</v>
      </c>
      <c r="AK10" s="574">
        <v>35.4</v>
      </c>
      <c r="AL10" s="574">
        <v>36.9</v>
      </c>
      <c r="AM10" s="574">
        <v>-0.39</v>
      </c>
      <c r="AN10" s="574">
        <v>-0.53</v>
      </c>
      <c r="AO10" s="574">
        <v>-0.47</v>
      </c>
      <c r="AP10" s="574">
        <v>-0.45</v>
      </c>
      <c r="AQ10" s="574">
        <v>-0.59</v>
      </c>
      <c r="AR10" s="574">
        <v>-0.52</v>
      </c>
      <c r="AS10" s="574">
        <v>-0.32</v>
      </c>
      <c r="AT10" s="574">
        <v>-0.48</v>
      </c>
      <c r="AU10" s="574">
        <v>-0.43</v>
      </c>
      <c r="AV10" s="574">
        <v>33.9</v>
      </c>
      <c r="AW10" s="574">
        <v>28.2</v>
      </c>
      <c r="AX10" s="574">
        <v>30.6</v>
      </c>
      <c r="AY10" s="574">
        <v>19.899999999999999</v>
      </c>
      <c r="AZ10" s="574">
        <v>16.100000000000001</v>
      </c>
      <c r="BA10" s="574">
        <v>17.600000000000001</v>
      </c>
      <c r="BB10" s="574">
        <v>9.1999999999999993</v>
      </c>
      <c r="BC10" s="574">
        <v>5.6</v>
      </c>
      <c r="BD10" s="574">
        <v>7.1</v>
      </c>
      <c r="BE10" s="574">
        <v>1746</v>
      </c>
      <c r="BF10" s="574">
        <v>2556</v>
      </c>
      <c r="BG10" s="574">
        <v>4302</v>
      </c>
      <c r="BH10" s="574">
        <v>1610</v>
      </c>
      <c r="BI10" s="574">
        <v>2350</v>
      </c>
      <c r="BJ10" s="574">
        <v>3960</v>
      </c>
      <c r="BK10" s="574">
        <v>37.700000000000003</v>
      </c>
      <c r="BL10" s="574">
        <v>36</v>
      </c>
      <c r="BM10" s="574">
        <v>36.700000000000003</v>
      </c>
      <c r="BN10" s="574">
        <v>0.09</v>
      </c>
      <c r="BO10" s="574">
        <v>-0.13</v>
      </c>
      <c r="BP10" s="574">
        <v>-0.04</v>
      </c>
      <c r="BQ10" s="574">
        <v>0.03</v>
      </c>
      <c r="BR10" s="574">
        <v>-0.17</v>
      </c>
      <c r="BS10" s="574">
        <v>-7.0000000000000007E-2</v>
      </c>
      <c r="BT10" s="574">
        <v>0.14000000000000001</v>
      </c>
      <c r="BU10" s="574">
        <v>-0.09</v>
      </c>
      <c r="BV10" s="574">
        <v>-0.01</v>
      </c>
      <c r="BW10" s="574">
        <v>30.2</v>
      </c>
      <c r="BX10" s="574">
        <v>28.7</v>
      </c>
      <c r="BY10" s="574">
        <v>29.3</v>
      </c>
      <c r="BZ10" s="574">
        <v>22.9</v>
      </c>
      <c r="CA10" s="574">
        <v>16.399999999999999</v>
      </c>
      <c r="CB10" s="574">
        <v>19</v>
      </c>
      <c r="CC10" s="574">
        <v>9.9</v>
      </c>
      <c r="CD10" s="574">
        <v>6.1</v>
      </c>
      <c r="CE10" s="574">
        <v>7.7</v>
      </c>
      <c r="CF10" s="574">
        <v>1322</v>
      </c>
      <c r="CG10" s="574">
        <v>1959</v>
      </c>
      <c r="CH10" s="574">
        <v>3281</v>
      </c>
      <c r="CI10" s="574">
        <v>1185</v>
      </c>
      <c r="CJ10" s="574">
        <v>1782</v>
      </c>
      <c r="CK10" s="574">
        <v>2967</v>
      </c>
      <c r="CL10" s="574">
        <v>39</v>
      </c>
      <c r="CM10" s="574">
        <v>35.9</v>
      </c>
      <c r="CN10" s="574">
        <v>37.200000000000003</v>
      </c>
      <c r="CO10" s="574">
        <v>0</v>
      </c>
      <c r="CP10" s="574">
        <v>-0.22</v>
      </c>
      <c r="CQ10" s="574">
        <v>-0.13</v>
      </c>
      <c r="CR10" s="574">
        <v>-0.06</v>
      </c>
      <c r="CS10" s="574">
        <v>-0.27</v>
      </c>
      <c r="CT10" s="574">
        <v>-0.17</v>
      </c>
      <c r="CU10" s="574">
        <v>0.06</v>
      </c>
      <c r="CV10" s="574">
        <v>-0.17</v>
      </c>
      <c r="CW10" s="574">
        <v>-0.09</v>
      </c>
      <c r="CX10" s="574" t="s">
        <v>138</v>
      </c>
      <c r="CY10" s="574" t="s">
        <v>138</v>
      </c>
      <c r="CZ10" s="574">
        <v>27.7</v>
      </c>
      <c r="DA10" s="574" t="s">
        <v>138</v>
      </c>
      <c r="DB10" s="574" t="s">
        <v>138</v>
      </c>
      <c r="DC10" s="574">
        <v>20.3</v>
      </c>
      <c r="DD10" s="574" t="s">
        <v>138</v>
      </c>
      <c r="DE10" s="574" t="s">
        <v>138</v>
      </c>
      <c r="DF10" s="574">
        <v>5.5</v>
      </c>
      <c r="DG10" s="574">
        <v>38</v>
      </c>
      <c r="DH10" s="574">
        <v>48</v>
      </c>
      <c r="DI10" s="574">
        <v>86</v>
      </c>
      <c r="DJ10" s="574">
        <v>28</v>
      </c>
      <c r="DK10" s="574">
        <v>36</v>
      </c>
      <c r="DL10" s="574">
        <v>64</v>
      </c>
      <c r="DM10" s="574">
        <v>53.4</v>
      </c>
      <c r="DN10" s="574">
        <v>45.5</v>
      </c>
      <c r="DO10" s="574">
        <v>49</v>
      </c>
      <c r="DP10" s="574">
        <v>1.0900000000000001</v>
      </c>
      <c r="DQ10" s="574">
        <v>0.67</v>
      </c>
      <c r="DR10" s="574">
        <v>0.85</v>
      </c>
      <c r="DS10" s="574">
        <v>0.7</v>
      </c>
      <c r="DT10" s="574">
        <v>0.32</v>
      </c>
      <c r="DU10" s="574">
        <v>0.59</v>
      </c>
      <c r="DV10" s="574">
        <v>1.48</v>
      </c>
      <c r="DW10" s="574">
        <v>1.01</v>
      </c>
      <c r="DX10" s="574">
        <v>1.1100000000000001</v>
      </c>
      <c r="DY10" s="574" t="s">
        <v>138</v>
      </c>
      <c r="DZ10" s="574" t="s">
        <v>138</v>
      </c>
      <c r="EA10" s="574">
        <v>48.8</v>
      </c>
      <c r="EB10" s="574" t="s">
        <v>138</v>
      </c>
      <c r="EC10" s="574" t="s">
        <v>138</v>
      </c>
      <c r="ED10" s="574">
        <v>20.9</v>
      </c>
      <c r="EE10" s="574" t="s">
        <v>138</v>
      </c>
      <c r="EF10" s="574" t="s">
        <v>138</v>
      </c>
      <c r="EG10" s="574">
        <v>11.6</v>
      </c>
      <c r="EH10" s="574">
        <v>23223</v>
      </c>
      <c r="EI10" s="574">
        <v>35056</v>
      </c>
      <c r="EJ10" s="574">
        <v>58279</v>
      </c>
      <c r="EK10" s="574">
        <v>22196</v>
      </c>
      <c r="EL10" s="574">
        <v>33570</v>
      </c>
      <c r="EM10" s="574">
        <v>55766</v>
      </c>
      <c r="EN10" s="574">
        <v>37.200000000000003</v>
      </c>
      <c r="EO10" s="574">
        <v>35.5</v>
      </c>
      <c r="EP10" s="574">
        <v>36.200000000000003</v>
      </c>
      <c r="EQ10" s="574">
        <v>-0.3</v>
      </c>
      <c r="ER10" s="574">
        <v>-0.44</v>
      </c>
      <c r="ES10" s="574">
        <v>-0.38</v>
      </c>
      <c r="ET10" s="574">
        <v>-0.31</v>
      </c>
      <c r="EU10" s="574">
        <v>-0.45</v>
      </c>
      <c r="EV10" s="574">
        <v>-0.39</v>
      </c>
      <c r="EW10" s="574">
        <v>-0.28000000000000003</v>
      </c>
      <c r="EX10" s="574">
        <v>-0.43</v>
      </c>
      <c r="EY10" s="574">
        <v>-0.37</v>
      </c>
      <c r="EZ10" s="574">
        <v>31.1</v>
      </c>
      <c r="FA10" s="574">
        <v>27.6</v>
      </c>
      <c r="FB10" s="574">
        <v>29</v>
      </c>
      <c r="FC10" s="574">
        <v>17.600000000000001</v>
      </c>
      <c r="FD10" s="574">
        <v>12.7</v>
      </c>
      <c r="FE10" s="574">
        <v>14.6</v>
      </c>
      <c r="FF10" s="574">
        <v>8</v>
      </c>
      <c r="FG10" s="574">
        <v>4.5999999999999996</v>
      </c>
      <c r="FH10" s="574">
        <v>5.9</v>
      </c>
    </row>
    <row r="11" spans="1:164" s="574" customFormat="1" ht="11.65" x14ac:dyDescent="0.35">
      <c r="B11" s="571" t="s">
        <v>42</v>
      </c>
      <c r="C11" s="574">
        <v>4363</v>
      </c>
      <c r="D11" s="574">
        <v>12198</v>
      </c>
      <c r="E11" s="574">
        <v>16561</v>
      </c>
      <c r="F11" s="574">
        <v>4104</v>
      </c>
      <c r="G11" s="574">
        <v>11605</v>
      </c>
      <c r="H11" s="574">
        <v>15709</v>
      </c>
      <c r="I11" s="574">
        <v>15.1</v>
      </c>
      <c r="J11" s="574">
        <v>17.8</v>
      </c>
      <c r="K11" s="574">
        <v>17.100000000000001</v>
      </c>
      <c r="L11" s="574">
        <v>-0.99</v>
      </c>
      <c r="M11" s="574">
        <v>-1.07</v>
      </c>
      <c r="N11" s="574">
        <v>-1.05</v>
      </c>
      <c r="O11" s="574">
        <v>-1.03</v>
      </c>
      <c r="P11" s="574">
        <v>-1.0900000000000001</v>
      </c>
      <c r="Q11" s="574">
        <v>-1.07</v>
      </c>
      <c r="R11" s="574">
        <v>-0.96</v>
      </c>
      <c r="S11" s="574">
        <v>-1.05</v>
      </c>
      <c r="T11" s="574">
        <v>-1.03</v>
      </c>
      <c r="U11" s="574">
        <v>8.3000000000000007</v>
      </c>
      <c r="V11" s="574">
        <v>11.2</v>
      </c>
      <c r="W11" s="574">
        <v>10.4</v>
      </c>
      <c r="X11" s="574">
        <v>3.5</v>
      </c>
      <c r="Y11" s="574">
        <v>3.6</v>
      </c>
      <c r="Z11" s="574">
        <v>3.6</v>
      </c>
      <c r="AA11" s="574">
        <v>1.8</v>
      </c>
      <c r="AB11" s="574">
        <v>1.5</v>
      </c>
      <c r="AC11" s="574">
        <v>1.6</v>
      </c>
      <c r="AD11" s="574">
        <v>197</v>
      </c>
      <c r="AE11" s="574">
        <v>652</v>
      </c>
      <c r="AF11" s="574">
        <v>849</v>
      </c>
      <c r="AG11" s="574">
        <v>185</v>
      </c>
      <c r="AH11" s="574">
        <v>606</v>
      </c>
      <c r="AI11" s="574">
        <v>791</v>
      </c>
      <c r="AJ11" s="574">
        <v>15.9</v>
      </c>
      <c r="AK11" s="574">
        <v>19.100000000000001</v>
      </c>
      <c r="AL11" s="574">
        <v>18.399999999999999</v>
      </c>
      <c r="AM11" s="574">
        <v>-0.96</v>
      </c>
      <c r="AN11" s="574">
        <v>-1.07</v>
      </c>
      <c r="AO11" s="574">
        <v>-1.04</v>
      </c>
      <c r="AP11" s="574">
        <v>-1.1100000000000001</v>
      </c>
      <c r="AQ11" s="574">
        <v>-1.1499999999999999</v>
      </c>
      <c r="AR11" s="574">
        <v>-1.1100000000000001</v>
      </c>
      <c r="AS11" s="574">
        <v>-0.81</v>
      </c>
      <c r="AT11" s="574">
        <v>-0.98</v>
      </c>
      <c r="AU11" s="574">
        <v>-0.97</v>
      </c>
      <c r="AV11" s="574">
        <v>10.199999999999999</v>
      </c>
      <c r="AW11" s="574">
        <v>12.4</v>
      </c>
      <c r="AX11" s="574">
        <v>11.9</v>
      </c>
      <c r="AY11" s="574">
        <v>5.0999999999999996</v>
      </c>
      <c r="AZ11" s="574">
        <v>5.4</v>
      </c>
      <c r="BA11" s="574">
        <v>5.3</v>
      </c>
      <c r="BB11" s="574">
        <v>4.0999999999999996</v>
      </c>
      <c r="BC11" s="574">
        <v>1.8</v>
      </c>
      <c r="BD11" s="574">
        <v>2.4</v>
      </c>
      <c r="BE11" s="574">
        <v>498</v>
      </c>
      <c r="BF11" s="574">
        <v>940</v>
      </c>
      <c r="BG11" s="574">
        <v>1438</v>
      </c>
      <c r="BH11" s="574">
        <v>458</v>
      </c>
      <c r="BI11" s="574">
        <v>875</v>
      </c>
      <c r="BJ11" s="574">
        <v>1333</v>
      </c>
      <c r="BK11" s="574">
        <v>13.8</v>
      </c>
      <c r="BL11" s="574">
        <v>15.9</v>
      </c>
      <c r="BM11" s="574">
        <v>15.1</v>
      </c>
      <c r="BN11" s="574">
        <v>-0.91</v>
      </c>
      <c r="BO11" s="574">
        <v>-0.84</v>
      </c>
      <c r="BP11" s="574">
        <v>-0.86</v>
      </c>
      <c r="BQ11" s="574">
        <v>-1.01</v>
      </c>
      <c r="BR11" s="574">
        <v>-0.91</v>
      </c>
      <c r="BS11" s="574">
        <v>-0.92</v>
      </c>
      <c r="BT11" s="574">
        <v>-0.81</v>
      </c>
      <c r="BU11" s="574">
        <v>-0.77</v>
      </c>
      <c r="BV11" s="574">
        <v>-0.81</v>
      </c>
      <c r="BW11" s="574">
        <v>10.199999999999999</v>
      </c>
      <c r="BX11" s="574">
        <v>10.199999999999999</v>
      </c>
      <c r="BY11" s="574">
        <v>10.199999999999999</v>
      </c>
      <c r="BZ11" s="574">
        <v>5.8</v>
      </c>
      <c r="CA11" s="574">
        <v>5.4</v>
      </c>
      <c r="CB11" s="574">
        <v>5.6</v>
      </c>
      <c r="CC11" s="574">
        <v>3.2</v>
      </c>
      <c r="CD11" s="574">
        <v>2.9</v>
      </c>
      <c r="CE11" s="574">
        <v>3</v>
      </c>
      <c r="CF11" s="574">
        <v>283</v>
      </c>
      <c r="CG11" s="574">
        <v>769</v>
      </c>
      <c r="CH11" s="574">
        <v>1052</v>
      </c>
      <c r="CI11" s="574">
        <v>260</v>
      </c>
      <c r="CJ11" s="574">
        <v>713</v>
      </c>
      <c r="CK11" s="574">
        <v>973</v>
      </c>
      <c r="CL11" s="574">
        <v>14.7</v>
      </c>
      <c r="CM11" s="574">
        <v>15.8</v>
      </c>
      <c r="CN11" s="574">
        <v>15.5</v>
      </c>
      <c r="CO11" s="574">
        <v>-0.81</v>
      </c>
      <c r="CP11" s="574">
        <v>-1.01</v>
      </c>
      <c r="CQ11" s="574">
        <v>-0.96</v>
      </c>
      <c r="CR11" s="574">
        <v>-0.94</v>
      </c>
      <c r="CS11" s="574">
        <v>-1.0900000000000001</v>
      </c>
      <c r="CT11" s="574">
        <v>-1.02</v>
      </c>
      <c r="CU11" s="574">
        <v>-0.68</v>
      </c>
      <c r="CV11" s="574">
        <v>-0.93</v>
      </c>
      <c r="CW11" s="574">
        <v>-0.89</v>
      </c>
      <c r="CX11" s="574" t="s">
        <v>138</v>
      </c>
      <c r="CY11" s="574" t="s">
        <v>138</v>
      </c>
      <c r="CZ11" s="574">
        <v>8.3000000000000007</v>
      </c>
      <c r="DA11" s="574" t="s">
        <v>138</v>
      </c>
      <c r="DB11" s="574" t="s">
        <v>138</v>
      </c>
      <c r="DC11" s="574">
        <v>5.4</v>
      </c>
      <c r="DD11" s="574" t="s">
        <v>138</v>
      </c>
      <c r="DE11" s="574" t="s">
        <v>138</v>
      </c>
      <c r="DF11" s="574">
        <v>2.2000000000000002</v>
      </c>
      <c r="DG11" s="574">
        <v>10</v>
      </c>
      <c r="DH11" s="574">
        <v>30</v>
      </c>
      <c r="DI11" s="574">
        <v>40</v>
      </c>
      <c r="DJ11" s="574">
        <v>9</v>
      </c>
      <c r="DK11" s="574">
        <v>29</v>
      </c>
      <c r="DL11" s="574">
        <v>38</v>
      </c>
      <c r="DM11" s="574">
        <v>15.9</v>
      </c>
      <c r="DN11" s="574">
        <v>27.8</v>
      </c>
      <c r="DO11" s="574">
        <v>24.8</v>
      </c>
      <c r="DP11" s="574">
        <v>-0.83</v>
      </c>
      <c r="DQ11" s="574">
        <v>-0.51</v>
      </c>
      <c r="DR11" s="574">
        <v>-0.57999999999999996</v>
      </c>
      <c r="DS11" s="574">
        <v>-1.52</v>
      </c>
      <c r="DT11" s="574">
        <v>-0.89</v>
      </c>
      <c r="DU11" s="574">
        <v>-0.92</v>
      </c>
      <c r="DV11" s="574">
        <v>-0.14000000000000001</v>
      </c>
      <c r="DW11" s="574">
        <v>-0.12</v>
      </c>
      <c r="DX11" s="574">
        <v>-0.25</v>
      </c>
      <c r="DY11" s="574" t="s">
        <v>138</v>
      </c>
      <c r="DZ11" s="574" t="s">
        <v>138</v>
      </c>
      <c r="EA11" s="574">
        <v>27.5</v>
      </c>
      <c r="EB11" s="574" t="s">
        <v>138</v>
      </c>
      <c r="EC11" s="574" t="s">
        <v>138</v>
      </c>
      <c r="ED11" s="574">
        <v>20</v>
      </c>
      <c r="EE11" s="574" t="s">
        <v>138</v>
      </c>
      <c r="EF11" s="574" t="s">
        <v>138</v>
      </c>
      <c r="EG11" s="574">
        <v>12.5</v>
      </c>
      <c r="EH11" s="574">
        <v>5482</v>
      </c>
      <c r="EI11" s="574">
        <v>14921</v>
      </c>
      <c r="EJ11" s="574">
        <v>20403</v>
      </c>
      <c r="EK11" s="574">
        <v>5127</v>
      </c>
      <c r="EL11" s="574">
        <v>14124</v>
      </c>
      <c r="EM11" s="574">
        <v>19251</v>
      </c>
      <c r="EN11" s="574">
        <v>15</v>
      </c>
      <c r="EO11" s="574">
        <v>17.7</v>
      </c>
      <c r="EP11" s="574">
        <v>17</v>
      </c>
      <c r="EQ11" s="574">
        <v>-0.97</v>
      </c>
      <c r="ER11" s="574">
        <v>-1.05</v>
      </c>
      <c r="ES11" s="574">
        <v>-1.03</v>
      </c>
      <c r="ET11" s="574">
        <v>-1</v>
      </c>
      <c r="EU11" s="574">
        <v>-1.06</v>
      </c>
      <c r="EV11" s="574">
        <v>-1.04</v>
      </c>
      <c r="EW11" s="574">
        <v>-0.95</v>
      </c>
      <c r="EX11" s="574">
        <v>-1.03</v>
      </c>
      <c r="EY11" s="574">
        <v>-1.01</v>
      </c>
      <c r="EZ11" s="574">
        <v>8.4</v>
      </c>
      <c r="FA11" s="574">
        <v>11.2</v>
      </c>
      <c r="FB11" s="574">
        <v>10.4</v>
      </c>
      <c r="FC11" s="574">
        <v>3.9</v>
      </c>
      <c r="FD11" s="574">
        <v>4</v>
      </c>
      <c r="FE11" s="574">
        <v>4</v>
      </c>
      <c r="FF11" s="574">
        <v>2.1</v>
      </c>
      <c r="FG11" s="574">
        <v>1.7</v>
      </c>
      <c r="FH11" s="574">
        <v>1.8</v>
      </c>
    </row>
    <row r="12" spans="1:164" s="574" customFormat="1" ht="11.65" x14ac:dyDescent="0.35"/>
    <row r="13" spans="1:164" s="574" customFormat="1" ht="11.65" x14ac:dyDescent="0.35"/>
  </sheetData>
  <conditionalFormatting sqref="C7:FH11">
    <cfRule type="cellIs" dxfId="28" priority="1" operator="equal">
      <formula>"x"</formula>
    </cfRule>
  </conditionalFormatting>
  <pageMargins left="0.7" right="0.7" top="0.75" bottom="0.75" header="0.3" footer="0.3"/>
  <pageSetup paperSize="9"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I67"/>
  <sheetViews>
    <sheetView showGridLines="0" zoomScaleNormal="100" workbookViewId="0">
      <pane xSplit="3" ySplit="8" topLeftCell="D9" activePane="bottomRight" state="frozen"/>
      <selection activeCell="K3" sqref="K1:W3"/>
      <selection pane="topRight" activeCell="K3" sqref="K1:W3"/>
      <selection pane="bottomLeft" activeCell="K3" sqref="K1:W3"/>
      <selection pane="bottomRight"/>
    </sheetView>
  </sheetViews>
  <sheetFormatPr defaultRowHeight="13.15" outlineLevelCol="1" x14ac:dyDescent="0.4"/>
  <cols>
    <col min="1" max="1" width="0" style="257" hidden="1" customWidth="1"/>
    <col min="2" max="2" width="2.44140625" style="216" customWidth="1"/>
    <col min="3" max="3" width="28.44140625" style="216" customWidth="1"/>
    <col min="4" max="6" width="7.33203125" style="216" customWidth="1"/>
    <col min="7" max="11" width="7.33203125" style="216" hidden="1" customWidth="1" outlineLevel="1"/>
    <col min="12" max="12" width="7.33203125" style="216" customWidth="1" collapsed="1"/>
    <col min="13" max="14" width="7.33203125" style="216" customWidth="1"/>
    <col min="15" max="15" width="0.88671875" style="216" customWidth="1"/>
    <col min="16" max="18" width="7.33203125" style="216" customWidth="1"/>
    <col min="19" max="23" width="7.33203125" style="216" hidden="1" customWidth="1" outlineLevel="1"/>
    <col min="24" max="24" width="7.33203125" style="216" customWidth="1" collapsed="1"/>
    <col min="25" max="26" width="7.33203125" style="216" customWidth="1"/>
    <col min="27" max="27" width="0.88671875" style="216" customWidth="1"/>
    <col min="28" max="30" width="7.33203125" style="216" customWidth="1"/>
    <col min="31" max="35" width="7.33203125" style="216" hidden="1" customWidth="1" outlineLevel="1"/>
    <col min="36" max="36" width="7.33203125" style="216" customWidth="1" collapsed="1"/>
    <col min="37" max="38" width="7.33203125" style="216" customWidth="1"/>
    <col min="39" max="39" width="0.88671875" style="216" customWidth="1"/>
    <col min="40" max="42" width="7.33203125" style="216" customWidth="1"/>
    <col min="43" max="47" width="7.33203125" style="216" hidden="1" customWidth="1" outlineLevel="1"/>
    <col min="48" max="48" width="7.33203125" style="216" customWidth="1" collapsed="1"/>
    <col min="49" max="50" width="7.33203125" style="216" customWidth="1"/>
    <col min="51" max="51" width="0.88671875" style="216" customWidth="1"/>
    <col min="52" max="54" width="6.33203125" style="216" customWidth="1"/>
    <col min="55" max="55" width="8.88671875" style="216" hidden="1" customWidth="1"/>
    <col min="56" max="58" width="8.88671875" style="216"/>
    <col min="59" max="59" width="1" style="216" customWidth="1"/>
    <col min="60" max="136" width="8.88671875" style="216"/>
    <col min="137" max="137" width="2.44140625" style="216" customWidth="1"/>
    <col min="138" max="138" width="28.44140625" style="216" customWidth="1"/>
    <col min="139" max="141" width="6.33203125" style="216" customWidth="1"/>
    <col min="142" max="146" width="0" style="216" hidden="1" customWidth="1"/>
    <col min="147" max="147" width="7" style="216" customWidth="1"/>
    <col min="148" max="149" width="6.33203125" style="216" customWidth="1"/>
    <col min="150" max="150" width="0.88671875" style="216" customWidth="1"/>
    <col min="151" max="153" width="6.33203125" style="216" customWidth="1"/>
    <col min="154" max="158" width="0" style="216" hidden="1" customWidth="1"/>
    <col min="159" max="159" width="7" style="216" customWidth="1"/>
    <col min="160" max="161" width="6.33203125" style="216" customWidth="1"/>
    <col min="162" max="162" width="0.88671875" style="216" customWidth="1"/>
    <col min="163" max="165" width="6.33203125" style="216" customWidth="1"/>
    <col min="166" max="170" width="0" style="216" hidden="1" customWidth="1"/>
    <col min="171" max="171" width="7" style="216" customWidth="1"/>
    <col min="172" max="173" width="6.33203125" style="216" customWidth="1"/>
    <col min="174" max="174" width="0.88671875" style="216" customWidth="1"/>
    <col min="175" max="177" width="6.33203125" style="216" customWidth="1"/>
    <col min="178" max="182" width="0" style="216" hidden="1" customWidth="1"/>
    <col min="183" max="185" width="7" style="216" customWidth="1"/>
    <col min="186" max="186" width="0.88671875" style="216" customWidth="1"/>
    <col min="187" max="189" width="6.33203125" style="216" customWidth="1"/>
    <col min="190" max="392" width="8.88671875" style="216"/>
    <col min="393" max="393" width="2.44140625" style="216" customWidth="1"/>
    <col min="394" max="394" width="28.44140625" style="216" customWidth="1"/>
    <col min="395" max="397" width="6.33203125" style="216" customWidth="1"/>
    <col min="398" max="402" width="0" style="216" hidden="1" customWidth="1"/>
    <col min="403" max="403" width="7" style="216" customWidth="1"/>
    <col min="404" max="405" width="6.33203125" style="216" customWidth="1"/>
    <col min="406" max="406" width="0.88671875" style="216" customWidth="1"/>
    <col min="407" max="409" width="6.33203125" style="216" customWidth="1"/>
    <col min="410" max="414" width="0" style="216" hidden="1" customWidth="1"/>
    <col min="415" max="415" width="7" style="216" customWidth="1"/>
    <col min="416" max="417" width="6.33203125" style="216" customWidth="1"/>
    <col min="418" max="418" width="0.88671875" style="216" customWidth="1"/>
    <col min="419" max="421" width="6.33203125" style="216" customWidth="1"/>
    <col min="422" max="426" width="0" style="216" hidden="1" customWidth="1"/>
    <col min="427" max="427" width="7" style="216" customWidth="1"/>
    <col min="428" max="429" width="6.33203125" style="216" customWidth="1"/>
    <col min="430" max="430" width="0.88671875" style="216" customWidth="1"/>
    <col min="431" max="433" width="6.33203125" style="216" customWidth="1"/>
    <col min="434" max="438" width="0" style="216" hidden="1" customWidth="1"/>
    <col min="439" max="441" width="7" style="216" customWidth="1"/>
    <col min="442" max="442" width="0.88671875" style="216" customWidth="1"/>
    <col min="443" max="445" width="6.33203125" style="216" customWidth="1"/>
    <col min="446" max="648" width="8.88671875" style="216"/>
    <col min="649" max="649" width="2.44140625" style="216" customWidth="1"/>
    <col min="650" max="650" width="28.44140625" style="216" customWidth="1"/>
    <col min="651" max="653" width="6.33203125" style="216" customWidth="1"/>
    <col min="654" max="658" width="0" style="216" hidden="1" customWidth="1"/>
    <col min="659" max="659" width="7" style="216" customWidth="1"/>
    <col min="660" max="661" width="6.33203125" style="216" customWidth="1"/>
    <col min="662" max="662" width="0.88671875" style="216" customWidth="1"/>
    <col min="663" max="665" width="6.33203125" style="216" customWidth="1"/>
    <col min="666" max="670" width="0" style="216" hidden="1" customWidth="1"/>
    <col min="671" max="671" width="7" style="216" customWidth="1"/>
    <col min="672" max="673" width="6.33203125" style="216" customWidth="1"/>
    <col min="674" max="674" width="0.88671875" style="216" customWidth="1"/>
    <col min="675" max="677" width="6.33203125" style="216" customWidth="1"/>
    <col min="678" max="682" width="0" style="216" hidden="1" customWidth="1"/>
    <col min="683" max="683" width="7" style="216" customWidth="1"/>
    <col min="684" max="685" width="6.33203125" style="216" customWidth="1"/>
    <col min="686" max="686" width="0.88671875" style="216" customWidth="1"/>
    <col min="687" max="689" width="6.33203125" style="216" customWidth="1"/>
    <col min="690" max="694" width="0" style="216" hidden="1" customWidth="1"/>
    <col min="695" max="697" width="7" style="216" customWidth="1"/>
    <col min="698" max="698" width="0.88671875" style="216" customWidth="1"/>
    <col min="699" max="701" width="6.33203125" style="216" customWidth="1"/>
    <col min="702" max="904" width="8.88671875" style="216"/>
    <col min="905" max="905" width="2.44140625" style="216" customWidth="1"/>
    <col min="906" max="906" width="28.44140625" style="216" customWidth="1"/>
    <col min="907" max="909" width="6.33203125" style="216" customWidth="1"/>
    <col min="910" max="914" width="0" style="216" hidden="1" customWidth="1"/>
    <col min="915" max="915" width="7" style="216" customWidth="1"/>
    <col min="916" max="917" width="6.33203125" style="216" customWidth="1"/>
    <col min="918" max="918" width="0.88671875" style="216" customWidth="1"/>
    <col min="919" max="921" width="6.33203125" style="216" customWidth="1"/>
    <col min="922" max="926" width="0" style="216" hidden="1" customWidth="1"/>
    <col min="927" max="927" width="7" style="216" customWidth="1"/>
    <col min="928" max="929" width="6.33203125" style="216" customWidth="1"/>
    <col min="930" max="930" width="0.88671875" style="216" customWidth="1"/>
    <col min="931" max="933" width="6.33203125" style="216" customWidth="1"/>
    <col min="934" max="938" width="0" style="216" hidden="1" customWidth="1"/>
    <col min="939" max="939" width="7" style="216" customWidth="1"/>
    <col min="940" max="941" width="6.33203125" style="216" customWidth="1"/>
    <col min="942" max="942" width="0.88671875" style="216" customWidth="1"/>
    <col min="943" max="945" width="6.33203125" style="216" customWidth="1"/>
    <col min="946" max="950" width="0" style="216" hidden="1" customWidth="1"/>
    <col min="951" max="953" width="7" style="216" customWidth="1"/>
    <col min="954" max="954" width="0.88671875" style="216" customWidth="1"/>
    <col min="955" max="957" width="6.33203125" style="216" customWidth="1"/>
    <col min="958" max="1160" width="8.88671875" style="216"/>
    <col min="1161" max="1161" width="2.44140625" style="216" customWidth="1"/>
    <col min="1162" max="1162" width="28.44140625" style="216" customWidth="1"/>
    <col min="1163" max="1165" width="6.33203125" style="216" customWidth="1"/>
    <col min="1166" max="1170" width="0" style="216" hidden="1" customWidth="1"/>
    <col min="1171" max="1171" width="7" style="216" customWidth="1"/>
    <col min="1172" max="1173" width="6.33203125" style="216" customWidth="1"/>
    <col min="1174" max="1174" width="0.88671875" style="216" customWidth="1"/>
    <col min="1175" max="1177" width="6.33203125" style="216" customWidth="1"/>
    <col min="1178" max="1182" width="0" style="216" hidden="1" customWidth="1"/>
    <col min="1183" max="1183" width="7" style="216" customWidth="1"/>
    <col min="1184" max="1185" width="6.33203125" style="216" customWidth="1"/>
    <col min="1186" max="1186" width="0.88671875" style="216" customWidth="1"/>
    <col min="1187" max="1189" width="6.33203125" style="216" customWidth="1"/>
    <col min="1190" max="1194" width="0" style="216" hidden="1" customWidth="1"/>
    <col min="1195" max="1195" width="7" style="216" customWidth="1"/>
    <col min="1196" max="1197" width="6.33203125" style="216" customWidth="1"/>
    <col min="1198" max="1198" width="0.88671875" style="216" customWidth="1"/>
    <col min="1199" max="1201" width="6.33203125" style="216" customWidth="1"/>
    <col min="1202" max="1206" width="0" style="216" hidden="1" customWidth="1"/>
    <col min="1207" max="1209" width="7" style="216" customWidth="1"/>
    <col min="1210" max="1210" width="0.88671875" style="216" customWidth="1"/>
    <col min="1211" max="1213" width="6.33203125" style="216" customWidth="1"/>
    <col min="1214" max="1416" width="8.88671875" style="216"/>
    <col min="1417" max="1417" width="2.44140625" style="216" customWidth="1"/>
    <col min="1418" max="1418" width="28.44140625" style="216" customWidth="1"/>
    <col min="1419" max="1421" width="6.33203125" style="216" customWidth="1"/>
    <col min="1422" max="1426" width="0" style="216" hidden="1" customWidth="1"/>
    <col min="1427" max="1427" width="7" style="216" customWidth="1"/>
    <col min="1428" max="1429" width="6.33203125" style="216" customWidth="1"/>
    <col min="1430" max="1430" width="0.88671875" style="216" customWidth="1"/>
    <col min="1431" max="1433" width="6.33203125" style="216" customWidth="1"/>
    <col min="1434" max="1438" width="0" style="216" hidden="1" customWidth="1"/>
    <col min="1439" max="1439" width="7" style="216" customWidth="1"/>
    <col min="1440" max="1441" width="6.33203125" style="216" customWidth="1"/>
    <col min="1442" max="1442" width="0.88671875" style="216" customWidth="1"/>
    <col min="1443" max="1445" width="6.33203125" style="216" customWidth="1"/>
    <col min="1446" max="1450" width="0" style="216" hidden="1" customWidth="1"/>
    <col min="1451" max="1451" width="7" style="216" customWidth="1"/>
    <col min="1452" max="1453" width="6.33203125" style="216" customWidth="1"/>
    <col min="1454" max="1454" width="0.88671875" style="216" customWidth="1"/>
    <col min="1455" max="1457" width="6.33203125" style="216" customWidth="1"/>
    <col min="1458" max="1462" width="0" style="216" hidden="1" customWidth="1"/>
    <col min="1463" max="1465" width="7" style="216" customWidth="1"/>
    <col min="1466" max="1466" width="0.88671875" style="216" customWidth="1"/>
    <col min="1467" max="1469" width="6.33203125" style="216" customWidth="1"/>
    <col min="1470" max="1672" width="8.88671875" style="216"/>
    <col min="1673" max="1673" width="2.44140625" style="216" customWidth="1"/>
    <col min="1674" max="1674" width="28.44140625" style="216" customWidth="1"/>
    <col min="1675" max="1677" width="6.33203125" style="216" customWidth="1"/>
    <col min="1678" max="1682" width="0" style="216" hidden="1" customWidth="1"/>
    <col min="1683" max="1683" width="7" style="216" customWidth="1"/>
    <col min="1684" max="1685" width="6.33203125" style="216" customWidth="1"/>
    <col min="1686" max="1686" width="0.88671875" style="216" customWidth="1"/>
    <col min="1687" max="1689" width="6.33203125" style="216" customWidth="1"/>
    <col min="1690" max="1694" width="0" style="216" hidden="1" customWidth="1"/>
    <col min="1695" max="1695" width="7" style="216" customWidth="1"/>
    <col min="1696" max="1697" width="6.33203125" style="216" customWidth="1"/>
    <col min="1698" max="1698" width="0.88671875" style="216" customWidth="1"/>
    <col min="1699" max="1701" width="6.33203125" style="216" customWidth="1"/>
    <col min="1702" max="1706" width="0" style="216" hidden="1" customWidth="1"/>
    <col min="1707" max="1707" width="7" style="216" customWidth="1"/>
    <col min="1708" max="1709" width="6.33203125" style="216" customWidth="1"/>
    <col min="1710" max="1710" width="0.88671875" style="216" customWidth="1"/>
    <col min="1711" max="1713" width="6.33203125" style="216" customWidth="1"/>
    <col min="1714" max="1718" width="0" style="216" hidden="1" customWidth="1"/>
    <col min="1719" max="1721" width="7" style="216" customWidth="1"/>
    <col min="1722" max="1722" width="0.88671875" style="216" customWidth="1"/>
    <col min="1723" max="1725" width="6.33203125" style="216" customWidth="1"/>
    <col min="1726" max="1928" width="8.88671875" style="216"/>
    <col min="1929" max="1929" width="2.44140625" style="216" customWidth="1"/>
    <col min="1930" max="1930" width="28.44140625" style="216" customWidth="1"/>
    <col min="1931" max="1933" width="6.33203125" style="216" customWidth="1"/>
    <col min="1934" max="1938" width="0" style="216" hidden="1" customWidth="1"/>
    <col min="1939" max="1939" width="7" style="216" customWidth="1"/>
    <col min="1940" max="1941" width="6.33203125" style="216" customWidth="1"/>
    <col min="1942" max="1942" width="0.88671875" style="216" customWidth="1"/>
    <col min="1943" max="1945" width="6.33203125" style="216" customWidth="1"/>
    <col min="1946" max="1950" width="0" style="216" hidden="1" customWidth="1"/>
    <col min="1951" max="1951" width="7" style="216" customWidth="1"/>
    <col min="1952" max="1953" width="6.33203125" style="216" customWidth="1"/>
    <col min="1954" max="1954" width="0.88671875" style="216" customWidth="1"/>
    <col min="1955" max="1957" width="6.33203125" style="216" customWidth="1"/>
    <col min="1958" max="1962" width="0" style="216" hidden="1" customWidth="1"/>
    <col min="1963" max="1963" width="7" style="216" customWidth="1"/>
    <col min="1964" max="1965" width="6.33203125" style="216" customWidth="1"/>
    <col min="1966" max="1966" width="0.88671875" style="216" customWidth="1"/>
    <col min="1967" max="1969" width="6.33203125" style="216" customWidth="1"/>
    <col min="1970" max="1974" width="0" style="216" hidden="1" customWidth="1"/>
    <col min="1975" max="1977" width="7" style="216" customWidth="1"/>
    <col min="1978" max="1978" width="0.88671875" style="216" customWidth="1"/>
    <col min="1979" max="1981" width="6.33203125" style="216" customWidth="1"/>
    <col min="1982" max="2184" width="8.88671875" style="216"/>
    <col min="2185" max="2185" width="2.44140625" style="216" customWidth="1"/>
    <col min="2186" max="2186" width="28.44140625" style="216" customWidth="1"/>
    <col min="2187" max="2189" width="6.33203125" style="216" customWidth="1"/>
    <col min="2190" max="2194" width="0" style="216" hidden="1" customWidth="1"/>
    <col min="2195" max="2195" width="7" style="216" customWidth="1"/>
    <col min="2196" max="2197" width="6.33203125" style="216" customWidth="1"/>
    <col min="2198" max="2198" width="0.88671875" style="216" customWidth="1"/>
    <col min="2199" max="2201" width="6.33203125" style="216" customWidth="1"/>
    <col min="2202" max="2206" width="0" style="216" hidden="1" customWidth="1"/>
    <col min="2207" max="2207" width="7" style="216" customWidth="1"/>
    <col min="2208" max="2209" width="6.33203125" style="216" customWidth="1"/>
    <col min="2210" max="2210" width="0.88671875" style="216" customWidth="1"/>
    <col min="2211" max="2213" width="6.33203125" style="216" customWidth="1"/>
    <col min="2214" max="2218" width="0" style="216" hidden="1" customWidth="1"/>
    <col min="2219" max="2219" width="7" style="216" customWidth="1"/>
    <col min="2220" max="2221" width="6.33203125" style="216" customWidth="1"/>
    <col min="2222" max="2222" width="0.88671875" style="216" customWidth="1"/>
    <col min="2223" max="2225" width="6.33203125" style="216" customWidth="1"/>
    <col min="2226" max="2230" width="0" style="216" hidden="1" customWidth="1"/>
    <col min="2231" max="2233" width="7" style="216" customWidth="1"/>
    <col min="2234" max="2234" width="0.88671875" style="216" customWidth="1"/>
    <col min="2235" max="2237" width="6.33203125" style="216" customWidth="1"/>
    <col min="2238" max="2440" width="8.88671875" style="216"/>
    <col min="2441" max="2441" width="2.44140625" style="216" customWidth="1"/>
    <col min="2442" max="2442" width="28.44140625" style="216" customWidth="1"/>
    <col min="2443" max="2445" width="6.33203125" style="216" customWidth="1"/>
    <col min="2446" max="2450" width="0" style="216" hidden="1" customWidth="1"/>
    <col min="2451" max="2451" width="7" style="216" customWidth="1"/>
    <col min="2452" max="2453" width="6.33203125" style="216" customWidth="1"/>
    <col min="2454" max="2454" width="0.88671875" style="216" customWidth="1"/>
    <col min="2455" max="2457" width="6.33203125" style="216" customWidth="1"/>
    <col min="2458" max="2462" width="0" style="216" hidden="1" customWidth="1"/>
    <col min="2463" max="2463" width="7" style="216" customWidth="1"/>
    <col min="2464" max="2465" width="6.33203125" style="216" customWidth="1"/>
    <col min="2466" max="2466" width="0.88671875" style="216" customWidth="1"/>
    <col min="2467" max="2469" width="6.33203125" style="216" customWidth="1"/>
    <col min="2470" max="2474" width="0" style="216" hidden="1" customWidth="1"/>
    <col min="2475" max="2475" width="7" style="216" customWidth="1"/>
    <col min="2476" max="2477" width="6.33203125" style="216" customWidth="1"/>
    <col min="2478" max="2478" width="0.88671875" style="216" customWidth="1"/>
    <col min="2479" max="2481" width="6.33203125" style="216" customWidth="1"/>
    <col min="2482" max="2486" width="0" style="216" hidden="1" customWidth="1"/>
    <col min="2487" max="2489" width="7" style="216" customWidth="1"/>
    <col min="2490" max="2490" width="0.88671875" style="216" customWidth="1"/>
    <col min="2491" max="2493" width="6.33203125" style="216" customWidth="1"/>
    <col min="2494" max="2696" width="8.88671875" style="216"/>
    <col min="2697" max="2697" width="2.44140625" style="216" customWidth="1"/>
    <col min="2698" max="2698" width="28.44140625" style="216" customWidth="1"/>
    <col min="2699" max="2701" width="6.33203125" style="216" customWidth="1"/>
    <col min="2702" max="2706" width="0" style="216" hidden="1" customWidth="1"/>
    <col min="2707" max="2707" width="7" style="216" customWidth="1"/>
    <col min="2708" max="2709" width="6.33203125" style="216" customWidth="1"/>
    <col min="2710" max="2710" width="0.88671875" style="216" customWidth="1"/>
    <col min="2711" max="2713" width="6.33203125" style="216" customWidth="1"/>
    <col min="2714" max="2718" width="0" style="216" hidden="1" customWidth="1"/>
    <col min="2719" max="2719" width="7" style="216" customWidth="1"/>
    <col min="2720" max="2721" width="6.33203125" style="216" customWidth="1"/>
    <col min="2722" max="2722" width="0.88671875" style="216" customWidth="1"/>
    <col min="2723" max="2725" width="6.33203125" style="216" customWidth="1"/>
    <col min="2726" max="2730" width="0" style="216" hidden="1" customWidth="1"/>
    <col min="2731" max="2731" width="7" style="216" customWidth="1"/>
    <col min="2732" max="2733" width="6.33203125" style="216" customWidth="1"/>
    <col min="2734" max="2734" width="0.88671875" style="216" customWidth="1"/>
    <col min="2735" max="2737" width="6.33203125" style="216" customWidth="1"/>
    <col min="2738" max="2742" width="0" style="216" hidden="1" customWidth="1"/>
    <col min="2743" max="2745" width="7" style="216" customWidth="1"/>
    <col min="2746" max="2746" width="0.88671875" style="216" customWidth="1"/>
    <col min="2747" max="2749" width="6.33203125" style="216" customWidth="1"/>
    <col min="2750" max="2952" width="8.88671875" style="216"/>
    <col min="2953" max="2953" width="2.44140625" style="216" customWidth="1"/>
    <col min="2954" max="2954" width="28.44140625" style="216" customWidth="1"/>
    <col min="2955" max="2957" width="6.33203125" style="216" customWidth="1"/>
    <col min="2958" max="2962" width="0" style="216" hidden="1" customWidth="1"/>
    <col min="2963" max="2963" width="7" style="216" customWidth="1"/>
    <col min="2964" max="2965" width="6.33203125" style="216" customWidth="1"/>
    <col min="2966" max="2966" width="0.88671875" style="216" customWidth="1"/>
    <col min="2967" max="2969" width="6.33203125" style="216" customWidth="1"/>
    <col min="2970" max="2974" width="0" style="216" hidden="1" customWidth="1"/>
    <col min="2975" max="2975" width="7" style="216" customWidth="1"/>
    <col min="2976" max="2977" width="6.33203125" style="216" customWidth="1"/>
    <col min="2978" max="2978" width="0.88671875" style="216" customWidth="1"/>
    <col min="2979" max="2981" width="6.33203125" style="216" customWidth="1"/>
    <col min="2982" max="2986" width="0" style="216" hidden="1" customWidth="1"/>
    <col min="2987" max="2987" width="7" style="216" customWidth="1"/>
    <col min="2988" max="2989" width="6.33203125" style="216" customWidth="1"/>
    <col min="2990" max="2990" width="0.88671875" style="216" customWidth="1"/>
    <col min="2991" max="2993" width="6.33203125" style="216" customWidth="1"/>
    <col min="2994" max="2998" width="0" style="216" hidden="1" customWidth="1"/>
    <col min="2999" max="3001" width="7" style="216" customWidth="1"/>
    <col min="3002" max="3002" width="0.88671875" style="216" customWidth="1"/>
    <col min="3003" max="3005" width="6.33203125" style="216" customWidth="1"/>
    <col min="3006" max="3208" width="8.88671875" style="216"/>
    <col min="3209" max="3209" width="2.44140625" style="216" customWidth="1"/>
    <col min="3210" max="3210" width="28.44140625" style="216" customWidth="1"/>
    <col min="3211" max="3213" width="6.33203125" style="216" customWidth="1"/>
    <col min="3214" max="3218" width="0" style="216" hidden="1" customWidth="1"/>
    <col min="3219" max="3219" width="7" style="216" customWidth="1"/>
    <col min="3220" max="3221" width="6.33203125" style="216" customWidth="1"/>
    <col min="3222" max="3222" width="0.88671875" style="216" customWidth="1"/>
    <col min="3223" max="3225" width="6.33203125" style="216" customWidth="1"/>
    <col min="3226" max="3230" width="0" style="216" hidden="1" customWidth="1"/>
    <col min="3231" max="3231" width="7" style="216" customWidth="1"/>
    <col min="3232" max="3233" width="6.33203125" style="216" customWidth="1"/>
    <col min="3234" max="3234" width="0.88671875" style="216" customWidth="1"/>
    <col min="3235" max="3237" width="6.33203125" style="216" customWidth="1"/>
    <col min="3238" max="3242" width="0" style="216" hidden="1" customWidth="1"/>
    <col min="3243" max="3243" width="7" style="216" customWidth="1"/>
    <col min="3244" max="3245" width="6.33203125" style="216" customWidth="1"/>
    <col min="3246" max="3246" width="0.88671875" style="216" customWidth="1"/>
    <col min="3247" max="3249" width="6.33203125" style="216" customWidth="1"/>
    <col min="3250" max="3254" width="0" style="216" hidden="1" customWidth="1"/>
    <col min="3255" max="3257" width="7" style="216" customWidth="1"/>
    <col min="3258" max="3258" width="0.88671875" style="216" customWidth="1"/>
    <col min="3259" max="3261" width="6.33203125" style="216" customWidth="1"/>
    <col min="3262" max="3464" width="8.88671875" style="216"/>
    <col min="3465" max="3465" width="2.44140625" style="216" customWidth="1"/>
    <col min="3466" max="3466" width="28.44140625" style="216" customWidth="1"/>
    <col min="3467" max="3469" width="6.33203125" style="216" customWidth="1"/>
    <col min="3470" max="3474" width="0" style="216" hidden="1" customWidth="1"/>
    <col min="3475" max="3475" width="7" style="216" customWidth="1"/>
    <col min="3476" max="3477" width="6.33203125" style="216" customWidth="1"/>
    <col min="3478" max="3478" width="0.88671875" style="216" customWidth="1"/>
    <col min="3479" max="3481" width="6.33203125" style="216" customWidth="1"/>
    <col min="3482" max="3486" width="0" style="216" hidden="1" customWidth="1"/>
    <col min="3487" max="3487" width="7" style="216" customWidth="1"/>
    <col min="3488" max="3489" width="6.33203125" style="216" customWidth="1"/>
    <col min="3490" max="3490" width="0.88671875" style="216" customWidth="1"/>
    <col min="3491" max="3493" width="6.33203125" style="216" customWidth="1"/>
    <col min="3494" max="3498" width="0" style="216" hidden="1" customWidth="1"/>
    <col min="3499" max="3499" width="7" style="216" customWidth="1"/>
    <col min="3500" max="3501" width="6.33203125" style="216" customWidth="1"/>
    <col min="3502" max="3502" width="0.88671875" style="216" customWidth="1"/>
    <col min="3503" max="3505" width="6.33203125" style="216" customWidth="1"/>
    <col min="3506" max="3510" width="0" style="216" hidden="1" customWidth="1"/>
    <col min="3511" max="3513" width="7" style="216" customWidth="1"/>
    <col min="3514" max="3514" width="0.88671875" style="216" customWidth="1"/>
    <col min="3515" max="3517" width="6.33203125" style="216" customWidth="1"/>
    <col min="3518" max="3720" width="8.88671875" style="216"/>
    <col min="3721" max="3721" width="2.44140625" style="216" customWidth="1"/>
    <col min="3722" max="3722" width="28.44140625" style="216" customWidth="1"/>
    <col min="3723" max="3725" width="6.33203125" style="216" customWidth="1"/>
    <col min="3726" max="3730" width="0" style="216" hidden="1" customWidth="1"/>
    <col min="3731" max="3731" width="7" style="216" customWidth="1"/>
    <col min="3732" max="3733" width="6.33203125" style="216" customWidth="1"/>
    <col min="3734" max="3734" width="0.88671875" style="216" customWidth="1"/>
    <col min="3735" max="3737" width="6.33203125" style="216" customWidth="1"/>
    <col min="3738" max="3742" width="0" style="216" hidden="1" customWidth="1"/>
    <col min="3743" max="3743" width="7" style="216" customWidth="1"/>
    <col min="3744" max="3745" width="6.33203125" style="216" customWidth="1"/>
    <col min="3746" max="3746" width="0.88671875" style="216" customWidth="1"/>
    <col min="3747" max="3749" width="6.33203125" style="216" customWidth="1"/>
    <col min="3750" max="3754" width="0" style="216" hidden="1" customWidth="1"/>
    <col min="3755" max="3755" width="7" style="216" customWidth="1"/>
    <col min="3756" max="3757" width="6.33203125" style="216" customWidth="1"/>
    <col min="3758" max="3758" width="0.88671875" style="216" customWidth="1"/>
    <col min="3759" max="3761" width="6.33203125" style="216" customWidth="1"/>
    <col min="3762" max="3766" width="0" style="216" hidden="1" customWidth="1"/>
    <col min="3767" max="3769" width="7" style="216" customWidth="1"/>
    <col min="3770" max="3770" width="0.88671875" style="216" customWidth="1"/>
    <col min="3771" max="3773" width="6.33203125" style="216" customWidth="1"/>
    <col min="3774" max="3976" width="8.88671875" style="216"/>
    <col min="3977" max="3977" width="2.44140625" style="216" customWidth="1"/>
    <col min="3978" max="3978" width="28.44140625" style="216" customWidth="1"/>
    <col min="3979" max="3981" width="6.33203125" style="216" customWidth="1"/>
    <col min="3982" max="3986" width="0" style="216" hidden="1" customWidth="1"/>
    <col min="3987" max="3987" width="7" style="216" customWidth="1"/>
    <col min="3988" max="3989" width="6.33203125" style="216" customWidth="1"/>
    <col min="3990" max="3990" width="0.88671875" style="216" customWidth="1"/>
    <col min="3991" max="3993" width="6.33203125" style="216" customWidth="1"/>
    <col min="3994" max="3998" width="0" style="216" hidden="1" customWidth="1"/>
    <col min="3999" max="3999" width="7" style="216" customWidth="1"/>
    <col min="4000" max="4001" width="6.33203125" style="216" customWidth="1"/>
    <col min="4002" max="4002" width="0.88671875" style="216" customWidth="1"/>
    <col min="4003" max="4005" width="6.33203125" style="216" customWidth="1"/>
    <col min="4006" max="4010" width="0" style="216" hidden="1" customWidth="1"/>
    <col min="4011" max="4011" width="7" style="216" customWidth="1"/>
    <col min="4012" max="4013" width="6.33203125" style="216" customWidth="1"/>
    <col min="4014" max="4014" width="0.88671875" style="216" customWidth="1"/>
    <col min="4015" max="4017" width="6.33203125" style="216" customWidth="1"/>
    <col min="4018" max="4022" width="0" style="216" hidden="1" customWidth="1"/>
    <col min="4023" max="4025" width="7" style="216" customWidth="1"/>
    <col min="4026" max="4026" width="0.88671875" style="216" customWidth="1"/>
    <col min="4027" max="4029" width="6.33203125" style="216" customWidth="1"/>
    <col min="4030" max="4232" width="8.88671875" style="216"/>
    <col min="4233" max="4233" width="2.44140625" style="216" customWidth="1"/>
    <col min="4234" max="4234" width="28.44140625" style="216" customWidth="1"/>
    <col min="4235" max="4237" width="6.33203125" style="216" customWidth="1"/>
    <col min="4238" max="4242" width="0" style="216" hidden="1" customWidth="1"/>
    <col min="4243" max="4243" width="7" style="216" customWidth="1"/>
    <col min="4244" max="4245" width="6.33203125" style="216" customWidth="1"/>
    <col min="4246" max="4246" width="0.88671875" style="216" customWidth="1"/>
    <col min="4247" max="4249" width="6.33203125" style="216" customWidth="1"/>
    <col min="4250" max="4254" width="0" style="216" hidden="1" customWidth="1"/>
    <col min="4255" max="4255" width="7" style="216" customWidth="1"/>
    <col min="4256" max="4257" width="6.33203125" style="216" customWidth="1"/>
    <col min="4258" max="4258" width="0.88671875" style="216" customWidth="1"/>
    <col min="4259" max="4261" width="6.33203125" style="216" customWidth="1"/>
    <col min="4262" max="4266" width="0" style="216" hidden="1" customWidth="1"/>
    <col min="4267" max="4267" width="7" style="216" customWidth="1"/>
    <col min="4268" max="4269" width="6.33203125" style="216" customWidth="1"/>
    <col min="4270" max="4270" width="0.88671875" style="216" customWidth="1"/>
    <col min="4271" max="4273" width="6.33203125" style="216" customWidth="1"/>
    <col min="4274" max="4278" width="0" style="216" hidden="1" customWidth="1"/>
    <col min="4279" max="4281" width="7" style="216" customWidth="1"/>
    <col min="4282" max="4282" width="0.88671875" style="216" customWidth="1"/>
    <col min="4283" max="4285" width="6.33203125" style="216" customWidth="1"/>
    <col min="4286" max="4488" width="8.88671875" style="216"/>
    <col min="4489" max="4489" width="2.44140625" style="216" customWidth="1"/>
    <col min="4490" max="4490" width="28.44140625" style="216" customWidth="1"/>
    <col min="4491" max="4493" width="6.33203125" style="216" customWidth="1"/>
    <col min="4494" max="4498" width="0" style="216" hidden="1" customWidth="1"/>
    <col min="4499" max="4499" width="7" style="216" customWidth="1"/>
    <col min="4500" max="4501" width="6.33203125" style="216" customWidth="1"/>
    <col min="4502" max="4502" width="0.88671875" style="216" customWidth="1"/>
    <col min="4503" max="4505" width="6.33203125" style="216" customWidth="1"/>
    <col min="4506" max="4510" width="0" style="216" hidden="1" customWidth="1"/>
    <col min="4511" max="4511" width="7" style="216" customWidth="1"/>
    <col min="4512" max="4513" width="6.33203125" style="216" customWidth="1"/>
    <col min="4514" max="4514" width="0.88671875" style="216" customWidth="1"/>
    <col min="4515" max="4517" width="6.33203125" style="216" customWidth="1"/>
    <col min="4518" max="4522" width="0" style="216" hidden="1" customWidth="1"/>
    <col min="4523" max="4523" width="7" style="216" customWidth="1"/>
    <col min="4524" max="4525" width="6.33203125" style="216" customWidth="1"/>
    <col min="4526" max="4526" width="0.88671875" style="216" customWidth="1"/>
    <col min="4527" max="4529" width="6.33203125" style="216" customWidth="1"/>
    <col min="4530" max="4534" width="0" style="216" hidden="1" customWidth="1"/>
    <col min="4535" max="4537" width="7" style="216" customWidth="1"/>
    <col min="4538" max="4538" width="0.88671875" style="216" customWidth="1"/>
    <col min="4539" max="4541" width="6.33203125" style="216" customWidth="1"/>
    <col min="4542" max="4744" width="8.88671875" style="216"/>
    <col min="4745" max="4745" width="2.44140625" style="216" customWidth="1"/>
    <col min="4746" max="4746" width="28.44140625" style="216" customWidth="1"/>
    <col min="4747" max="4749" width="6.33203125" style="216" customWidth="1"/>
    <col min="4750" max="4754" width="0" style="216" hidden="1" customWidth="1"/>
    <col min="4755" max="4755" width="7" style="216" customWidth="1"/>
    <col min="4756" max="4757" width="6.33203125" style="216" customWidth="1"/>
    <col min="4758" max="4758" width="0.88671875" style="216" customWidth="1"/>
    <col min="4759" max="4761" width="6.33203125" style="216" customWidth="1"/>
    <col min="4762" max="4766" width="0" style="216" hidden="1" customWidth="1"/>
    <col min="4767" max="4767" width="7" style="216" customWidth="1"/>
    <col min="4768" max="4769" width="6.33203125" style="216" customWidth="1"/>
    <col min="4770" max="4770" width="0.88671875" style="216" customWidth="1"/>
    <col min="4771" max="4773" width="6.33203125" style="216" customWidth="1"/>
    <col min="4774" max="4778" width="0" style="216" hidden="1" customWidth="1"/>
    <col min="4779" max="4779" width="7" style="216" customWidth="1"/>
    <col min="4780" max="4781" width="6.33203125" style="216" customWidth="1"/>
    <col min="4782" max="4782" width="0.88671875" style="216" customWidth="1"/>
    <col min="4783" max="4785" width="6.33203125" style="216" customWidth="1"/>
    <col min="4786" max="4790" width="0" style="216" hidden="1" customWidth="1"/>
    <col min="4791" max="4793" width="7" style="216" customWidth="1"/>
    <col min="4794" max="4794" width="0.88671875" style="216" customWidth="1"/>
    <col min="4795" max="4797" width="6.33203125" style="216" customWidth="1"/>
    <col min="4798" max="5000" width="8.88671875" style="216"/>
    <col min="5001" max="5001" width="2.44140625" style="216" customWidth="1"/>
    <col min="5002" max="5002" width="28.44140625" style="216" customWidth="1"/>
    <col min="5003" max="5005" width="6.33203125" style="216" customWidth="1"/>
    <col min="5006" max="5010" width="0" style="216" hidden="1" customWidth="1"/>
    <col min="5011" max="5011" width="7" style="216" customWidth="1"/>
    <col min="5012" max="5013" width="6.33203125" style="216" customWidth="1"/>
    <col min="5014" max="5014" width="0.88671875" style="216" customWidth="1"/>
    <col min="5015" max="5017" width="6.33203125" style="216" customWidth="1"/>
    <col min="5018" max="5022" width="0" style="216" hidden="1" customWidth="1"/>
    <col min="5023" max="5023" width="7" style="216" customWidth="1"/>
    <col min="5024" max="5025" width="6.33203125" style="216" customWidth="1"/>
    <col min="5026" max="5026" width="0.88671875" style="216" customWidth="1"/>
    <col min="5027" max="5029" width="6.33203125" style="216" customWidth="1"/>
    <col min="5030" max="5034" width="0" style="216" hidden="1" customWidth="1"/>
    <col min="5035" max="5035" width="7" style="216" customWidth="1"/>
    <col min="5036" max="5037" width="6.33203125" style="216" customWidth="1"/>
    <col min="5038" max="5038" width="0.88671875" style="216" customWidth="1"/>
    <col min="5039" max="5041" width="6.33203125" style="216" customWidth="1"/>
    <col min="5042" max="5046" width="0" style="216" hidden="1" customWidth="1"/>
    <col min="5047" max="5049" width="7" style="216" customWidth="1"/>
    <col min="5050" max="5050" width="0.88671875" style="216" customWidth="1"/>
    <col min="5051" max="5053" width="6.33203125" style="216" customWidth="1"/>
    <col min="5054" max="5256" width="8.88671875" style="216"/>
    <col min="5257" max="5257" width="2.44140625" style="216" customWidth="1"/>
    <col min="5258" max="5258" width="28.44140625" style="216" customWidth="1"/>
    <col min="5259" max="5261" width="6.33203125" style="216" customWidth="1"/>
    <col min="5262" max="5266" width="0" style="216" hidden="1" customWidth="1"/>
    <col min="5267" max="5267" width="7" style="216" customWidth="1"/>
    <col min="5268" max="5269" width="6.33203125" style="216" customWidth="1"/>
    <col min="5270" max="5270" width="0.88671875" style="216" customWidth="1"/>
    <col min="5271" max="5273" width="6.33203125" style="216" customWidth="1"/>
    <col min="5274" max="5278" width="0" style="216" hidden="1" customWidth="1"/>
    <col min="5279" max="5279" width="7" style="216" customWidth="1"/>
    <col min="5280" max="5281" width="6.33203125" style="216" customWidth="1"/>
    <col min="5282" max="5282" width="0.88671875" style="216" customWidth="1"/>
    <col min="5283" max="5285" width="6.33203125" style="216" customWidth="1"/>
    <col min="5286" max="5290" width="0" style="216" hidden="1" customWidth="1"/>
    <col min="5291" max="5291" width="7" style="216" customWidth="1"/>
    <col min="5292" max="5293" width="6.33203125" style="216" customWidth="1"/>
    <col min="5294" max="5294" width="0.88671875" style="216" customWidth="1"/>
    <col min="5295" max="5297" width="6.33203125" style="216" customWidth="1"/>
    <col min="5298" max="5302" width="0" style="216" hidden="1" customWidth="1"/>
    <col min="5303" max="5305" width="7" style="216" customWidth="1"/>
    <col min="5306" max="5306" width="0.88671875" style="216" customWidth="1"/>
    <col min="5307" max="5309" width="6.33203125" style="216" customWidth="1"/>
    <col min="5310" max="5512" width="8.88671875" style="216"/>
    <col min="5513" max="5513" width="2.44140625" style="216" customWidth="1"/>
    <col min="5514" max="5514" width="28.44140625" style="216" customWidth="1"/>
    <col min="5515" max="5517" width="6.33203125" style="216" customWidth="1"/>
    <col min="5518" max="5522" width="0" style="216" hidden="1" customWidth="1"/>
    <col min="5523" max="5523" width="7" style="216" customWidth="1"/>
    <col min="5524" max="5525" width="6.33203125" style="216" customWidth="1"/>
    <col min="5526" max="5526" width="0.88671875" style="216" customWidth="1"/>
    <col min="5527" max="5529" width="6.33203125" style="216" customWidth="1"/>
    <col min="5530" max="5534" width="0" style="216" hidden="1" customWidth="1"/>
    <col min="5535" max="5535" width="7" style="216" customWidth="1"/>
    <col min="5536" max="5537" width="6.33203125" style="216" customWidth="1"/>
    <col min="5538" max="5538" width="0.88671875" style="216" customWidth="1"/>
    <col min="5539" max="5541" width="6.33203125" style="216" customWidth="1"/>
    <col min="5542" max="5546" width="0" style="216" hidden="1" customWidth="1"/>
    <col min="5547" max="5547" width="7" style="216" customWidth="1"/>
    <col min="5548" max="5549" width="6.33203125" style="216" customWidth="1"/>
    <col min="5550" max="5550" width="0.88671875" style="216" customWidth="1"/>
    <col min="5551" max="5553" width="6.33203125" style="216" customWidth="1"/>
    <col min="5554" max="5558" width="0" style="216" hidden="1" customWidth="1"/>
    <col min="5559" max="5561" width="7" style="216" customWidth="1"/>
    <col min="5562" max="5562" width="0.88671875" style="216" customWidth="1"/>
    <col min="5563" max="5565" width="6.33203125" style="216" customWidth="1"/>
    <col min="5566" max="5768" width="8.88671875" style="216"/>
    <col min="5769" max="5769" width="2.44140625" style="216" customWidth="1"/>
    <col min="5770" max="5770" width="28.44140625" style="216" customWidth="1"/>
    <col min="5771" max="5773" width="6.33203125" style="216" customWidth="1"/>
    <col min="5774" max="5778" width="0" style="216" hidden="1" customWidth="1"/>
    <col min="5779" max="5779" width="7" style="216" customWidth="1"/>
    <col min="5780" max="5781" width="6.33203125" style="216" customWidth="1"/>
    <col min="5782" max="5782" width="0.88671875" style="216" customWidth="1"/>
    <col min="5783" max="5785" width="6.33203125" style="216" customWidth="1"/>
    <col min="5786" max="5790" width="0" style="216" hidden="1" customWidth="1"/>
    <col min="5791" max="5791" width="7" style="216" customWidth="1"/>
    <col min="5792" max="5793" width="6.33203125" style="216" customWidth="1"/>
    <col min="5794" max="5794" width="0.88671875" style="216" customWidth="1"/>
    <col min="5795" max="5797" width="6.33203125" style="216" customWidth="1"/>
    <col min="5798" max="5802" width="0" style="216" hidden="1" customWidth="1"/>
    <col min="5803" max="5803" width="7" style="216" customWidth="1"/>
    <col min="5804" max="5805" width="6.33203125" style="216" customWidth="1"/>
    <col min="5806" max="5806" width="0.88671875" style="216" customWidth="1"/>
    <col min="5807" max="5809" width="6.33203125" style="216" customWidth="1"/>
    <col min="5810" max="5814" width="0" style="216" hidden="1" customWidth="1"/>
    <col min="5815" max="5817" width="7" style="216" customWidth="1"/>
    <col min="5818" max="5818" width="0.88671875" style="216" customWidth="1"/>
    <col min="5819" max="5821" width="6.33203125" style="216" customWidth="1"/>
    <col min="5822" max="6024" width="8.88671875" style="216"/>
    <col min="6025" max="6025" width="2.44140625" style="216" customWidth="1"/>
    <col min="6026" max="6026" width="28.44140625" style="216" customWidth="1"/>
    <col min="6027" max="6029" width="6.33203125" style="216" customWidth="1"/>
    <col min="6030" max="6034" width="0" style="216" hidden="1" customWidth="1"/>
    <col min="6035" max="6035" width="7" style="216" customWidth="1"/>
    <col min="6036" max="6037" width="6.33203125" style="216" customWidth="1"/>
    <col min="6038" max="6038" width="0.88671875" style="216" customWidth="1"/>
    <col min="6039" max="6041" width="6.33203125" style="216" customWidth="1"/>
    <col min="6042" max="6046" width="0" style="216" hidden="1" customWidth="1"/>
    <col min="6047" max="6047" width="7" style="216" customWidth="1"/>
    <col min="6048" max="6049" width="6.33203125" style="216" customWidth="1"/>
    <col min="6050" max="6050" width="0.88671875" style="216" customWidth="1"/>
    <col min="6051" max="6053" width="6.33203125" style="216" customWidth="1"/>
    <col min="6054" max="6058" width="0" style="216" hidden="1" customWidth="1"/>
    <col min="6059" max="6059" width="7" style="216" customWidth="1"/>
    <col min="6060" max="6061" width="6.33203125" style="216" customWidth="1"/>
    <col min="6062" max="6062" width="0.88671875" style="216" customWidth="1"/>
    <col min="6063" max="6065" width="6.33203125" style="216" customWidth="1"/>
    <col min="6066" max="6070" width="0" style="216" hidden="1" customWidth="1"/>
    <col min="6071" max="6073" width="7" style="216" customWidth="1"/>
    <col min="6074" max="6074" width="0.88671875" style="216" customWidth="1"/>
    <col min="6075" max="6077" width="6.33203125" style="216" customWidth="1"/>
    <col min="6078" max="6280" width="8.88671875" style="216"/>
    <col min="6281" max="6281" width="2.44140625" style="216" customWidth="1"/>
    <col min="6282" max="6282" width="28.44140625" style="216" customWidth="1"/>
    <col min="6283" max="6285" width="6.33203125" style="216" customWidth="1"/>
    <col min="6286" max="6290" width="0" style="216" hidden="1" customWidth="1"/>
    <col min="6291" max="6291" width="7" style="216" customWidth="1"/>
    <col min="6292" max="6293" width="6.33203125" style="216" customWidth="1"/>
    <col min="6294" max="6294" width="0.88671875" style="216" customWidth="1"/>
    <col min="6295" max="6297" width="6.33203125" style="216" customWidth="1"/>
    <col min="6298" max="6302" width="0" style="216" hidden="1" customWidth="1"/>
    <col min="6303" max="6303" width="7" style="216" customWidth="1"/>
    <col min="6304" max="6305" width="6.33203125" style="216" customWidth="1"/>
    <col min="6306" max="6306" width="0.88671875" style="216" customWidth="1"/>
    <col min="6307" max="6309" width="6.33203125" style="216" customWidth="1"/>
    <col min="6310" max="6314" width="0" style="216" hidden="1" customWidth="1"/>
    <col min="6315" max="6315" width="7" style="216" customWidth="1"/>
    <col min="6316" max="6317" width="6.33203125" style="216" customWidth="1"/>
    <col min="6318" max="6318" width="0.88671875" style="216" customWidth="1"/>
    <col min="6319" max="6321" width="6.33203125" style="216" customWidth="1"/>
    <col min="6322" max="6326" width="0" style="216" hidden="1" customWidth="1"/>
    <col min="6327" max="6329" width="7" style="216" customWidth="1"/>
    <col min="6330" max="6330" width="0.88671875" style="216" customWidth="1"/>
    <col min="6331" max="6333" width="6.33203125" style="216" customWidth="1"/>
    <col min="6334" max="6536" width="8.88671875" style="216"/>
    <col min="6537" max="6537" width="2.44140625" style="216" customWidth="1"/>
    <col min="6538" max="6538" width="28.44140625" style="216" customWidth="1"/>
    <col min="6539" max="6541" width="6.33203125" style="216" customWidth="1"/>
    <col min="6542" max="6546" width="0" style="216" hidden="1" customWidth="1"/>
    <col min="6547" max="6547" width="7" style="216" customWidth="1"/>
    <col min="6548" max="6549" width="6.33203125" style="216" customWidth="1"/>
    <col min="6550" max="6550" width="0.88671875" style="216" customWidth="1"/>
    <col min="6551" max="6553" width="6.33203125" style="216" customWidth="1"/>
    <col min="6554" max="6558" width="0" style="216" hidden="1" customWidth="1"/>
    <col min="6559" max="6559" width="7" style="216" customWidth="1"/>
    <col min="6560" max="6561" width="6.33203125" style="216" customWidth="1"/>
    <col min="6562" max="6562" width="0.88671875" style="216" customWidth="1"/>
    <col min="6563" max="6565" width="6.33203125" style="216" customWidth="1"/>
    <col min="6566" max="6570" width="0" style="216" hidden="1" customWidth="1"/>
    <col min="6571" max="6571" width="7" style="216" customWidth="1"/>
    <col min="6572" max="6573" width="6.33203125" style="216" customWidth="1"/>
    <col min="6574" max="6574" width="0.88671875" style="216" customWidth="1"/>
    <col min="6575" max="6577" width="6.33203125" style="216" customWidth="1"/>
    <col min="6578" max="6582" width="0" style="216" hidden="1" customWidth="1"/>
    <col min="6583" max="6585" width="7" style="216" customWidth="1"/>
    <col min="6586" max="6586" width="0.88671875" style="216" customWidth="1"/>
    <col min="6587" max="6589" width="6.33203125" style="216" customWidth="1"/>
    <col min="6590" max="6792" width="8.88671875" style="216"/>
    <col min="6793" max="6793" width="2.44140625" style="216" customWidth="1"/>
    <col min="6794" max="6794" width="28.44140625" style="216" customWidth="1"/>
    <col min="6795" max="6797" width="6.33203125" style="216" customWidth="1"/>
    <col min="6798" max="6802" width="0" style="216" hidden="1" customWidth="1"/>
    <col min="6803" max="6803" width="7" style="216" customWidth="1"/>
    <col min="6804" max="6805" width="6.33203125" style="216" customWidth="1"/>
    <col min="6806" max="6806" width="0.88671875" style="216" customWidth="1"/>
    <col min="6807" max="6809" width="6.33203125" style="216" customWidth="1"/>
    <col min="6810" max="6814" width="0" style="216" hidden="1" customWidth="1"/>
    <col min="6815" max="6815" width="7" style="216" customWidth="1"/>
    <col min="6816" max="6817" width="6.33203125" style="216" customWidth="1"/>
    <col min="6818" max="6818" width="0.88671875" style="216" customWidth="1"/>
    <col min="6819" max="6821" width="6.33203125" style="216" customWidth="1"/>
    <col min="6822" max="6826" width="0" style="216" hidden="1" customWidth="1"/>
    <col min="6827" max="6827" width="7" style="216" customWidth="1"/>
    <col min="6828" max="6829" width="6.33203125" style="216" customWidth="1"/>
    <col min="6830" max="6830" width="0.88671875" style="216" customWidth="1"/>
    <col min="6831" max="6833" width="6.33203125" style="216" customWidth="1"/>
    <col min="6834" max="6838" width="0" style="216" hidden="1" customWidth="1"/>
    <col min="6839" max="6841" width="7" style="216" customWidth="1"/>
    <col min="6842" max="6842" width="0.88671875" style="216" customWidth="1"/>
    <col min="6843" max="6845" width="6.33203125" style="216" customWidth="1"/>
    <col min="6846" max="7048" width="8.88671875" style="216"/>
    <col min="7049" max="7049" width="2.44140625" style="216" customWidth="1"/>
    <col min="7050" max="7050" width="28.44140625" style="216" customWidth="1"/>
    <col min="7051" max="7053" width="6.33203125" style="216" customWidth="1"/>
    <col min="7054" max="7058" width="0" style="216" hidden="1" customWidth="1"/>
    <col min="7059" max="7059" width="7" style="216" customWidth="1"/>
    <col min="7060" max="7061" width="6.33203125" style="216" customWidth="1"/>
    <col min="7062" max="7062" width="0.88671875" style="216" customWidth="1"/>
    <col min="7063" max="7065" width="6.33203125" style="216" customWidth="1"/>
    <col min="7066" max="7070" width="0" style="216" hidden="1" customWidth="1"/>
    <col min="7071" max="7071" width="7" style="216" customWidth="1"/>
    <col min="7072" max="7073" width="6.33203125" style="216" customWidth="1"/>
    <col min="7074" max="7074" width="0.88671875" style="216" customWidth="1"/>
    <col min="7075" max="7077" width="6.33203125" style="216" customWidth="1"/>
    <col min="7078" max="7082" width="0" style="216" hidden="1" customWidth="1"/>
    <col min="7083" max="7083" width="7" style="216" customWidth="1"/>
    <col min="7084" max="7085" width="6.33203125" style="216" customWidth="1"/>
    <col min="7086" max="7086" width="0.88671875" style="216" customWidth="1"/>
    <col min="7087" max="7089" width="6.33203125" style="216" customWidth="1"/>
    <col min="7090" max="7094" width="0" style="216" hidden="1" customWidth="1"/>
    <col min="7095" max="7097" width="7" style="216" customWidth="1"/>
    <col min="7098" max="7098" width="0.88671875" style="216" customWidth="1"/>
    <col min="7099" max="7101" width="6.33203125" style="216" customWidth="1"/>
    <col min="7102" max="7304" width="8.88671875" style="216"/>
    <col min="7305" max="7305" width="2.44140625" style="216" customWidth="1"/>
    <col min="7306" max="7306" width="28.44140625" style="216" customWidth="1"/>
    <col min="7307" max="7309" width="6.33203125" style="216" customWidth="1"/>
    <col min="7310" max="7314" width="0" style="216" hidden="1" customWidth="1"/>
    <col min="7315" max="7315" width="7" style="216" customWidth="1"/>
    <col min="7316" max="7317" width="6.33203125" style="216" customWidth="1"/>
    <col min="7318" max="7318" width="0.88671875" style="216" customWidth="1"/>
    <col min="7319" max="7321" width="6.33203125" style="216" customWidth="1"/>
    <col min="7322" max="7326" width="0" style="216" hidden="1" customWidth="1"/>
    <col min="7327" max="7327" width="7" style="216" customWidth="1"/>
    <col min="7328" max="7329" width="6.33203125" style="216" customWidth="1"/>
    <col min="7330" max="7330" width="0.88671875" style="216" customWidth="1"/>
    <col min="7331" max="7333" width="6.33203125" style="216" customWidth="1"/>
    <col min="7334" max="7338" width="0" style="216" hidden="1" customWidth="1"/>
    <col min="7339" max="7339" width="7" style="216" customWidth="1"/>
    <col min="7340" max="7341" width="6.33203125" style="216" customWidth="1"/>
    <col min="7342" max="7342" width="0.88671875" style="216" customWidth="1"/>
    <col min="7343" max="7345" width="6.33203125" style="216" customWidth="1"/>
    <col min="7346" max="7350" width="0" style="216" hidden="1" customWidth="1"/>
    <col min="7351" max="7353" width="7" style="216" customWidth="1"/>
    <col min="7354" max="7354" width="0.88671875" style="216" customWidth="1"/>
    <col min="7355" max="7357" width="6.33203125" style="216" customWidth="1"/>
    <col min="7358" max="7560" width="8.88671875" style="216"/>
    <col min="7561" max="7561" width="2.44140625" style="216" customWidth="1"/>
    <col min="7562" max="7562" width="28.44140625" style="216" customWidth="1"/>
    <col min="7563" max="7565" width="6.33203125" style="216" customWidth="1"/>
    <col min="7566" max="7570" width="0" style="216" hidden="1" customWidth="1"/>
    <col min="7571" max="7571" width="7" style="216" customWidth="1"/>
    <col min="7572" max="7573" width="6.33203125" style="216" customWidth="1"/>
    <col min="7574" max="7574" width="0.88671875" style="216" customWidth="1"/>
    <col min="7575" max="7577" width="6.33203125" style="216" customWidth="1"/>
    <col min="7578" max="7582" width="0" style="216" hidden="1" customWidth="1"/>
    <col min="7583" max="7583" width="7" style="216" customWidth="1"/>
    <col min="7584" max="7585" width="6.33203125" style="216" customWidth="1"/>
    <col min="7586" max="7586" width="0.88671875" style="216" customWidth="1"/>
    <col min="7587" max="7589" width="6.33203125" style="216" customWidth="1"/>
    <col min="7590" max="7594" width="0" style="216" hidden="1" customWidth="1"/>
    <col min="7595" max="7595" width="7" style="216" customWidth="1"/>
    <col min="7596" max="7597" width="6.33203125" style="216" customWidth="1"/>
    <col min="7598" max="7598" width="0.88671875" style="216" customWidth="1"/>
    <col min="7599" max="7601" width="6.33203125" style="216" customWidth="1"/>
    <col min="7602" max="7606" width="0" style="216" hidden="1" customWidth="1"/>
    <col min="7607" max="7609" width="7" style="216" customWidth="1"/>
    <col min="7610" max="7610" width="0.88671875" style="216" customWidth="1"/>
    <col min="7611" max="7613" width="6.33203125" style="216" customWidth="1"/>
    <col min="7614" max="7816" width="8.88671875" style="216"/>
    <col min="7817" max="7817" width="2.44140625" style="216" customWidth="1"/>
    <col min="7818" max="7818" width="28.44140625" style="216" customWidth="1"/>
    <col min="7819" max="7821" width="6.33203125" style="216" customWidth="1"/>
    <col min="7822" max="7826" width="0" style="216" hidden="1" customWidth="1"/>
    <col min="7827" max="7827" width="7" style="216" customWidth="1"/>
    <col min="7828" max="7829" width="6.33203125" style="216" customWidth="1"/>
    <col min="7830" max="7830" width="0.88671875" style="216" customWidth="1"/>
    <col min="7831" max="7833" width="6.33203125" style="216" customWidth="1"/>
    <col min="7834" max="7838" width="0" style="216" hidden="1" customWidth="1"/>
    <col min="7839" max="7839" width="7" style="216" customWidth="1"/>
    <col min="7840" max="7841" width="6.33203125" style="216" customWidth="1"/>
    <col min="7842" max="7842" width="0.88671875" style="216" customWidth="1"/>
    <col min="7843" max="7845" width="6.33203125" style="216" customWidth="1"/>
    <col min="7846" max="7850" width="0" style="216" hidden="1" customWidth="1"/>
    <col min="7851" max="7851" width="7" style="216" customWidth="1"/>
    <col min="7852" max="7853" width="6.33203125" style="216" customWidth="1"/>
    <col min="7854" max="7854" width="0.88671875" style="216" customWidth="1"/>
    <col min="7855" max="7857" width="6.33203125" style="216" customWidth="1"/>
    <col min="7858" max="7862" width="0" style="216" hidden="1" customWidth="1"/>
    <col min="7863" max="7865" width="7" style="216" customWidth="1"/>
    <col min="7866" max="7866" width="0.88671875" style="216" customWidth="1"/>
    <col min="7867" max="7869" width="6.33203125" style="216" customWidth="1"/>
    <col min="7870" max="8072" width="8.88671875" style="216"/>
    <col min="8073" max="8073" width="2.44140625" style="216" customWidth="1"/>
    <col min="8074" max="8074" width="28.44140625" style="216" customWidth="1"/>
    <col min="8075" max="8077" width="6.33203125" style="216" customWidth="1"/>
    <col min="8078" max="8082" width="0" style="216" hidden="1" customWidth="1"/>
    <col min="8083" max="8083" width="7" style="216" customWidth="1"/>
    <col min="8084" max="8085" width="6.33203125" style="216" customWidth="1"/>
    <col min="8086" max="8086" width="0.88671875" style="216" customWidth="1"/>
    <col min="8087" max="8089" width="6.33203125" style="216" customWidth="1"/>
    <col min="8090" max="8094" width="0" style="216" hidden="1" customWidth="1"/>
    <col min="8095" max="8095" width="7" style="216" customWidth="1"/>
    <col min="8096" max="8097" width="6.33203125" style="216" customWidth="1"/>
    <col min="8098" max="8098" width="0.88671875" style="216" customWidth="1"/>
    <col min="8099" max="8101" width="6.33203125" style="216" customWidth="1"/>
    <col min="8102" max="8106" width="0" style="216" hidden="1" customWidth="1"/>
    <col min="8107" max="8107" width="7" style="216" customWidth="1"/>
    <col min="8108" max="8109" width="6.33203125" style="216" customWidth="1"/>
    <col min="8110" max="8110" width="0.88671875" style="216" customWidth="1"/>
    <col min="8111" max="8113" width="6.33203125" style="216" customWidth="1"/>
    <col min="8114" max="8118" width="0" style="216" hidden="1" customWidth="1"/>
    <col min="8119" max="8121" width="7" style="216" customWidth="1"/>
    <col min="8122" max="8122" width="0.88671875" style="216" customWidth="1"/>
    <col min="8123" max="8125" width="6.33203125" style="216" customWidth="1"/>
    <col min="8126" max="8328" width="8.88671875" style="216"/>
    <col min="8329" max="8329" width="2.44140625" style="216" customWidth="1"/>
    <col min="8330" max="8330" width="28.44140625" style="216" customWidth="1"/>
    <col min="8331" max="8333" width="6.33203125" style="216" customWidth="1"/>
    <col min="8334" max="8338" width="0" style="216" hidden="1" customWidth="1"/>
    <col min="8339" max="8339" width="7" style="216" customWidth="1"/>
    <col min="8340" max="8341" width="6.33203125" style="216" customWidth="1"/>
    <col min="8342" max="8342" width="0.88671875" style="216" customWidth="1"/>
    <col min="8343" max="8345" width="6.33203125" style="216" customWidth="1"/>
    <col min="8346" max="8350" width="0" style="216" hidden="1" customWidth="1"/>
    <col min="8351" max="8351" width="7" style="216" customWidth="1"/>
    <col min="8352" max="8353" width="6.33203125" style="216" customWidth="1"/>
    <col min="8354" max="8354" width="0.88671875" style="216" customWidth="1"/>
    <col min="8355" max="8357" width="6.33203125" style="216" customWidth="1"/>
    <col min="8358" max="8362" width="0" style="216" hidden="1" customWidth="1"/>
    <col min="8363" max="8363" width="7" style="216" customWidth="1"/>
    <col min="8364" max="8365" width="6.33203125" style="216" customWidth="1"/>
    <col min="8366" max="8366" width="0.88671875" style="216" customWidth="1"/>
    <col min="8367" max="8369" width="6.33203125" style="216" customWidth="1"/>
    <col min="8370" max="8374" width="0" style="216" hidden="1" customWidth="1"/>
    <col min="8375" max="8377" width="7" style="216" customWidth="1"/>
    <col min="8378" max="8378" width="0.88671875" style="216" customWidth="1"/>
    <col min="8379" max="8381" width="6.33203125" style="216" customWidth="1"/>
    <col min="8382" max="8584" width="8.88671875" style="216"/>
    <col min="8585" max="8585" width="2.44140625" style="216" customWidth="1"/>
    <col min="8586" max="8586" width="28.44140625" style="216" customWidth="1"/>
    <col min="8587" max="8589" width="6.33203125" style="216" customWidth="1"/>
    <col min="8590" max="8594" width="0" style="216" hidden="1" customWidth="1"/>
    <col min="8595" max="8595" width="7" style="216" customWidth="1"/>
    <col min="8596" max="8597" width="6.33203125" style="216" customWidth="1"/>
    <col min="8598" max="8598" width="0.88671875" style="216" customWidth="1"/>
    <col min="8599" max="8601" width="6.33203125" style="216" customWidth="1"/>
    <col min="8602" max="8606" width="0" style="216" hidden="1" customWidth="1"/>
    <col min="8607" max="8607" width="7" style="216" customWidth="1"/>
    <col min="8608" max="8609" width="6.33203125" style="216" customWidth="1"/>
    <col min="8610" max="8610" width="0.88671875" style="216" customWidth="1"/>
    <col min="8611" max="8613" width="6.33203125" style="216" customWidth="1"/>
    <col min="8614" max="8618" width="0" style="216" hidden="1" customWidth="1"/>
    <col min="8619" max="8619" width="7" style="216" customWidth="1"/>
    <col min="8620" max="8621" width="6.33203125" style="216" customWidth="1"/>
    <col min="8622" max="8622" width="0.88671875" style="216" customWidth="1"/>
    <col min="8623" max="8625" width="6.33203125" style="216" customWidth="1"/>
    <col min="8626" max="8630" width="0" style="216" hidden="1" customWidth="1"/>
    <col min="8631" max="8633" width="7" style="216" customWidth="1"/>
    <col min="8634" max="8634" width="0.88671875" style="216" customWidth="1"/>
    <col min="8635" max="8637" width="6.33203125" style="216" customWidth="1"/>
    <col min="8638" max="8840" width="8.88671875" style="216"/>
    <col min="8841" max="8841" width="2.44140625" style="216" customWidth="1"/>
    <col min="8842" max="8842" width="28.44140625" style="216" customWidth="1"/>
    <col min="8843" max="8845" width="6.33203125" style="216" customWidth="1"/>
    <col min="8846" max="8850" width="0" style="216" hidden="1" customWidth="1"/>
    <col min="8851" max="8851" width="7" style="216" customWidth="1"/>
    <col min="8852" max="8853" width="6.33203125" style="216" customWidth="1"/>
    <col min="8854" max="8854" width="0.88671875" style="216" customWidth="1"/>
    <col min="8855" max="8857" width="6.33203125" style="216" customWidth="1"/>
    <col min="8858" max="8862" width="0" style="216" hidden="1" customWidth="1"/>
    <col min="8863" max="8863" width="7" style="216" customWidth="1"/>
    <col min="8864" max="8865" width="6.33203125" style="216" customWidth="1"/>
    <col min="8866" max="8866" width="0.88671875" style="216" customWidth="1"/>
    <col min="8867" max="8869" width="6.33203125" style="216" customWidth="1"/>
    <col min="8870" max="8874" width="0" style="216" hidden="1" customWidth="1"/>
    <col min="8875" max="8875" width="7" style="216" customWidth="1"/>
    <col min="8876" max="8877" width="6.33203125" style="216" customWidth="1"/>
    <col min="8878" max="8878" width="0.88671875" style="216" customWidth="1"/>
    <col min="8879" max="8881" width="6.33203125" style="216" customWidth="1"/>
    <col min="8882" max="8886" width="0" style="216" hidden="1" customWidth="1"/>
    <col min="8887" max="8889" width="7" style="216" customWidth="1"/>
    <col min="8890" max="8890" width="0.88671875" style="216" customWidth="1"/>
    <col min="8891" max="8893" width="6.33203125" style="216" customWidth="1"/>
    <col min="8894" max="9096" width="8.88671875" style="216"/>
    <col min="9097" max="9097" width="2.44140625" style="216" customWidth="1"/>
    <col min="9098" max="9098" width="28.44140625" style="216" customWidth="1"/>
    <col min="9099" max="9101" width="6.33203125" style="216" customWidth="1"/>
    <col min="9102" max="9106" width="0" style="216" hidden="1" customWidth="1"/>
    <col min="9107" max="9107" width="7" style="216" customWidth="1"/>
    <col min="9108" max="9109" width="6.33203125" style="216" customWidth="1"/>
    <col min="9110" max="9110" width="0.88671875" style="216" customWidth="1"/>
    <col min="9111" max="9113" width="6.33203125" style="216" customWidth="1"/>
    <col min="9114" max="9118" width="0" style="216" hidden="1" customWidth="1"/>
    <col min="9119" max="9119" width="7" style="216" customWidth="1"/>
    <col min="9120" max="9121" width="6.33203125" style="216" customWidth="1"/>
    <col min="9122" max="9122" width="0.88671875" style="216" customWidth="1"/>
    <col min="9123" max="9125" width="6.33203125" style="216" customWidth="1"/>
    <col min="9126" max="9130" width="0" style="216" hidden="1" customWidth="1"/>
    <col min="9131" max="9131" width="7" style="216" customWidth="1"/>
    <col min="9132" max="9133" width="6.33203125" style="216" customWidth="1"/>
    <col min="9134" max="9134" width="0.88671875" style="216" customWidth="1"/>
    <col min="9135" max="9137" width="6.33203125" style="216" customWidth="1"/>
    <col min="9138" max="9142" width="0" style="216" hidden="1" customWidth="1"/>
    <col min="9143" max="9145" width="7" style="216" customWidth="1"/>
    <col min="9146" max="9146" width="0.88671875" style="216" customWidth="1"/>
    <col min="9147" max="9149" width="6.33203125" style="216" customWidth="1"/>
    <col min="9150" max="9352" width="8.88671875" style="216"/>
    <col min="9353" max="9353" width="2.44140625" style="216" customWidth="1"/>
    <col min="9354" max="9354" width="28.44140625" style="216" customWidth="1"/>
    <col min="9355" max="9357" width="6.33203125" style="216" customWidth="1"/>
    <col min="9358" max="9362" width="0" style="216" hidden="1" customWidth="1"/>
    <col min="9363" max="9363" width="7" style="216" customWidth="1"/>
    <col min="9364" max="9365" width="6.33203125" style="216" customWidth="1"/>
    <col min="9366" max="9366" width="0.88671875" style="216" customWidth="1"/>
    <col min="9367" max="9369" width="6.33203125" style="216" customWidth="1"/>
    <col min="9370" max="9374" width="0" style="216" hidden="1" customWidth="1"/>
    <col min="9375" max="9375" width="7" style="216" customWidth="1"/>
    <col min="9376" max="9377" width="6.33203125" style="216" customWidth="1"/>
    <col min="9378" max="9378" width="0.88671875" style="216" customWidth="1"/>
    <col min="9379" max="9381" width="6.33203125" style="216" customWidth="1"/>
    <col min="9382" max="9386" width="0" style="216" hidden="1" customWidth="1"/>
    <col min="9387" max="9387" width="7" style="216" customWidth="1"/>
    <col min="9388" max="9389" width="6.33203125" style="216" customWidth="1"/>
    <col min="9390" max="9390" width="0.88671875" style="216" customWidth="1"/>
    <col min="9391" max="9393" width="6.33203125" style="216" customWidth="1"/>
    <col min="9394" max="9398" width="0" style="216" hidden="1" customWidth="1"/>
    <col min="9399" max="9401" width="7" style="216" customWidth="1"/>
    <col min="9402" max="9402" width="0.88671875" style="216" customWidth="1"/>
    <col min="9403" max="9405" width="6.33203125" style="216" customWidth="1"/>
    <col min="9406" max="9608" width="8.88671875" style="216"/>
    <col min="9609" max="9609" width="2.44140625" style="216" customWidth="1"/>
    <col min="9610" max="9610" width="28.44140625" style="216" customWidth="1"/>
    <col min="9611" max="9613" width="6.33203125" style="216" customWidth="1"/>
    <col min="9614" max="9618" width="0" style="216" hidden="1" customWidth="1"/>
    <col min="9619" max="9619" width="7" style="216" customWidth="1"/>
    <col min="9620" max="9621" width="6.33203125" style="216" customWidth="1"/>
    <col min="9622" max="9622" width="0.88671875" style="216" customWidth="1"/>
    <col min="9623" max="9625" width="6.33203125" style="216" customWidth="1"/>
    <col min="9626" max="9630" width="0" style="216" hidden="1" customWidth="1"/>
    <col min="9631" max="9631" width="7" style="216" customWidth="1"/>
    <col min="9632" max="9633" width="6.33203125" style="216" customWidth="1"/>
    <col min="9634" max="9634" width="0.88671875" style="216" customWidth="1"/>
    <col min="9635" max="9637" width="6.33203125" style="216" customWidth="1"/>
    <col min="9638" max="9642" width="0" style="216" hidden="1" customWidth="1"/>
    <col min="9643" max="9643" width="7" style="216" customWidth="1"/>
    <col min="9644" max="9645" width="6.33203125" style="216" customWidth="1"/>
    <col min="9646" max="9646" width="0.88671875" style="216" customWidth="1"/>
    <col min="9647" max="9649" width="6.33203125" style="216" customWidth="1"/>
    <col min="9650" max="9654" width="0" style="216" hidden="1" customWidth="1"/>
    <col min="9655" max="9657" width="7" style="216" customWidth="1"/>
    <col min="9658" max="9658" width="0.88671875" style="216" customWidth="1"/>
    <col min="9659" max="9661" width="6.33203125" style="216" customWidth="1"/>
    <col min="9662" max="9864" width="8.88671875" style="216"/>
    <col min="9865" max="9865" width="2.44140625" style="216" customWidth="1"/>
    <col min="9866" max="9866" width="28.44140625" style="216" customWidth="1"/>
    <col min="9867" max="9869" width="6.33203125" style="216" customWidth="1"/>
    <col min="9870" max="9874" width="0" style="216" hidden="1" customWidth="1"/>
    <col min="9875" max="9875" width="7" style="216" customWidth="1"/>
    <col min="9876" max="9877" width="6.33203125" style="216" customWidth="1"/>
    <col min="9878" max="9878" width="0.88671875" style="216" customWidth="1"/>
    <col min="9879" max="9881" width="6.33203125" style="216" customWidth="1"/>
    <col min="9882" max="9886" width="0" style="216" hidden="1" customWidth="1"/>
    <col min="9887" max="9887" width="7" style="216" customWidth="1"/>
    <col min="9888" max="9889" width="6.33203125" style="216" customWidth="1"/>
    <col min="9890" max="9890" width="0.88671875" style="216" customWidth="1"/>
    <col min="9891" max="9893" width="6.33203125" style="216" customWidth="1"/>
    <col min="9894" max="9898" width="0" style="216" hidden="1" customWidth="1"/>
    <col min="9899" max="9899" width="7" style="216" customWidth="1"/>
    <col min="9900" max="9901" width="6.33203125" style="216" customWidth="1"/>
    <col min="9902" max="9902" width="0.88671875" style="216" customWidth="1"/>
    <col min="9903" max="9905" width="6.33203125" style="216" customWidth="1"/>
    <col min="9906" max="9910" width="0" style="216" hidden="1" customWidth="1"/>
    <col min="9911" max="9913" width="7" style="216" customWidth="1"/>
    <col min="9914" max="9914" width="0.88671875" style="216" customWidth="1"/>
    <col min="9915" max="9917" width="6.33203125" style="216" customWidth="1"/>
    <col min="9918" max="10120" width="8.88671875" style="216"/>
    <col min="10121" max="10121" width="2.44140625" style="216" customWidth="1"/>
    <col min="10122" max="10122" width="28.44140625" style="216" customWidth="1"/>
    <col min="10123" max="10125" width="6.33203125" style="216" customWidth="1"/>
    <col min="10126" max="10130" width="0" style="216" hidden="1" customWidth="1"/>
    <col min="10131" max="10131" width="7" style="216" customWidth="1"/>
    <col min="10132" max="10133" width="6.33203125" style="216" customWidth="1"/>
    <col min="10134" max="10134" width="0.88671875" style="216" customWidth="1"/>
    <col min="10135" max="10137" width="6.33203125" style="216" customWidth="1"/>
    <col min="10138" max="10142" width="0" style="216" hidden="1" customWidth="1"/>
    <col min="10143" max="10143" width="7" style="216" customWidth="1"/>
    <col min="10144" max="10145" width="6.33203125" style="216" customWidth="1"/>
    <col min="10146" max="10146" width="0.88671875" style="216" customWidth="1"/>
    <col min="10147" max="10149" width="6.33203125" style="216" customWidth="1"/>
    <col min="10150" max="10154" width="0" style="216" hidden="1" customWidth="1"/>
    <col min="10155" max="10155" width="7" style="216" customWidth="1"/>
    <col min="10156" max="10157" width="6.33203125" style="216" customWidth="1"/>
    <col min="10158" max="10158" width="0.88671875" style="216" customWidth="1"/>
    <col min="10159" max="10161" width="6.33203125" style="216" customWidth="1"/>
    <col min="10162" max="10166" width="0" style="216" hidden="1" customWidth="1"/>
    <col min="10167" max="10169" width="7" style="216" customWidth="1"/>
    <col min="10170" max="10170" width="0.88671875" style="216" customWidth="1"/>
    <col min="10171" max="10173" width="6.33203125" style="216" customWidth="1"/>
    <col min="10174" max="10376" width="8.88671875" style="216"/>
    <col min="10377" max="10377" width="2.44140625" style="216" customWidth="1"/>
    <col min="10378" max="10378" width="28.44140625" style="216" customWidth="1"/>
    <col min="10379" max="10381" width="6.33203125" style="216" customWidth="1"/>
    <col min="10382" max="10386" width="0" style="216" hidden="1" customWidth="1"/>
    <col min="10387" max="10387" width="7" style="216" customWidth="1"/>
    <col min="10388" max="10389" width="6.33203125" style="216" customWidth="1"/>
    <col min="10390" max="10390" width="0.88671875" style="216" customWidth="1"/>
    <col min="10391" max="10393" width="6.33203125" style="216" customWidth="1"/>
    <col min="10394" max="10398" width="0" style="216" hidden="1" customWidth="1"/>
    <col min="10399" max="10399" width="7" style="216" customWidth="1"/>
    <col min="10400" max="10401" width="6.33203125" style="216" customWidth="1"/>
    <col min="10402" max="10402" width="0.88671875" style="216" customWidth="1"/>
    <col min="10403" max="10405" width="6.33203125" style="216" customWidth="1"/>
    <col min="10406" max="10410" width="0" style="216" hidden="1" customWidth="1"/>
    <col min="10411" max="10411" width="7" style="216" customWidth="1"/>
    <col min="10412" max="10413" width="6.33203125" style="216" customWidth="1"/>
    <col min="10414" max="10414" width="0.88671875" style="216" customWidth="1"/>
    <col min="10415" max="10417" width="6.33203125" style="216" customWidth="1"/>
    <col min="10418" max="10422" width="0" style="216" hidden="1" customWidth="1"/>
    <col min="10423" max="10425" width="7" style="216" customWidth="1"/>
    <col min="10426" max="10426" width="0.88671875" style="216" customWidth="1"/>
    <col min="10427" max="10429" width="6.33203125" style="216" customWidth="1"/>
    <col min="10430" max="10632" width="8.88671875" style="216"/>
    <col min="10633" max="10633" width="2.44140625" style="216" customWidth="1"/>
    <col min="10634" max="10634" width="28.44140625" style="216" customWidth="1"/>
    <col min="10635" max="10637" width="6.33203125" style="216" customWidth="1"/>
    <col min="10638" max="10642" width="0" style="216" hidden="1" customWidth="1"/>
    <col min="10643" max="10643" width="7" style="216" customWidth="1"/>
    <col min="10644" max="10645" width="6.33203125" style="216" customWidth="1"/>
    <col min="10646" max="10646" width="0.88671875" style="216" customWidth="1"/>
    <col min="10647" max="10649" width="6.33203125" style="216" customWidth="1"/>
    <col min="10650" max="10654" width="0" style="216" hidden="1" customWidth="1"/>
    <col min="10655" max="10655" width="7" style="216" customWidth="1"/>
    <col min="10656" max="10657" width="6.33203125" style="216" customWidth="1"/>
    <col min="10658" max="10658" width="0.88671875" style="216" customWidth="1"/>
    <col min="10659" max="10661" width="6.33203125" style="216" customWidth="1"/>
    <col min="10662" max="10666" width="0" style="216" hidden="1" customWidth="1"/>
    <col min="10667" max="10667" width="7" style="216" customWidth="1"/>
    <col min="10668" max="10669" width="6.33203125" style="216" customWidth="1"/>
    <col min="10670" max="10670" width="0.88671875" style="216" customWidth="1"/>
    <col min="10671" max="10673" width="6.33203125" style="216" customWidth="1"/>
    <col min="10674" max="10678" width="0" style="216" hidden="1" customWidth="1"/>
    <col min="10679" max="10681" width="7" style="216" customWidth="1"/>
    <col min="10682" max="10682" width="0.88671875" style="216" customWidth="1"/>
    <col min="10683" max="10685" width="6.33203125" style="216" customWidth="1"/>
    <col min="10686" max="10888" width="8.88671875" style="216"/>
    <col min="10889" max="10889" width="2.44140625" style="216" customWidth="1"/>
    <col min="10890" max="10890" width="28.44140625" style="216" customWidth="1"/>
    <col min="10891" max="10893" width="6.33203125" style="216" customWidth="1"/>
    <col min="10894" max="10898" width="0" style="216" hidden="1" customWidth="1"/>
    <col min="10899" max="10899" width="7" style="216" customWidth="1"/>
    <col min="10900" max="10901" width="6.33203125" style="216" customWidth="1"/>
    <col min="10902" max="10902" width="0.88671875" style="216" customWidth="1"/>
    <col min="10903" max="10905" width="6.33203125" style="216" customWidth="1"/>
    <col min="10906" max="10910" width="0" style="216" hidden="1" customWidth="1"/>
    <col min="10911" max="10911" width="7" style="216" customWidth="1"/>
    <col min="10912" max="10913" width="6.33203125" style="216" customWidth="1"/>
    <col min="10914" max="10914" width="0.88671875" style="216" customWidth="1"/>
    <col min="10915" max="10917" width="6.33203125" style="216" customWidth="1"/>
    <col min="10918" max="10922" width="0" style="216" hidden="1" customWidth="1"/>
    <col min="10923" max="10923" width="7" style="216" customWidth="1"/>
    <col min="10924" max="10925" width="6.33203125" style="216" customWidth="1"/>
    <col min="10926" max="10926" width="0.88671875" style="216" customWidth="1"/>
    <col min="10927" max="10929" width="6.33203125" style="216" customWidth="1"/>
    <col min="10930" max="10934" width="0" style="216" hidden="1" customWidth="1"/>
    <col min="10935" max="10937" width="7" style="216" customWidth="1"/>
    <col min="10938" max="10938" width="0.88671875" style="216" customWidth="1"/>
    <col min="10939" max="10941" width="6.33203125" style="216" customWidth="1"/>
    <col min="10942" max="11144" width="8.88671875" style="216"/>
    <col min="11145" max="11145" width="2.44140625" style="216" customWidth="1"/>
    <col min="11146" max="11146" width="28.44140625" style="216" customWidth="1"/>
    <col min="11147" max="11149" width="6.33203125" style="216" customWidth="1"/>
    <col min="11150" max="11154" width="0" style="216" hidden="1" customWidth="1"/>
    <col min="11155" max="11155" width="7" style="216" customWidth="1"/>
    <col min="11156" max="11157" width="6.33203125" style="216" customWidth="1"/>
    <col min="11158" max="11158" width="0.88671875" style="216" customWidth="1"/>
    <col min="11159" max="11161" width="6.33203125" style="216" customWidth="1"/>
    <col min="11162" max="11166" width="0" style="216" hidden="1" customWidth="1"/>
    <col min="11167" max="11167" width="7" style="216" customWidth="1"/>
    <col min="11168" max="11169" width="6.33203125" style="216" customWidth="1"/>
    <col min="11170" max="11170" width="0.88671875" style="216" customWidth="1"/>
    <col min="11171" max="11173" width="6.33203125" style="216" customWidth="1"/>
    <col min="11174" max="11178" width="0" style="216" hidden="1" customWidth="1"/>
    <col min="11179" max="11179" width="7" style="216" customWidth="1"/>
    <col min="11180" max="11181" width="6.33203125" style="216" customWidth="1"/>
    <col min="11182" max="11182" width="0.88671875" style="216" customWidth="1"/>
    <col min="11183" max="11185" width="6.33203125" style="216" customWidth="1"/>
    <col min="11186" max="11190" width="0" style="216" hidden="1" customWidth="1"/>
    <col min="11191" max="11193" width="7" style="216" customWidth="1"/>
    <col min="11194" max="11194" width="0.88671875" style="216" customWidth="1"/>
    <col min="11195" max="11197" width="6.33203125" style="216" customWidth="1"/>
    <col min="11198" max="11400" width="8.88671875" style="216"/>
    <col min="11401" max="11401" width="2.44140625" style="216" customWidth="1"/>
    <col min="11402" max="11402" width="28.44140625" style="216" customWidth="1"/>
    <col min="11403" max="11405" width="6.33203125" style="216" customWidth="1"/>
    <col min="11406" max="11410" width="0" style="216" hidden="1" customWidth="1"/>
    <col min="11411" max="11411" width="7" style="216" customWidth="1"/>
    <col min="11412" max="11413" width="6.33203125" style="216" customWidth="1"/>
    <col min="11414" max="11414" width="0.88671875" style="216" customWidth="1"/>
    <col min="11415" max="11417" width="6.33203125" style="216" customWidth="1"/>
    <col min="11418" max="11422" width="0" style="216" hidden="1" customWidth="1"/>
    <col min="11423" max="11423" width="7" style="216" customWidth="1"/>
    <col min="11424" max="11425" width="6.33203125" style="216" customWidth="1"/>
    <col min="11426" max="11426" width="0.88671875" style="216" customWidth="1"/>
    <col min="11427" max="11429" width="6.33203125" style="216" customWidth="1"/>
    <col min="11430" max="11434" width="0" style="216" hidden="1" customWidth="1"/>
    <col min="11435" max="11435" width="7" style="216" customWidth="1"/>
    <col min="11436" max="11437" width="6.33203125" style="216" customWidth="1"/>
    <col min="11438" max="11438" width="0.88671875" style="216" customWidth="1"/>
    <col min="11439" max="11441" width="6.33203125" style="216" customWidth="1"/>
    <col min="11442" max="11446" width="0" style="216" hidden="1" customWidth="1"/>
    <col min="11447" max="11449" width="7" style="216" customWidth="1"/>
    <col min="11450" max="11450" width="0.88671875" style="216" customWidth="1"/>
    <col min="11451" max="11453" width="6.33203125" style="216" customWidth="1"/>
    <col min="11454" max="11656" width="8.88671875" style="216"/>
    <col min="11657" max="11657" width="2.44140625" style="216" customWidth="1"/>
    <col min="11658" max="11658" width="28.44140625" style="216" customWidth="1"/>
    <col min="11659" max="11661" width="6.33203125" style="216" customWidth="1"/>
    <col min="11662" max="11666" width="0" style="216" hidden="1" customWidth="1"/>
    <col min="11667" max="11667" width="7" style="216" customWidth="1"/>
    <col min="11668" max="11669" width="6.33203125" style="216" customWidth="1"/>
    <col min="11670" max="11670" width="0.88671875" style="216" customWidth="1"/>
    <col min="11671" max="11673" width="6.33203125" style="216" customWidth="1"/>
    <col min="11674" max="11678" width="0" style="216" hidden="1" customWidth="1"/>
    <col min="11679" max="11679" width="7" style="216" customWidth="1"/>
    <col min="11680" max="11681" width="6.33203125" style="216" customWidth="1"/>
    <col min="11682" max="11682" width="0.88671875" style="216" customWidth="1"/>
    <col min="11683" max="11685" width="6.33203125" style="216" customWidth="1"/>
    <col min="11686" max="11690" width="0" style="216" hidden="1" customWidth="1"/>
    <col min="11691" max="11691" width="7" style="216" customWidth="1"/>
    <col min="11692" max="11693" width="6.33203125" style="216" customWidth="1"/>
    <col min="11694" max="11694" width="0.88671875" style="216" customWidth="1"/>
    <col min="11695" max="11697" width="6.33203125" style="216" customWidth="1"/>
    <col min="11698" max="11702" width="0" style="216" hidden="1" customWidth="1"/>
    <col min="11703" max="11705" width="7" style="216" customWidth="1"/>
    <col min="11706" max="11706" width="0.88671875" style="216" customWidth="1"/>
    <col min="11707" max="11709" width="6.33203125" style="216" customWidth="1"/>
    <col min="11710" max="11912" width="8.88671875" style="216"/>
    <col min="11913" max="11913" width="2.44140625" style="216" customWidth="1"/>
    <col min="11914" max="11914" width="28.44140625" style="216" customWidth="1"/>
    <col min="11915" max="11917" width="6.33203125" style="216" customWidth="1"/>
    <col min="11918" max="11922" width="0" style="216" hidden="1" customWidth="1"/>
    <col min="11923" max="11923" width="7" style="216" customWidth="1"/>
    <col min="11924" max="11925" width="6.33203125" style="216" customWidth="1"/>
    <col min="11926" max="11926" width="0.88671875" style="216" customWidth="1"/>
    <col min="11927" max="11929" width="6.33203125" style="216" customWidth="1"/>
    <col min="11930" max="11934" width="0" style="216" hidden="1" customWidth="1"/>
    <col min="11935" max="11935" width="7" style="216" customWidth="1"/>
    <col min="11936" max="11937" width="6.33203125" style="216" customWidth="1"/>
    <col min="11938" max="11938" width="0.88671875" style="216" customWidth="1"/>
    <col min="11939" max="11941" width="6.33203125" style="216" customWidth="1"/>
    <col min="11942" max="11946" width="0" style="216" hidden="1" customWidth="1"/>
    <col min="11947" max="11947" width="7" style="216" customWidth="1"/>
    <col min="11948" max="11949" width="6.33203125" style="216" customWidth="1"/>
    <col min="11950" max="11950" width="0.88671875" style="216" customWidth="1"/>
    <col min="11951" max="11953" width="6.33203125" style="216" customWidth="1"/>
    <col min="11954" max="11958" width="0" style="216" hidden="1" customWidth="1"/>
    <col min="11959" max="11961" width="7" style="216" customWidth="1"/>
    <col min="11962" max="11962" width="0.88671875" style="216" customWidth="1"/>
    <col min="11963" max="11965" width="6.33203125" style="216" customWidth="1"/>
    <col min="11966" max="12168" width="8.88671875" style="216"/>
    <col min="12169" max="12169" width="2.44140625" style="216" customWidth="1"/>
    <col min="12170" max="12170" width="28.44140625" style="216" customWidth="1"/>
    <col min="12171" max="12173" width="6.33203125" style="216" customWidth="1"/>
    <col min="12174" max="12178" width="0" style="216" hidden="1" customWidth="1"/>
    <col min="12179" max="12179" width="7" style="216" customWidth="1"/>
    <col min="12180" max="12181" width="6.33203125" style="216" customWidth="1"/>
    <col min="12182" max="12182" width="0.88671875" style="216" customWidth="1"/>
    <col min="12183" max="12185" width="6.33203125" style="216" customWidth="1"/>
    <col min="12186" max="12190" width="0" style="216" hidden="1" customWidth="1"/>
    <col min="12191" max="12191" width="7" style="216" customWidth="1"/>
    <col min="12192" max="12193" width="6.33203125" style="216" customWidth="1"/>
    <col min="12194" max="12194" width="0.88671875" style="216" customWidth="1"/>
    <col min="12195" max="12197" width="6.33203125" style="216" customWidth="1"/>
    <col min="12198" max="12202" width="0" style="216" hidden="1" customWidth="1"/>
    <col min="12203" max="12203" width="7" style="216" customWidth="1"/>
    <col min="12204" max="12205" width="6.33203125" style="216" customWidth="1"/>
    <col min="12206" max="12206" width="0.88671875" style="216" customWidth="1"/>
    <col min="12207" max="12209" width="6.33203125" style="216" customWidth="1"/>
    <col min="12210" max="12214" width="0" style="216" hidden="1" customWidth="1"/>
    <col min="12215" max="12217" width="7" style="216" customWidth="1"/>
    <col min="12218" max="12218" width="0.88671875" style="216" customWidth="1"/>
    <col min="12219" max="12221" width="6.33203125" style="216" customWidth="1"/>
    <col min="12222" max="12424" width="8.88671875" style="216"/>
    <col min="12425" max="12425" width="2.44140625" style="216" customWidth="1"/>
    <col min="12426" max="12426" width="28.44140625" style="216" customWidth="1"/>
    <col min="12427" max="12429" width="6.33203125" style="216" customWidth="1"/>
    <col min="12430" max="12434" width="0" style="216" hidden="1" customWidth="1"/>
    <col min="12435" max="12435" width="7" style="216" customWidth="1"/>
    <col min="12436" max="12437" width="6.33203125" style="216" customWidth="1"/>
    <col min="12438" max="12438" width="0.88671875" style="216" customWidth="1"/>
    <col min="12439" max="12441" width="6.33203125" style="216" customWidth="1"/>
    <col min="12442" max="12446" width="0" style="216" hidden="1" customWidth="1"/>
    <col min="12447" max="12447" width="7" style="216" customWidth="1"/>
    <col min="12448" max="12449" width="6.33203125" style="216" customWidth="1"/>
    <col min="12450" max="12450" width="0.88671875" style="216" customWidth="1"/>
    <col min="12451" max="12453" width="6.33203125" style="216" customWidth="1"/>
    <col min="12454" max="12458" width="0" style="216" hidden="1" customWidth="1"/>
    <col min="12459" max="12459" width="7" style="216" customWidth="1"/>
    <col min="12460" max="12461" width="6.33203125" style="216" customWidth="1"/>
    <col min="12462" max="12462" width="0.88671875" style="216" customWidth="1"/>
    <col min="12463" max="12465" width="6.33203125" style="216" customWidth="1"/>
    <col min="12466" max="12470" width="0" style="216" hidden="1" customWidth="1"/>
    <col min="12471" max="12473" width="7" style="216" customWidth="1"/>
    <col min="12474" max="12474" width="0.88671875" style="216" customWidth="1"/>
    <col min="12475" max="12477" width="6.33203125" style="216" customWidth="1"/>
    <col min="12478" max="12680" width="8.88671875" style="216"/>
    <col min="12681" max="12681" width="2.44140625" style="216" customWidth="1"/>
    <col min="12682" max="12682" width="28.44140625" style="216" customWidth="1"/>
    <col min="12683" max="12685" width="6.33203125" style="216" customWidth="1"/>
    <col min="12686" max="12690" width="0" style="216" hidden="1" customWidth="1"/>
    <col min="12691" max="12691" width="7" style="216" customWidth="1"/>
    <col min="12692" max="12693" width="6.33203125" style="216" customWidth="1"/>
    <col min="12694" max="12694" width="0.88671875" style="216" customWidth="1"/>
    <col min="12695" max="12697" width="6.33203125" style="216" customWidth="1"/>
    <col min="12698" max="12702" width="0" style="216" hidden="1" customWidth="1"/>
    <col min="12703" max="12703" width="7" style="216" customWidth="1"/>
    <col min="12704" max="12705" width="6.33203125" style="216" customWidth="1"/>
    <col min="12706" max="12706" width="0.88671875" style="216" customWidth="1"/>
    <col min="12707" max="12709" width="6.33203125" style="216" customWidth="1"/>
    <col min="12710" max="12714" width="0" style="216" hidden="1" customWidth="1"/>
    <col min="12715" max="12715" width="7" style="216" customWidth="1"/>
    <col min="12716" max="12717" width="6.33203125" style="216" customWidth="1"/>
    <col min="12718" max="12718" width="0.88671875" style="216" customWidth="1"/>
    <col min="12719" max="12721" width="6.33203125" style="216" customWidth="1"/>
    <col min="12722" max="12726" width="0" style="216" hidden="1" customWidth="1"/>
    <col min="12727" max="12729" width="7" style="216" customWidth="1"/>
    <col min="12730" max="12730" width="0.88671875" style="216" customWidth="1"/>
    <col min="12731" max="12733" width="6.33203125" style="216" customWidth="1"/>
    <col min="12734" max="12936" width="8.88671875" style="216"/>
    <col min="12937" max="12937" width="2.44140625" style="216" customWidth="1"/>
    <col min="12938" max="12938" width="28.44140625" style="216" customWidth="1"/>
    <col min="12939" max="12941" width="6.33203125" style="216" customWidth="1"/>
    <col min="12942" max="12946" width="0" style="216" hidden="1" customWidth="1"/>
    <col min="12947" max="12947" width="7" style="216" customWidth="1"/>
    <col min="12948" max="12949" width="6.33203125" style="216" customWidth="1"/>
    <col min="12950" max="12950" width="0.88671875" style="216" customWidth="1"/>
    <col min="12951" max="12953" width="6.33203125" style="216" customWidth="1"/>
    <col min="12954" max="12958" width="0" style="216" hidden="1" customWidth="1"/>
    <col min="12959" max="12959" width="7" style="216" customWidth="1"/>
    <col min="12960" max="12961" width="6.33203125" style="216" customWidth="1"/>
    <col min="12962" max="12962" width="0.88671875" style="216" customWidth="1"/>
    <col min="12963" max="12965" width="6.33203125" style="216" customWidth="1"/>
    <col min="12966" max="12970" width="0" style="216" hidden="1" customWidth="1"/>
    <col min="12971" max="12971" width="7" style="216" customWidth="1"/>
    <col min="12972" max="12973" width="6.33203125" style="216" customWidth="1"/>
    <col min="12974" max="12974" width="0.88671875" style="216" customWidth="1"/>
    <col min="12975" max="12977" width="6.33203125" style="216" customWidth="1"/>
    <col min="12978" max="12982" width="0" style="216" hidden="1" customWidth="1"/>
    <col min="12983" max="12985" width="7" style="216" customWidth="1"/>
    <col min="12986" max="12986" width="0.88671875" style="216" customWidth="1"/>
    <col min="12987" max="12989" width="6.33203125" style="216" customWidth="1"/>
    <col min="12990" max="13192" width="8.88671875" style="216"/>
    <col min="13193" max="13193" width="2.44140625" style="216" customWidth="1"/>
    <col min="13194" max="13194" width="28.44140625" style="216" customWidth="1"/>
    <col min="13195" max="13197" width="6.33203125" style="216" customWidth="1"/>
    <col min="13198" max="13202" width="0" style="216" hidden="1" customWidth="1"/>
    <col min="13203" max="13203" width="7" style="216" customWidth="1"/>
    <col min="13204" max="13205" width="6.33203125" style="216" customWidth="1"/>
    <col min="13206" max="13206" width="0.88671875" style="216" customWidth="1"/>
    <col min="13207" max="13209" width="6.33203125" style="216" customWidth="1"/>
    <col min="13210" max="13214" width="0" style="216" hidden="1" customWidth="1"/>
    <col min="13215" max="13215" width="7" style="216" customWidth="1"/>
    <col min="13216" max="13217" width="6.33203125" style="216" customWidth="1"/>
    <col min="13218" max="13218" width="0.88671875" style="216" customWidth="1"/>
    <col min="13219" max="13221" width="6.33203125" style="216" customWidth="1"/>
    <col min="13222" max="13226" width="0" style="216" hidden="1" customWidth="1"/>
    <col min="13227" max="13227" width="7" style="216" customWidth="1"/>
    <col min="13228" max="13229" width="6.33203125" style="216" customWidth="1"/>
    <col min="13230" max="13230" width="0.88671875" style="216" customWidth="1"/>
    <col min="13231" max="13233" width="6.33203125" style="216" customWidth="1"/>
    <col min="13234" max="13238" width="0" style="216" hidden="1" customWidth="1"/>
    <col min="13239" max="13241" width="7" style="216" customWidth="1"/>
    <col min="13242" max="13242" width="0.88671875" style="216" customWidth="1"/>
    <col min="13243" max="13245" width="6.33203125" style="216" customWidth="1"/>
    <col min="13246" max="13448" width="8.88671875" style="216"/>
    <col min="13449" max="13449" width="2.44140625" style="216" customWidth="1"/>
    <col min="13450" max="13450" width="28.44140625" style="216" customWidth="1"/>
    <col min="13451" max="13453" width="6.33203125" style="216" customWidth="1"/>
    <col min="13454" max="13458" width="0" style="216" hidden="1" customWidth="1"/>
    <col min="13459" max="13459" width="7" style="216" customWidth="1"/>
    <col min="13460" max="13461" width="6.33203125" style="216" customWidth="1"/>
    <col min="13462" max="13462" width="0.88671875" style="216" customWidth="1"/>
    <col min="13463" max="13465" width="6.33203125" style="216" customWidth="1"/>
    <col min="13466" max="13470" width="0" style="216" hidden="1" customWidth="1"/>
    <col min="13471" max="13471" width="7" style="216" customWidth="1"/>
    <col min="13472" max="13473" width="6.33203125" style="216" customWidth="1"/>
    <col min="13474" max="13474" width="0.88671875" style="216" customWidth="1"/>
    <col min="13475" max="13477" width="6.33203125" style="216" customWidth="1"/>
    <col min="13478" max="13482" width="0" style="216" hidden="1" customWidth="1"/>
    <col min="13483" max="13483" width="7" style="216" customWidth="1"/>
    <col min="13484" max="13485" width="6.33203125" style="216" customWidth="1"/>
    <col min="13486" max="13486" width="0.88671875" style="216" customWidth="1"/>
    <col min="13487" max="13489" width="6.33203125" style="216" customWidth="1"/>
    <col min="13490" max="13494" width="0" style="216" hidden="1" customWidth="1"/>
    <col min="13495" max="13497" width="7" style="216" customWidth="1"/>
    <col min="13498" max="13498" width="0.88671875" style="216" customWidth="1"/>
    <col min="13499" max="13501" width="6.33203125" style="216" customWidth="1"/>
    <col min="13502" max="13704" width="8.88671875" style="216"/>
    <col min="13705" max="13705" width="2.44140625" style="216" customWidth="1"/>
    <col min="13706" max="13706" width="28.44140625" style="216" customWidth="1"/>
    <col min="13707" max="13709" width="6.33203125" style="216" customWidth="1"/>
    <col min="13710" max="13714" width="0" style="216" hidden="1" customWidth="1"/>
    <col min="13715" max="13715" width="7" style="216" customWidth="1"/>
    <col min="13716" max="13717" width="6.33203125" style="216" customWidth="1"/>
    <col min="13718" max="13718" width="0.88671875" style="216" customWidth="1"/>
    <col min="13719" max="13721" width="6.33203125" style="216" customWidth="1"/>
    <col min="13722" max="13726" width="0" style="216" hidden="1" customWidth="1"/>
    <col min="13727" max="13727" width="7" style="216" customWidth="1"/>
    <col min="13728" max="13729" width="6.33203125" style="216" customWidth="1"/>
    <col min="13730" max="13730" width="0.88671875" style="216" customWidth="1"/>
    <col min="13731" max="13733" width="6.33203125" style="216" customWidth="1"/>
    <col min="13734" max="13738" width="0" style="216" hidden="1" customWidth="1"/>
    <col min="13739" max="13739" width="7" style="216" customWidth="1"/>
    <col min="13740" max="13741" width="6.33203125" style="216" customWidth="1"/>
    <col min="13742" max="13742" width="0.88671875" style="216" customWidth="1"/>
    <col min="13743" max="13745" width="6.33203125" style="216" customWidth="1"/>
    <col min="13746" max="13750" width="0" style="216" hidden="1" customWidth="1"/>
    <col min="13751" max="13753" width="7" style="216" customWidth="1"/>
    <col min="13754" max="13754" width="0.88671875" style="216" customWidth="1"/>
    <col min="13755" max="13757" width="6.33203125" style="216" customWidth="1"/>
    <col min="13758" max="13960" width="8.88671875" style="216"/>
    <col min="13961" max="13961" width="2.44140625" style="216" customWidth="1"/>
    <col min="13962" max="13962" width="28.44140625" style="216" customWidth="1"/>
    <col min="13963" max="13965" width="6.33203125" style="216" customWidth="1"/>
    <col min="13966" max="13970" width="0" style="216" hidden="1" customWidth="1"/>
    <col min="13971" max="13971" width="7" style="216" customWidth="1"/>
    <col min="13972" max="13973" width="6.33203125" style="216" customWidth="1"/>
    <col min="13974" max="13974" width="0.88671875" style="216" customWidth="1"/>
    <col min="13975" max="13977" width="6.33203125" style="216" customWidth="1"/>
    <col min="13978" max="13982" width="0" style="216" hidden="1" customWidth="1"/>
    <col min="13983" max="13983" width="7" style="216" customWidth="1"/>
    <col min="13984" max="13985" width="6.33203125" style="216" customWidth="1"/>
    <col min="13986" max="13986" width="0.88671875" style="216" customWidth="1"/>
    <col min="13987" max="13989" width="6.33203125" style="216" customWidth="1"/>
    <col min="13990" max="13994" width="0" style="216" hidden="1" customWidth="1"/>
    <col min="13995" max="13995" width="7" style="216" customWidth="1"/>
    <col min="13996" max="13997" width="6.33203125" style="216" customWidth="1"/>
    <col min="13998" max="13998" width="0.88671875" style="216" customWidth="1"/>
    <col min="13999" max="14001" width="6.33203125" style="216" customWidth="1"/>
    <col min="14002" max="14006" width="0" style="216" hidden="1" customWidth="1"/>
    <col min="14007" max="14009" width="7" style="216" customWidth="1"/>
    <col min="14010" max="14010" width="0.88671875" style="216" customWidth="1"/>
    <col min="14011" max="14013" width="6.33203125" style="216" customWidth="1"/>
    <col min="14014" max="14216" width="8.88671875" style="216"/>
    <col min="14217" max="14217" width="2.44140625" style="216" customWidth="1"/>
    <col min="14218" max="14218" width="28.44140625" style="216" customWidth="1"/>
    <col min="14219" max="14221" width="6.33203125" style="216" customWidth="1"/>
    <col min="14222" max="14226" width="0" style="216" hidden="1" customWidth="1"/>
    <col min="14227" max="14227" width="7" style="216" customWidth="1"/>
    <col min="14228" max="14229" width="6.33203125" style="216" customWidth="1"/>
    <col min="14230" max="14230" width="0.88671875" style="216" customWidth="1"/>
    <col min="14231" max="14233" width="6.33203125" style="216" customWidth="1"/>
    <col min="14234" max="14238" width="0" style="216" hidden="1" customWidth="1"/>
    <col min="14239" max="14239" width="7" style="216" customWidth="1"/>
    <col min="14240" max="14241" width="6.33203125" style="216" customWidth="1"/>
    <col min="14242" max="14242" width="0.88671875" style="216" customWidth="1"/>
    <col min="14243" max="14245" width="6.33203125" style="216" customWidth="1"/>
    <col min="14246" max="14250" width="0" style="216" hidden="1" customWidth="1"/>
    <col min="14251" max="14251" width="7" style="216" customWidth="1"/>
    <col min="14252" max="14253" width="6.33203125" style="216" customWidth="1"/>
    <col min="14254" max="14254" width="0.88671875" style="216" customWidth="1"/>
    <col min="14255" max="14257" width="6.33203125" style="216" customWidth="1"/>
    <col min="14258" max="14262" width="0" style="216" hidden="1" customWidth="1"/>
    <col min="14263" max="14265" width="7" style="216" customWidth="1"/>
    <col min="14266" max="14266" width="0.88671875" style="216" customWidth="1"/>
    <col min="14267" max="14269" width="6.33203125" style="216" customWidth="1"/>
    <col min="14270" max="14472" width="8.88671875" style="216"/>
    <col min="14473" max="14473" width="2.44140625" style="216" customWidth="1"/>
    <col min="14474" max="14474" width="28.44140625" style="216" customWidth="1"/>
    <col min="14475" max="14477" width="6.33203125" style="216" customWidth="1"/>
    <col min="14478" max="14482" width="0" style="216" hidden="1" customWidth="1"/>
    <col min="14483" max="14483" width="7" style="216" customWidth="1"/>
    <col min="14484" max="14485" width="6.33203125" style="216" customWidth="1"/>
    <col min="14486" max="14486" width="0.88671875" style="216" customWidth="1"/>
    <col min="14487" max="14489" width="6.33203125" style="216" customWidth="1"/>
    <col min="14490" max="14494" width="0" style="216" hidden="1" customWidth="1"/>
    <col min="14495" max="14495" width="7" style="216" customWidth="1"/>
    <col min="14496" max="14497" width="6.33203125" style="216" customWidth="1"/>
    <col min="14498" max="14498" width="0.88671875" style="216" customWidth="1"/>
    <col min="14499" max="14501" width="6.33203125" style="216" customWidth="1"/>
    <col min="14502" max="14506" width="0" style="216" hidden="1" customWidth="1"/>
    <col min="14507" max="14507" width="7" style="216" customWidth="1"/>
    <col min="14508" max="14509" width="6.33203125" style="216" customWidth="1"/>
    <col min="14510" max="14510" width="0.88671875" style="216" customWidth="1"/>
    <col min="14511" max="14513" width="6.33203125" style="216" customWidth="1"/>
    <col min="14514" max="14518" width="0" style="216" hidden="1" customWidth="1"/>
    <col min="14519" max="14521" width="7" style="216" customWidth="1"/>
    <col min="14522" max="14522" width="0.88671875" style="216" customWidth="1"/>
    <col min="14523" max="14525" width="6.33203125" style="216" customWidth="1"/>
    <col min="14526" max="14728" width="8.88671875" style="216"/>
    <col min="14729" max="14729" width="2.44140625" style="216" customWidth="1"/>
    <col min="14730" max="14730" width="28.44140625" style="216" customWidth="1"/>
    <col min="14731" max="14733" width="6.33203125" style="216" customWidth="1"/>
    <col min="14734" max="14738" width="0" style="216" hidden="1" customWidth="1"/>
    <col min="14739" max="14739" width="7" style="216" customWidth="1"/>
    <col min="14740" max="14741" width="6.33203125" style="216" customWidth="1"/>
    <col min="14742" max="14742" width="0.88671875" style="216" customWidth="1"/>
    <col min="14743" max="14745" width="6.33203125" style="216" customWidth="1"/>
    <col min="14746" max="14750" width="0" style="216" hidden="1" customWidth="1"/>
    <col min="14751" max="14751" width="7" style="216" customWidth="1"/>
    <col min="14752" max="14753" width="6.33203125" style="216" customWidth="1"/>
    <col min="14754" max="14754" width="0.88671875" style="216" customWidth="1"/>
    <col min="14755" max="14757" width="6.33203125" style="216" customWidth="1"/>
    <col min="14758" max="14762" width="0" style="216" hidden="1" customWidth="1"/>
    <col min="14763" max="14763" width="7" style="216" customWidth="1"/>
    <col min="14764" max="14765" width="6.33203125" style="216" customWidth="1"/>
    <col min="14766" max="14766" width="0.88671875" style="216" customWidth="1"/>
    <col min="14767" max="14769" width="6.33203125" style="216" customWidth="1"/>
    <col min="14770" max="14774" width="0" style="216" hidden="1" customWidth="1"/>
    <col min="14775" max="14777" width="7" style="216" customWidth="1"/>
    <col min="14778" max="14778" width="0.88671875" style="216" customWidth="1"/>
    <col min="14779" max="14781" width="6.33203125" style="216" customWidth="1"/>
    <col min="14782" max="14984" width="8.88671875" style="216"/>
    <col min="14985" max="14985" width="2.44140625" style="216" customWidth="1"/>
    <col min="14986" max="14986" width="28.44140625" style="216" customWidth="1"/>
    <col min="14987" max="14989" width="6.33203125" style="216" customWidth="1"/>
    <col min="14990" max="14994" width="0" style="216" hidden="1" customWidth="1"/>
    <col min="14995" max="14995" width="7" style="216" customWidth="1"/>
    <col min="14996" max="14997" width="6.33203125" style="216" customWidth="1"/>
    <col min="14998" max="14998" width="0.88671875" style="216" customWidth="1"/>
    <col min="14999" max="15001" width="6.33203125" style="216" customWidth="1"/>
    <col min="15002" max="15006" width="0" style="216" hidden="1" customWidth="1"/>
    <col min="15007" max="15007" width="7" style="216" customWidth="1"/>
    <col min="15008" max="15009" width="6.33203125" style="216" customWidth="1"/>
    <col min="15010" max="15010" width="0.88671875" style="216" customWidth="1"/>
    <col min="15011" max="15013" width="6.33203125" style="216" customWidth="1"/>
    <col min="15014" max="15018" width="0" style="216" hidden="1" customWidth="1"/>
    <col min="15019" max="15019" width="7" style="216" customWidth="1"/>
    <col min="15020" max="15021" width="6.33203125" style="216" customWidth="1"/>
    <col min="15022" max="15022" width="0.88671875" style="216" customWidth="1"/>
    <col min="15023" max="15025" width="6.33203125" style="216" customWidth="1"/>
    <col min="15026" max="15030" width="0" style="216" hidden="1" customWidth="1"/>
    <col min="15031" max="15033" width="7" style="216" customWidth="1"/>
    <col min="15034" max="15034" width="0.88671875" style="216" customWidth="1"/>
    <col min="15035" max="15037" width="6.33203125" style="216" customWidth="1"/>
    <col min="15038" max="15240" width="8.88671875" style="216"/>
    <col min="15241" max="15241" width="2.44140625" style="216" customWidth="1"/>
    <col min="15242" max="15242" width="28.44140625" style="216" customWidth="1"/>
    <col min="15243" max="15245" width="6.33203125" style="216" customWidth="1"/>
    <col min="15246" max="15250" width="0" style="216" hidden="1" customWidth="1"/>
    <col min="15251" max="15251" width="7" style="216" customWidth="1"/>
    <col min="15252" max="15253" width="6.33203125" style="216" customWidth="1"/>
    <col min="15254" max="15254" width="0.88671875" style="216" customWidth="1"/>
    <col min="15255" max="15257" width="6.33203125" style="216" customWidth="1"/>
    <col min="15258" max="15262" width="0" style="216" hidden="1" customWidth="1"/>
    <col min="15263" max="15263" width="7" style="216" customWidth="1"/>
    <col min="15264" max="15265" width="6.33203125" style="216" customWidth="1"/>
    <col min="15266" max="15266" width="0.88671875" style="216" customWidth="1"/>
    <col min="15267" max="15269" width="6.33203125" style="216" customWidth="1"/>
    <col min="15270" max="15274" width="0" style="216" hidden="1" customWidth="1"/>
    <col min="15275" max="15275" width="7" style="216" customWidth="1"/>
    <col min="15276" max="15277" width="6.33203125" style="216" customWidth="1"/>
    <col min="15278" max="15278" width="0.88671875" style="216" customWidth="1"/>
    <col min="15279" max="15281" width="6.33203125" style="216" customWidth="1"/>
    <col min="15282" max="15286" width="0" style="216" hidden="1" customWidth="1"/>
    <col min="15287" max="15289" width="7" style="216" customWidth="1"/>
    <col min="15290" max="15290" width="0.88671875" style="216" customWidth="1"/>
    <col min="15291" max="15293" width="6.33203125" style="216" customWidth="1"/>
    <col min="15294" max="15496" width="8.88671875" style="216"/>
    <col min="15497" max="15497" width="2.44140625" style="216" customWidth="1"/>
    <col min="15498" max="15498" width="28.44140625" style="216" customWidth="1"/>
    <col min="15499" max="15501" width="6.33203125" style="216" customWidth="1"/>
    <col min="15502" max="15506" width="0" style="216" hidden="1" customWidth="1"/>
    <col min="15507" max="15507" width="7" style="216" customWidth="1"/>
    <col min="15508" max="15509" width="6.33203125" style="216" customWidth="1"/>
    <col min="15510" max="15510" width="0.88671875" style="216" customWidth="1"/>
    <col min="15511" max="15513" width="6.33203125" style="216" customWidth="1"/>
    <col min="15514" max="15518" width="0" style="216" hidden="1" customWidth="1"/>
    <col min="15519" max="15519" width="7" style="216" customWidth="1"/>
    <col min="15520" max="15521" width="6.33203125" style="216" customWidth="1"/>
    <col min="15522" max="15522" width="0.88671875" style="216" customWidth="1"/>
    <col min="15523" max="15525" width="6.33203125" style="216" customWidth="1"/>
    <col min="15526" max="15530" width="0" style="216" hidden="1" customWidth="1"/>
    <col min="15531" max="15531" width="7" style="216" customWidth="1"/>
    <col min="15532" max="15533" width="6.33203125" style="216" customWidth="1"/>
    <col min="15534" max="15534" width="0.88671875" style="216" customWidth="1"/>
    <col min="15535" max="15537" width="6.33203125" style="216" customWidth="1"/>
    <col min="15538" max="15542" width="0" style="216" hidden="1" customWidth="1"/>
    <col min="15543" max="15545" width="7" style="216" customWidth="1"/>
    <col min="15546" max="15546" width="0.88671875" style="216" customWidth="1"/>
    <col min="15547" max="15549" width="6.33203125" style="216" customWidth="1"/>
    <col min="15550" max="15752" width="8.88671875" style="216"/>
    <col min="15753" max="15753" width="2.44140625" style="216" customWidth="1"/>
    <col min="15754" max="15754" width="28.44140625" style="216" customWidth="1"/>
    <col min="15755" max="15757" width="6.33203125" style="216" customWidth="1"/>
    <col min="15758" max="15762" width="0" style="216" hidden="1" customWidth="1"/>
    <col min="15763" max="15763" width="7" style="216" customWidth="1"/>
    <col min="15764" max="15765" width="6.33203125" style="216" customWidth="1"/>
    <col min="15766" max="15766" width="0.88671875" style="216" customWidth="1"/>
    <col min="15767" max="15769" width="6.33203125" style="216" customWidth="1"/>
    <col min="15770" max="15774" width="0" style="216" hidden="1" customWidth="1"/>
    <col min="15775" max="15775" width="7" style="216" customWidth="1"/>
    <col min="15776" max="15777" width="6.33203125" style="216" customWidth="1"/>
    <col min="15778" max="15778" width="0.88671875" style="216" customWidth="1"/>
    <col min="15779" max="15781" width="6.33203125" style="216" customWidth="1"/>
    <col min="15782" max="15786" width="0" style="216" hidden="1" customWidth="1"/>
    <col min="15787" max="15787" width="7" style="216" customWidth="1"/>
    <col min="15788" max="15789" width="6.33203125" style="216" customWidth="1"/>
    <col min="15790" max="15790" width="0.88671875" style="216" customWidth="1"/>
    <col min="15791" max="15793" width="6.33203125" style="216" customWidth="1"/>
    <col min="15794" max="15798" width="0" style="216" hidden="1" customWidth="1"/>
    <col min="15799" max="15801" width="7" style="216" customWidth="1"/>
    <col min="15802" max="15802" width="0.88671875" style="216" customWidth="1"/>
    <col min="15803" max="15805" width="6.33203125" style="216" customWidth="1"/>
    <col min="15806" max="16008" width="8.88671875" style="216"/>
    <col min="16009" max="16009" width="2.44140625" style="216" customWidth="1"/>
    <col min="16010" max="16010" width="28.44140625" style="216" customWidth="1"/>
    <col min="16011" max="16013" width="6.33203125" style="216" customWidth="1"/>
    <col min="16014" max="16018" width="0" style="216" hidden="1" customWidth="1"/>
    <col min="16019" max="16019" width="7" style="216" customWidth="1"/>
    <col min="16020" max="16021" width="6.33203125" style="216" customWidth="1"/>
    <col min="16022" max="16022" width="0.88671875" style="216" customWidth="1"/>
    <col min="16023" max="16025" width="6.33203125" style="216" customWidth="1"/>
    <col min="16026" max="16030" width="0" style="216" hidden="1" customWidth="1"/>
    <col min="16031" max="16031" width="7" style="216" customWidth="1"/>
    <col min="16032" max="16033" width="6.33203125" style="216" customWidth="1"/>
    <col min="16034" max="16034" width="0.88671875" style="216" customWidth="1"/>
    <col min="16035" max="16037" width="6.33203125" style="216" customWidth="1"/>
    <col min="16038" max="16042" width="0" style="216" hidden="1" customWidth="1"/>
    <col min="16043" max="16043" width="7" style="216" customWidth="1"/>
    <col min="16044" max="16045" width="6.33203125" style="216" customWidth="1"/>
    <col min="16046" max="16046" width="0.88671875" style="216" customWidth="1"/>
    <col min="16047" max="16049" width="6.33203125" style="216" customWidth="1"/>
    <col min="16050" max="16054" width="0" style="216" hidden="1" customWidth="1"/>
    <col min="16055" max="16057" width="7" style="216" customWidth="1"/>
    <col min="16058" max="16058" width="0.88671875" style="216" customWidth="1"/>
    <col min="16059" max="16061" width="6.33203125" style="216" customWidth="1"/>
    <col min="16062" max="16384" width="8.88671875" style="216"/>
  </cols>
  <sheetData>
    <row r="1" spans="1:61" ht="13.5" x14ac:dyDescent="0.4">
      <c r="B1" s="72" t="s">
        <v>509</v>
      </c>
      <c r="C1" s="256"/>
      <c r="D1" s="256"/>
      <c r="E1" s="256"/>
      <c r="F1" s="218"/>
      <c r="G1" s="218"/>
      <c r="H1" s="218"/>
      <c r="I1" s="218"/>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BC1" s="227" t="s">
        <v>1004</v>
      </c>
    </row>
    <row r="2" spans="1:61" ht="13.9" thickBot="1" x14ac:dyDescent="0.45">
      <c r="B2" s="70" t="s">
        <v>129</v>
      </c>
      <c r="C2" s="254"/>
      <c r="D2" s="596"/>
      <c r="E2" s="254"/>
      <c r="F2" s="254"/>
      <c r="G2" s="254"/>
      <c r="H2" s="254"/>
      <c r="I2" s="254"/>
      <c r="J2" s="254"/>
      <c r="K2" s="254"/>
      <c r="L2" s="227"/>
      <c r="M2" s="227"/>
      <c r="N2" s="227"/>
      <c r="O2" s="254"/>
      <c r="P2" s="227"/>
      <c r="U2" s="227"/>
      <c r="V2" s="227"/>
      <c r="W2" s="227"/>
      <c r="X2" s="227"/>
      <c r="Y2" s="227"/>
      <c r="Z2" s="227"/>
      <c r="AA2" s="227"/>
      <c r="AB2" s="227"/>
      <c r="AC2" s="218"/>
      <c r="AD2" s="218"/>
      <c r="AE2" s="218"/>
      <c r="AF2" s="218"/>
      <c r="AG2" s="227"/>
      <c r="AH2" s="227"/>
      <c r="AI2" s="227"/>
      <c r="AJ2" s="227"/>
      <c r="AK2" s="227"/>
      <c r="AL2" s="227"/>
      <c r="AM2" s="227"/>
      <c r="AN2" s="227"/>
      <c r="AO2" s="227"/>
      <c r="AP2" s="227"/>
      <c r="AQ2" s="227"/>
      <c r="AR2" s="227"/>
      <c r="AS2" s="227"/>
      <c r="AT2" s="227"/>
      <c r="AU2" s="227"/>
      <c r="BC2" s="227" t="s">
        <v>1003</v>
      </c>
    </row>
    <row r="3" spans="1:61" ht="13.5" x14ac:dyDescent="0.4">
      <c r="B3" s="69" t="s">
        <v>126</v>
      </c>
      <c r="C3" s="254"/>
      <c r="D3" s="254"/>
      <c r="E3" s="254"/>
      <c r="F3" s="254"/>
      <c r="G3" s="254"/>
      <c r="H3" s="254"/>
      <c r="I3" s="254"/>
      <c r="J3" s="254"/>
      <c r="K3" s="254"/>
      <c r="L3" s="227"/>
      <c r="M3" s="227"/>
      <c r="N3" s="751" t="s">
        <v>128</v>
      </c>
      <c r="O3" s="752"/>
      <c r="P3" s="752"/>
      <c r="Q3" s="752"/>
      <c r="R3" s="752"/>
      <c r="S3" s="752"/>
      <c r="T3" s="752"/>
      <c r="U3" s="752"/>
      <c r="V3" s="752"/>
      <c r="W3" s="752"/>
      <c r="X3" s="752"/>
      <c r="Y3" s="752"/>
      <c r="Z3" s="753"/>
      <c r="AC3" s="218"/>
      <c r="AD3" s="218"/>
      <c r="AE3" s="218"/>
      <c r="AF3" s="218"/>
      <c r="AG3" s="227"/>
      <c r="AH3" s="227"/>
      <c r="AI3" s="227"/>
      <c r="AJ3" s="227"/>
      <c r="AK3" s="227"/>
      <c r="AL3" s="227"/>
      <c r="AM3" s="227"/>
      <c r="AN3" s="227"/>
      <c r="AO3" s="227"/>
      <c r="AP3" s="227"/>
      <c r="AQ3" s="227"/>
      <c r="AR3" s="227"/>
      <c r="AS3" s="227"/>
      <c r="AT3" s="227"/>
      <c r="AU3" s="227"/>
      <c r="BC3" s="227" t="s">
        <v>1002</v>
      </c>
    </row>
    <row r="4" spans="1:61" x14ac:dyDescent="0.4">
      <c r="B4" s="255"/>
      <c r="C4" s="254"/>
      <c r="D4" s="254"/>
      <c r="E4" s="254"/>
      <c r="F4" s="254"/>
      <c r="G4" s="254"/>
      <c r="H4" s="254"/>
      <c r="I4" s="254"/>
      <c r="J4" s="254"/>
      <c r="K4" s="254"/>
      <c r="L4" s="227"/>
      <c r="M4" s="227"/>
      <c r="N4" s="659" t="s">
        <v>247</v>
      </c>
      <c r="O4" s="660"/>
      <c r="P4" s="754" t="s">
        <v>1003</v>
      </c>
      <c r="Q4" s="754"/>
      <c r="R4" s="754"/>
      <c r="S4" s="754"/>
      <c r="T4" s="754"/>
      <c r="U4" s="754"/>
      <c r="V4" s="754"/>
      <c r="W4" s="754"/>
      <c r="X4" s="754"/>
      <c r="Y4" s="754"/>
      <c r="Z4" s="755"/>
      <c r="AB4" s="218"/>
      <c r="AC4" s="218"/>
      <c r="AD4" s="218"/>
      <c r="AE4" s="218"/>
      <c r="AF4" s="218"/>
      <c r="AG4" s="227"/>
      <c r="AH4" s="227"/>
      <c r="AI4" s="227"/>
      <c r="AJ4" s="227"/>
      <c r="AK4" s="227"/>
      <c r="AL4" s="227"/>
      <c r="AM4" s="227"/>
      <c r="AN4" s="227"/>
      <c r="AO4" s="227"/>
      <c r="AP4" s="227"/>
      <c r="AQ4" s="227"/>
      <c r="AR4" s="227"/>
      <c r="AS4" s="227"/>
      <c r="AT4" s="227"/>
      <c r="AU4" s="227"/>
      <c r="BC4" s="227" t="s">
        <v>246</v>
      </c>
    </row>
    <row r="5" spans="1:61" ht="13.5" thickBot="1" x14ac:dyDescent="0.45">
      <c r="B5" s="255"/>
      <c r="C5" s="254"/>
      <c r="D5" s="254"/>
      <c r="E5" s="254"/>
      <c r="F5" s="254"/>
      <c r="G5" s="254"/>
      <c r="H5" s="254"/>
      <c r="I5" s="254"/>
      <c r="J5" s="254"/>
      <c r="K5" s="254"/>
      <c r="L5" s="227"/>
      <c r="M5" s="227"/>
      <c r="N5" s="661" t="s">
        <v>125</v>
      </c>
      <c r="O5" s="662"/>
      <c r="P5" s="756" t="s">
        <v>124</v>
      </c>
      <c r="Q5" s="756"/>
      <c r="R5" s="756"/>
      <c r="S5" s="756"/>
      <c r="T5" s="756"/>
      <c r="U5" s="756"/>
      <c r="V5" s="756"/>
      <c r="W5" s="756"/>
      <c r="X5" s="756"/>
      <c r="Y5" s="756"/>
      <c r="Z5" s="757"/>
      <c r="AB5" s="217"/>
      <c r="AC5" s="244"/>
      <c r="AD5" s="244"/>
      <c r="AE5" s="244"/>
      <c r="AF5" s="244"/>
      <c r="AG5" s="253"/>
      <c r="AH5" s="253"/>
      <c r="AI5" s="253"/>
      <c r="AJ5" s="253"/>
      <c r="AK5" s="253"/>
      <c r="AL5" s="253"/>
      <c r="AM5" s="253"/>
      <c r="AN5" s="253"/>
      <c r="AO5" s="253"/>
      <c r="AP5" s="253"/>
      <c r="AQ5" s="253"/>
      <c r="AR5" s="253"/>
      <c r="AS5" s="253"/>
      <c r="AT5" s="253"/>
      <c r="AU5" s="253"/>
      <c r="AV5" s="217"/>
      <c r="AW5" s="217"/>
      <c r="AX5" s="217"/>
      <c r="BC5" s="227" t="s">
        <v>1001</v>
      </c>
    </row>
    <row r="6" spans="1:61" s="264" customFormat="1" x14ac:dyDescent="0.4">
      <c r="A6" s="258"/>
      <c r="B6" s="259"/>
      <c r="C6" s="260"/>
      <c r="D6" s="75">
        <v>2</v>
      </c>
      <c r="E6" s="75">
        <v>29</v>
      </c>
      <c r="F6" s="75">
        <v>56</v>
      </c>
      <c r="G6" s="261">
        <v>83</v>
      </c>
      <c r="H6" s="261">
        <v>110</v>
      </c>
      <c r="I6" s="261">
        <v>137</v>
      </c>
      <c r="J6" s="261">
        <v>164</v>
      </c>
      <c r="K6" s="261">
        <v>191</v>
      </c>
      <c r="L6" s="261">
        <v>218</v>
      </c>
      <c r="M6" s="261">
        <v>245</v>
      </c>
      <c r="N6" s="261">
        <v>272</v>
      </c>
      <c r="O6" s="261"/>
      <c r="P6" s="75">
        <v>2</v>
      </c>
      <c r="Q6" s="75">
        <v>29</v>
      </c>
      <c r="R6" s="75">
        <v>56</v>
      </c>
      <c r="S6" s="261">
        <v>83</v>
      </c>
      <c r="T6" s="261">
        <v>110</v>
      </c>
      <c r="U6" s="261">
        <v>137</v>
      </c>
      <c r="V6" s="261">
        <v>164</v>
      </c>
      <c r="W6" s="261">
        <v>191</v>
      </c>
      <c r="X6" s="261">
        <v>218</v>
      </c>
      <c r="Y6" s="261">
        <v>245</v>
      </c>
      <c r="Z6" s="261">
        <v>272</v>
      </c>
      <c r="AA6" s="262"/>
      <c r="AB6" s="75">
        <v>14</v>
      </c>
      <c r="AC6" s="75">
        <v>41</v>
      </c>
      <c r="AD6" s="75">
        <v>68</v>
      </c>
      <c r="AE6" s="75">
        <v>95</v>
      </c>
      <c r="AF6" s="75">
        <v>122</v>
      </c>
      <c r="AG6" s="75">
        <v>149</v>
      </c>
      <c r="AH6" s="75">
        <v>176</v>
      </c>
      <c r="AI6" s="75">
        <v>203</v>
      </c>
      <c r="AJ6" s="75">
        <v>230</v>
      </c>
      <c r="AK6" s="75">
        <v>257</v>
      </c>
      <c r="AL6" s="75">
        <v>284</v>
      </c>
      <c r="AM6" s="263"/>
      <c r="AN6" s="75">
        <v>17</v>
      </c>
      <c r="AO6" s="75">
        <v>44</v>
      </c>
      <c r="AP6" s="75">
        <v>71</v>
      </c>
      <c r="AQ6" s="75">
        <v>98</v>
      </c>
      <c r="AR6" s="75">
        <v>125</v>
      </c>
      <c r="AS6" s="75">
        <v>152</v>
      </c>
      <c r="AT6" s="75">
        <v>179</v>
      </c>
      <c r="AU6" s="75">
        <v>206</v>
      </c>
      <c r="AV6" s="75">
        <v>233</v>
      </c>
      <c r="AW6" s="75">
        <v>260</v>
      </c>
      <c r="AX6" s="75">
        <v>287</v>
      </c>
      <c r="BC6" s="265"/>
    </row>
    <row r="7" spans="1:61" ht="12.75" customHeight="1" x14ac:dyDescent="0.4">
      <c r="B7" s="251"/>
      <c r="C7" s="252" t="s">
        <v>0</v>
      </c>
      <c r="D7" s="758" t="s">
        <v>1390</v>
      </c>
      <c r="E7" s="758"/>
      <c r="F7" s="758"/>
      <c r="G7" s="758"/>
      <c r="H7" s="758"/>
      <c r="I7" s="758"/>
      <c r="J7" s="758"/>
      <c r="K7" s="758"/>
      <c r="L7" s="758"/>
      <c r="M7" s="758"/>
      <c r="N7" s="758"/>
      <c r="O7" s="251"/>
      <c r="P7" s="758" t="str">
        <f>P4</f>
        <v>Average Progress 8 score (5)(6)</v>
      </c>
      <c r="Q7" s="758"/>
      <c r="R7" s="758"/>
      <c r="S7" s="758"/>
      <c r="T7" s="758"/>
      <c r="U7" s="758"/>
      <c r="V7" s="758"/>
      <c r="W7" s="758"/>
      <c r="X7" s="758"/>
      <c r="Y7" s="758"/>
      <c r="Z7" s="758"/>
      <c r="AA7" s="251"/>
      <c r="AB7" s="759" t="str">
        <f>IF($P$4=$BC$2,"Progress 8 lower confidence interval","")</f>
        <v>Progress 8 lower confidence interval</v>
      </c>
      <c r="AC7" s="759"/>
      <c r="AD7" s="759"/>
      <c r="AE7" s="759"/>
      <c r="AF7" s="759"/>
      <c r="AG7" s="759"/>
      <c r="AH7" s="759"/>
      <c r="AI7" s="759"/>
      <c r="AJ7" s="759"/>
      <c r="AK7" s="759"/>
      <c r="AL7" s="759"/>
      <c r="AM7" s="244"/>
      <c r="AN7" s="759" t="str">
        <f>IF($P$4=$BC$2,"Progress 8 upper confidence interval","")</f>
        <v>Progress 8 upper confidence interval</v>
      </c>
      <c r="AO7" s="759"/>
      <c r="AP7" s="759"/>
      <c r="AQ7" s="759"/>
      <c r="AR7" s="759"/>
      <c r="AS7" s="759"/>
      <c r="AT7" s="759"/>
      <c r="AU7" s="759"/>
      <c r="AV7" s="759"/>
      <c r="AW7" s="759"/>
      <c r="AX7" s="759"/>
      <c r="AY7" s="217"/>
      <c r="BC7" s="218"/>
    </row>
    <row r="8" spans="1:61" ht="90.75" customHeight="1" x14ac:dyDescent="0.4">
      <c r="B8" s="250"/>
      <c r="C8" s="249"/>
      <c r="D8" s="246" t="s">
        <v>1391</v>
      </c>
      <c r="E8" s="246" t="s">
        <v>1392</v>
      </c>
      <c r="F8" s="246" t="s">
        <v>1393</v>
      </c>
      <c r="G8" s="246" t="s">
        <v>508</v>
      </c>
      <c r="H8" s="246" t="s">
        <v>507</v>
      </c>
      <c r="I8" s="247" t="s">
        <v>506</v>
      </c>
      <c r="J8" s="247" t="s">
        <v>505</v>
      </c>
      <c r="K8" s="247" t="s">
        <v>504</v>
      </c>
      <c r="L8" s="247" t="s">
        <v>1394</v>
      </c>
      <c r="M8" s="246" t="s">
        <v>1395</v>
      </c>
      <c r="N8" s="246" t="s">
        <v>1396</v>
      </c>
      <c r="O8" s="248"/>
      <c r="P8" s="246" t="s">
        <v>1391</v>
      </c>
      <c r="Q8" s="246" t="s">
        <v>1392</v>
      </c>
      <c r="R8" s="246" t="s">
        <v>1393</v>
      </c>
      <c r="S8" s="246" t="s">
        <v>508</v>
      </c>
      <c r="T8" s="246" t="s">
        <v>507</v>
      </c>
      <c r="U8" s="247" t="s">
        <v>506</v>
      </c>
      <c r="V8" s="247" t="s">
        <v>505</v>
      </c>
      <c r="W8" s="247" t="s">
        <v>504</v>
      </c>
      <c r="X8" s="247" t="s">
        <v>1394</v>
      </c>
      <c r="Y8" s="246" t="s">
        <v>1395</v>
      </c>
      <c r="Z8" s="246" t="s">
        <v>1396</v>
      </c>
      <c r="AA8" s="245"/>
      <c r="AB8" s="243" t="str">
        <f t="shared" ref="AB8:AL8" si="0">IF($P$4=$BC$2,D8,"")</f>
        <v>All state-funded mainstream schools(9)</v>
      </c>
      <c r="AC8" s="243" t="str">
        <f t="shared" si="0"/>
        <v>Local authority maintained mainstream schools(10)</v>
      </c>
      <c r="AD8" s="243" t="str">
        <f t="shared" si="0"/>
        <v>Academies and free schools(11)</v>
      </c>
      <c r="AE8" s="243" t="str">
        <f t="shared" si="0"/>
        <v>Sponsored academies</v>
      </c>
      <c r="AF8" s="243" t="str">
        <f t="shared" si="0"/>
        <v>Converter academies</v>
      </c>
      <c r="AG8" s="243" t="str">
        <f t="shared" si="0"/>
        <v>Free schools</v>
      </c>
      <c r="AH8" s="243" t="str">
        <f t="shared" si="0"/>
        <v>University technical colleges (UTCs)</v>
      </c>
      <c r="AI8" s="243" t="str">
        <f t="shared" si="0"/>
        <v>Studio schools</v>
      </c>
      <c r="AJ8" s="243" t="str">
        <f t="shared" si="0"/>
        <v>Further education colleges with provision for 14- to 16-year-olds(12)</v>
      </c>
      <c r="AK8" s="243" t="str">
        <f t="shared" si="0"/>
        <v>State-funded special schools(13)</v>
      </c>
      <c r="AL8" s="243" t="str">
        <f t="shared" si="0"/>
        <v>All state-funded schools(3)</v>
      </c>
      <c r="AM8" s="244"/>
      <c r="AN8" s="243" t="str">
        <f t="shared" ref="AN8:AX8" si="1">IF($P$4=$BC$2,P8,"")</f>
        <v>All state-funded mainstream schools(9)</v>
      </c>
      <c r="AO8" s="243" t="str">
        <f t="shared" si="1"/>
        <v>Local authority maintained mainstream schools(10)</v>
      </c>
      <c r="AP8" s="243" t="str">
        <f t="shared" si="1"/>
        <v>Academies and free schools(11)</v>
      </c>
      <c r="AQ8" s="243" t="str">
        <f t="shared" si="1"/>
        <v>Sponsored academies</v>
      </c>
      <c r="AR8" s="243" t="str">
        <f t="shared" si="1"/>
        <v>Converter academies</v>
      </c>
      <c r="AS8" s="243" t="str">
        <f t="shared" si="1"/>
        <v>Free schools</v>
      </c>
      <c r="AT8" s="243" t="str">
        <f t="shared" si="1"/>
        <v>University technical colleges (UTCs)</v>
      </c>
      <c r="AU8" s="243" t="str">
        <f t="shared" si="1"/>
        <v>Studio schools</v>
      </c>
      <c r="AV8" s="243" t="str">
        <f t="shared" si="1"/>
        <v>Further education colleges with provision for 14- to 16-year-olds(12)</v>
      </c>
      <c r="AW8" s="243" t="str">
        <f t="shared" si="1"/>
        <v>State-funded special schools(13)</v>
      </c>
      <c r="AX8" s="243" t="str">
        <f t="shared" si="1"/>
        <v>All state-funded schools(3)</v>
      </c>
      <c r="AY8" s="243"/>
      <c r="BC8" s="218"/>
      <c r="BH8" s="242"/>
      <c r="BI8" s="242"/>
    </row>
    <row r="9" spans="1:61" ht="15.75" customHeight="1" x14ac:dyDescent="0.4">
      <c r="B9" s="33" t="s">
        <v>108</v>
      </c>
      <c r="C9" s="5"/>
      <c r="D9" s="219"/>
      <c r="E9" s="218"/>
      <c r="F9" s="219"/>
      <c r="G9" s="219"/>
      <c r="H9" s="219"/>
      <c r="I9" s="219"/>
      <c r="J9" s="219"/>
      <c r="K9" s="219"/>
      <c r="L9" s="219"/>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BC9" s="218"/>
    </row>
    <row r="10" spans="1:61" x14ac:dyDescent="0.4">
      <c r="A10" s="257" t="s">
        <v>172</v>
      </c>
      <c r="B10" s="45"/>
      <c r="C10" s="44" t="s">
        <v>107</v>
      </c>
      <c r="D10" s="241">
        <f>VLOOKUP($A10,TableCH3adata!$B$6:$KM$22,D$6+$BC$39+$BC$37,FALSE)</f>
        <v>399627</v>
      </c>
      <c r="E10" s="241">
        <f>VLOOKUP($A10,TableCH3adata!$B$6:$KM$22,E$6+$BC$39+$BC$37,FALSE)</f>
        <v>140448</v>
      </c>
      <c r="F10" s="241">
        <f>VLOOKUP($A10,TableCH3adata!$B$6:$KM$22,F$6+$BC$39+$BC$37,FALSE)</f>
        <v>258784</v>
      </c>
      <c r="G10" s="241">
        <f>VLOOKUP($A10,TableCH3adata!$B$6:$KM$22,G$6+$BC$39+$BC$37,FALSE)</f>
        <v>62158</v>
      </c>
      <c r="H10" s="241">
        <f>VLOOKUP($A10,TableCH3adata!$B$6:$KM$22,H$6+$BC$39+$BC$37,FALSE)</f>
        <v>193318</v>
      </c>
      <c r="I10" s="241">
        <f>VLOOKUP($A10,TableCH3adata!$B$6:$KM$22,I$6+$BC$39+$BC$37,FALSE)</f>
        <v>1075</v>
      </c>
      <c r="J10" s="241">
        <f>VLOOKUP($A10,TableCH3adata!$B$6:$KM$22,J$6+$BC$39+$BC$37,FALSE)</f>
        <v>1348</v>
      </c>
      <c r="K10" s="241">
        <f>VLOOKUP($A10,TableCH3adata!$B$6:$KM$22,K$6+$BC$39+$BC$37,FALSE)</f>
        <v>885</v>
      </c>
      <c r="L10" s="241" t="str">
        <f>VLOOKUP($A10,TableCH3adata!$B$6:$KM$22,L$6+$BC$39+$BC$37,FALSE)</f>
        <v>.</v>
      </c>
      <c r="M10" s="241">
        <f>VLOOKUP($A10,TableCH3adata!$B$6:$KM$22,M$6+$BC$39+$BC$37,FALSE)</f>
        <v>7644</v>
      </c>
      <c r="N10" s="241">
        <f>VLOOKUP($A10,TableCH3adata!$B$6:$KM$22,N$6+$BC$39+$BC$37,FALSE)</f>
        <v>407271</v>
      </c>
      <c r="O10" s="240"/>
      <c r="P10" s="240">
        <f>VLOOKUP($A10,TableCH3adata!$B$6:$KM$22,P$6+$BC$34+$BC$37,FALSE)</f>
        <v>-0.06</v>
      </c>
      <c r="Q10" s="240">
        <f>VLOOKUP($A10,TableCH3adata!$B$6:$KM$22,Q$6+$BC$34+$BC$37,FALSE)</f>
        <v>-0.1</v>
      </c>
      <c r="R10" s="240">
        <f>VLOOKUP($A10,TableCH3adata!$B$6:$KM$22,R$6+$BC$34+$BC$37,FALSE)</f>
        <v>-0.03</v>
      </c>
      <c r="S10" s="240">
        <f>VLOOKUP($A10,TableCH3adata!$B$6:$KM$22,S$6+$BC$34+$BC$37,FALSE)</f>
        <v>-0.24</v>
      </c>
      <c r="T10" s="240">
        <f>VLOOKUP($A10,TableCH3adata!$B$6:$KM$22,T$6+$BC$34+$BC$37,FALSE)</f>
        <v>0.05</v>
      </c>
      <c r="U10" s="240">
        <f>VLOOKUP($A10,TableCH3adata!$B$6:$KM$22,U$6+$BC$34+$BC$37,FALSE)</f>
        <v>-0.2</v>
      </c>
      <c r="V10" s="240">
        <f>VLOOKUP($A10,TableCH3adata!$B$6:$KM$22,V$6+$BC$34+$BC$37,FALSE)</f>
        <v>-0.62</v>
      </c>
      <c r="W10" s="240">
        <f>VLOOKUP($A10,TableCH3adata!$B$6:$KM$22,W$6+$BC$34+$BC$37,FALSE)</f>
        <v>-0.9</v>
      </c>
      <c r="X10" s="240" t="str">
        <f>VLOOKUP($A10,TableCH3adata!$B$6:$KM$22,X$6+$BC$34+$BC$37,FALSE)</f>
        <v>.</v>
      </c>
      <c r="Y10" s="240">
        <f>VLOOKUP($A10,TableCH3adata!$B$6:$KM$22,Y$6+$BC$34+$BC$37,FALSE)</f>
        <v>-1.81</v>
      </c>
      <c r="Z10" s="240">
        <f>VLOOKUP($A10,TableCH3adata!$B$6:$KM$22,Z$6+$BC$34+$BC$37,FALSE)</f>
        <v>-0.09</v>
      </c>
      <c r="AA10" s="240"/>
      <c r="AB10" s="239">
        <f>IF($P$4=$BC$2,VLOOKUP($A10,TableCH3adata!$B$6:$KM$22,AB$6+$BC$37,FALSE),"")</f>
        <v>-0.06</v>
      </c>
      <c r="AC10" s="239">
        <f>IF($P$4=$BC$2,VLOOKUP($A10,TableCH3adata!$B$6:$KM$22,AC$6+$BC$37,FALSE),"")</f>
        <v>-0.11</v>
      </c>
      <c r="AD10" s="239">
        <f>IF($P$4=$BC$2,VLOOKUP($A10,TableCH3adata!$B$6:$KM$22,AD$6+$BC$37,FALSE),"")</f>
        <v>-0.04</v>
      </c>
      <c r="AE10" s="239">
        <f>IF($P$4=$BC$2,VLOOKUP($A10,TableCH3adata!$B$6:$KM$22,AE$6+$BC$37,FALSE),"")</f>
        <v>-0.25</v>
      </c>
      <c r="AF10" s="239">
        <f>IF($P$4=$BC$2,VLOOKUP($A10,TableCH3adata!$B$6:$KM$22,AF$6+$BC$37,FALSE),"")</f>
        <v>0.04</v>
      </c>
      <c r="AG10" s="239">
        <f>IF($P$4=$BC$2,VLOOKUP($A10,TableCH3adata!$B$6:$KM$22,AG$6+$BC$37,FALSE),"")</f>
        <v>-0.26</v>
      </c>
      <c r="AH10" s="239">
        <f>IF($P$4=$BC$2,VLOOKUP($A10,TableCH3adata!$B$6:$KM$22,AH$6+$BC$37,FALSE),"")</f>
        <v>-0.68</v>
      </c>
      <c r="AI10" s="239">
        <f>IF($P$4=$BC$2,VLOOKUP($A10,TableCH3adata!$B$6:$KM$22,AI$6+$BC$37,FALSE),"")</f>
        <v>-0.97</v>
      </c>
      <c r="AJ10" s="239" t="str">
        <f>IF($P$4=$BC$2,VLOOKUP($A10,TableCH3adata!$B$6:$KM$22,AJ$6+$BC$37,FALSE),"")</f>
        <v>.</v>
      </c>
      <c r="AK10" s="239">
        <f>IF($P$4=$BC$2,VLOOKUP($A10,TableCH3adata!$B$6:$KM$22,AK$6+$BC$37,FALSE),"")</f>
        <v>-1.83</v>
      </c>
      <c r="AL10" s="239">
        <f>IF($P$4=$BC$2,VLOOKUP($A10,TableCH3adata!$B$6:$KM$22,AL$6+$BC$37,FALSE),"")</f>
        <v>-0.09</v>
      </c>
      <c r="AM10" s="239"/>
      <c r="AN10" s="239">
        <f>IF($P$4=$BC$2,VLOOKUP($A10,TableCH3adata!$B$6:$KM$22,AN$6+$BC$37,FALSE),"")</f>
        <v>-0.05</v>
      </c>
      <c r="AO10" s="239">
        <f>IF($P$4=$BC$2,VLOOKUP($A10,TableCH3adata!$B$6:$KM$22,AO$6+$BC$37,FALSE),"")</f>
        <v>-0.09</v>
      </c>
      <c r="AP10" s="239">
        <f>IF($P$4=$BC$2,VLOOKUP($A10,TableCH3adata!$B$6:$KM$22,AP$6+$BC$37,FALSE),"")</f>
        <v>-0.03</v>
      </c>
      <c r="AQ10" s="239">
        <f>IF($P$4=$BC$2,VLOOKUP($A10,TableCH3adata!$B$6:$KM$22,AQ$6+$BC$37,FALSE),"")</f>
        <v>-0.23</v>
      </c>
      <c r="AR10" s="239">
        <f>IF($P$4=$BC$2,VLOOKUP($A10,TableCH3adata!$B$6:$KM$22,AR$6+$BC$37,FALSE),"")</f>
        <v>0.05</v>
      </c>
      <c r="AS10" s="239">
        <f>IF($P$4=$BC$2,VLOOKUP($A10,TableCH3adata!$B$6:$KM$22,AS$6+$BC$37,FALSE),"")</f>
        <v>-0.14000000000000001</v>
      </c>
      <c r="AT10" s="239">
        <f>IF($P$4=$BC$2,VLOOKUP($A10,TableCH3adata!$B$6:$KM$22,AT$6+$BC$37,FALSE),"")</f>
        <v>-0.56000000000000005</v>
      </c>
      <c r="AU10" s="239">
        <f>IF($P$4=$BC$2,VLOOKUP($A10,TableCH3adata!$B$6:$KM$22,AU$6+$BC$37,FALSE),"")</f>
        <v>-0.83</v>
      </c>
      <c r="AV10" s="239" t="str">
        <f>IF($P$4=$BC$2,VLOOKUP($A10,TableCH3adata!$B$6:$KM$22,AV$6+$BC$37,FALSE),"")</f>
        <v>.</v>
      </c>
      <c r="AW10" s="239">
        <f>IF($P$4=$BC$2,VLOOKUP($A10,TableCH3adata!$B$6:$KM$22,AW$6+$BC$37,FALSE),"")</f>
        <v>-1.78</v>
      </c>
      <c r="AX10" s="239">
        <f>IF($P$4=$BC$2,VLOOKUP($A10,TableCH3adata!$B$6:$KM$22,AX$6+$BC$37,FALSE),"")</f>
        <v>-0.08</v>
      </c>
      <c r="AY10" s="218"/>
      <c r="BC10" s="218"/>
      <c r="BH10" s="242"/>
      <c r="BI10" s="242"/>
    </row>
    <row r="11" spans="1:61" x14ac:dyDescent="0.4">
      <c r="A11" s="257" t="s">
        <v>166</v>
      </c>
      <c r="B11" s="45"/>
      <c r="C11" s="44" t="s">
        <v>96</v>
      </c>
      <c r="D11" s="241">
        <f>VLOOKUP($A11,TableCH3adata!$B$6:$KM$22,D$6+$BC$39+$BC$37,FALSE)</f>
        <v>20948</v>
      </c>
      <c r="E11" s="241">
        <f>VLOOKUP($A11,TableCH3adata!$B$6:$KM$22,E$6+$BC$39+$BC$37,FALSE)</f>
        <v>7619</v>
      </c>
      <c r="F11" s="241">
        <f>VLOOKUP($A11,TableCH3adata!$B$6:$KM$22,F$6+$BC$39+$BC$37,FALSE)</f>
        <v>13288</v>
      </c>
      <c r="G11" s="241">
        <f>VLOOKUP($A11,TableCH3adata!$B$6:$KM$22,G$6+$BC$39+$BC$37,FALSE)</f>
        <v>3453</v>
      </c>
      <c r="H11" s="241">
        <f>VLOOKUP($A11,TableCH3adata!$B$6:$KM$22,H$6+$BC$39+$BC$37,FALSE)</f>
        <v>9620</v>
      </c>
      <c r="I11" s="241">
        <f>VLOOKUP($A11,TableCH3adata!$B$6:$KM$22,I$6+$BC$39+$BC$37,FALSE)</f>
        <v>71</v>
      </c>
      <c r="J11" s="241">
        <f>VLOOKUP($A11,TableCH3adata!$B$6:$KM$22,J$6+$BC$39+$BC$37,FALSE)</f>
        <v>100</v>
      </c>
      <c r="K11" s="241">
        <f>VLOOKUP($A11,TableCH3adata!$B$6:$KM$22,K$6+$BC$39+$BC$37,FALSE)</f>
        <v>44</v>
      </c>
      <c r="L11" s="241" t="str">
        <f>VLOOKUP($A11,TableCH3adata!$B$6:$KM$22,L$6+$BC$39+$BC$37,FALSE)</f>
        <v>.</v>
      </c>
      <c r="M11" s="241">
        <f>VLOOKUP($A11,TableCH3adata!$B$6:$KM$22,M$6+$BC$39+$BC$37,FALSE)</f>
        <v>363</v>
      </c>
      <c r="N11" s="241">
        <f>VLOOKUP($A11,TableCH3adata!$B$6:$KM$22,N$6+$BC$39+$BC$37,FALSE)</f>
        <v>21311</v>
      </c>
      <c r="O11" s="240"/>
      <c r="P11" s="240">
        <f>VLOOKUP($A11,TableCH3adata!$B$6:$KM$22,P$6+$BC$34+$BC$37,FALSE)</f>
        <v>-0.01</v>
      </c>
      <c r="Q11" s="240">
        <f>VLOOKUP($A11,TableCH3adata!$B$6:$KM$22,Q$6+$BC$34+$BC$37,FALSE)</f>
        <v>-0.1</v>
      </c>
      <c r="R11" s="240">
        <f>VLOOKUP($A11,TableCH3adata!$B$6:$KM$22,R$6+$BC$34+$BC$37,FALSE)</f>
        <v>0.04</v>
      </c>
      <c r="S11" s="240">
        <f>VLOOKUP($A11,TableCH3adata!$B$6:$KM$22,S$6+$BC$34+$BC$37,FALSE)</f>
        <v>-0.09</v>
      </c>
      <c r="T11" s="240">
        <f>VLOOKUP($A11,TableCH3adata!$B$6:$KM$22,T$6+$BC$34+$BC$37,FALSE)</f>
        <v>0.1</v>
      </c>
      <c r="U11" s="240">
        <f>VLOOKUP($A11,TableCH3adata!$B$6:$KM$22,U$6+$BC$34+$BC$37,FALSE)</f>
        <v>0.13</v>
      </c>
      <c r="V11" s="240">
        <f>VLOOKUP($A11,TableCH3adata!$B$6:$KM$22,V$6+$BC$34+$BC$37,FALSE)</f>
        <v>-0.44</v>
      </c>
      <c r="W11" s="240">
        <f>VLOOKUP($A11,TableCH3adata!$B$6:$KM$22,W$6+$BC$34+$BC$37,FALSE)</f>
        <v>-0.96</v>
      </c>
      <c r="X11" s="240" t="str">
        <f>VLOOKUP($A11,TableCH3adata!$B$6:$KM$22,X$6+$BC$34+$BC$37,FALSE)</f>
        <v>.</v>
      </c>
      <c r="Y11" s="240">
        <f>VLOOKUP($A11,TableCH3adata!$B$6:$KM$22,Y$6+$BC$34+$BC$37,FALSE)</f>
        <v>-1.79</v>
      </c>
      <c r="Z11" s="240">
        <f>VLOOKUP($A11,TableCH3adata!$B$6:$KM$22,Z$6+$BC$34+$BC$37,FALSE)</f>
        <v>-0.04</v>
      </c>
      <c r="AA11" s="240"/>
      <c r="AB11" s="239">
        <f>IF($P$4=$BC$2,VLOOKUP($A11,TableCH3adata!$B$6:$KM$22,AB$6+$BC$37,FALSE),"")</f>
        <v>-0.03</v>
      </c>
      <c r="AC11" s="239">
        <f>IF($P$4=$BC$2,VLOOKUP($A11,TableCH3adata!$B$6:$KM$22,AC$6+$BC$37,FALSE),"")</f>
        <v>-0.13</v>
      </c>
      <c r="AD11" s="239">
        <f>IF($P$4=$BC$2,VLOOKUP($A11,TableCH3adata!$B$6:$KM$22,AD$6+$BC$37,FALSE),"")</f>
        <v>0.02</v>
      </c>
      <c r="AE11" s="239">
        <f>IF($P$4=$BC$2,VLOOKUP($A11,TableCH3adata!$B$6:$KM$22,AE$6+$BC$37,FALSE),"")</f>
        <v>-0.12</v>
      </c>
      <c r="AF11" s="239">
        <f>IF($P$4=$BC$2,VLOOKUP($A11,TableCH3adata!$B$6:$KM$22,AF$6+$BC$37,FALSE),"")</f>
        <v>0.08</v>
      </c>
      <c r="AG11" s="239">
        <f>IF($P$4=$BC$2,VLOOKUP($A11,TableCH3adata!$B$6:$KM$22,AG$6+$BC$37,FALSE),"")</f>
        <v>-0.12</v>
      </c>
      <c r="AH11" s="239">
        <f>IF($P$4=$BC$2,VLOOKUP($A11,TableCH3adata!$B$6:$KM$22,AH$6+$BC$37,FALSE),"")</f>
        <v>-0.65</v>
      </c>
      <c r="AI11" s="239">
        <f>IF($P$4=$BC$2,VLOOKUP($A11,TableCH3adata!$B$6:$KM$22,AI$6+$BC$37,FALSE),"")</f>
        <v>-1.27</v>
      </c>
      <c r="AJ11" s="239" t="str">
        <f>IF($P$4=$BC$2,VLOOKUP($A11,TableCH3adata!$B$6:$KM$22,AJ$6+$BC$37,FALSE),"")</f>
        <v>.</v>
      </c>
      <c r="AK11" s="239">
        <f>IF($P$4=$BC$2,VLOOKUP($A11,TableCH3adata!$B$6:$KM$22,AK$6+$BC$37,FALSE),"")</f>
        <v>-1.9</v>
      </c>
      <c r="AL11" s="239">
        <f>IF($P$4=$BC$2,VLOOKUP($A11,TableCH3adata!$B$6:$KM$22,AL$6+$BC$37,FALSE),"")</f>
        <v>-0.06</v>
      </c>
      <c r="AM11" s="239"/>
      <c r="AN11" s="239">
        <f>IF($P$4=$BC$2,VLOOKUP($A11,TableCH3adata!$B$6:$KM$22,AN$6+$BC$37,FALSE),"")</f>
        <v>0</v>
      </c>
      <c r="AO11" s="239">
        <f>IF($P$4=$BC$2,VLOOKUP($A11,TableCH3adata!$B$6:$KM$22,AO$6+$BC$37,FALSE),"")</f>
        <v>-0.08</v>
      </c>
      <c r="AP11" s="239">
        <f>IF($P$4=$BC$2,VLOOKUP($A11,TableCH3adata!$B$6:$KM$22,AP$6+$BC$37,FALSE),"")</f>
        <v>0.06</v>
      </c>
      <c r="AQ11" s="239">
        <f>IF($P$4=$BC$2,VLOOKUP($A11,TableCH3adata!$B$6:$KM$22,AQ$6+$BC$37,FALSE),"")</f>
        <v>-0.05</v>
      </c>
      <c r="AR11" s="239">
        <f>IF($P$4=$BC$2,VLOOKUP($A11,TableCH3adata!$B$6:$KM$22,AR$6+$BC$37,FALSE),"")</f>
        <v>0.12</v>
      </c>
      <c r="AS11" s="239">
        <f>IF($P$4=$BC$2,VLOOKUP($A11,TableCH3adata!$B$6:$KM$22,AS$6+$BC$37,FALSE),"")</f>
        <v>0.37</v>
      </c>
      <c r="AT11" s="239">
        <f>IF($P$4=$BC$2,VLOOKUP($A11,TableCH3adata!$B$6:$KM$22,AT$6+$BC$37,FALSE),"")</f>
        <v>-0.23</v>
      </c>
      <c r="AU11" s="239">
        <f>IF($P$4=$BC$2,VLOOKUP($A11,TableCH3adata!$B$6:$KM$22,AU$6+$BC$37,FALSE),"")</f>
        <v>-0.65</v>
      </c>
      <c r="AV11" s="239" t="str">
        <f>IF($P$4=$BC$2,VLOOKUP($A11,TableCH3adata!$B$6:$KM$22,AV$6+$BC$37,FALSE),"")</f>
        <v>.</v>
      </c>
      <c r="AW11" s="239">
        <f>IF($P$4=$BC$2,VLOOKUP($A11,TableCH3adata!$B$6:$KM$22,AW$6+$BC$37,FALSE),"")</f>
        <v>-1.68</v>
      </c>
      <c r="AX11" s="239">
        <f>IF($P$4=$BC$2,VLOOKUP($A11,TableCH3adata!$B$6:$KM$22,AX$6+$BC$37,FALSE),"")</f>
        <v>-0.03</v>
      </c>
      <c r="AY11" s="218"/>
    </row>
    <row r="12" spans="1:61" x14ac:dyDescent="0.4">
      <c r="A12" s="257" t="s">
        <v>161</v>
      </c>
      <c r="B12" s="45"/>
      <c r="C12" s="44" t="s">
        <v>87</v>
      </c>
      <c r="D12" s="241">
        <f>VLOOKUP($A12,TableCH3adata!$B$6:$KM$22,D$6+$BC$39+$BC$37,FALSE)</f>
        <v>45767</v>
      </c>
      <c r="E12" s="241">
        <f>VLOOKUP($A12,TableCH3adata!$B$6:$KM$22,E$6+$BC$39+$BC$37,FALSE)</f>
        <v>19452</v>
      </c>
      <c r="F12" s="241">
        <f>VLOOKUP($A12,TableCH3adata!$B$6:$KM$22,F$6+$BC$39+$BC$37,FALSE)</f>
        <v>26282</v>
      </c>
      <c r="G12" s="241">
        <f>VLOOKUP($A12,TableCH3adata!$B$6:$KM$22,G$6+$BC$39+$BC$37,FALSE)</f>
        <v>6494</v>
      </c>
      <c r="H12" s="241">
        <f>VLOOKUP($A12,TableCH3adata!$B$6:$KM$22,H$6+$BC$39+$BC$37,FALSE)</f>
        <v>19252</v>
      </c>
      <c r="I12" s="241">
        <f>VLOOKUP($A12,TableCH3adata!$B$6:$KM$22,I$6+$BC$39+$BC$37,FALSE)</f>
        <v>379</v>
      </c>
      <c r="J12" s="241">
        <f>VLOOKUP($A12,TableCH3adata!$B$6:$KM$22,J$6+$BC$39+$BC$37,FALSE)</f>
        <v>109</v>
      </c>
      <c r="K12" s="241">
        <f>VLOOKUP($A12,TableCH3adata!$B$6:$KM$22,K$6+$BC$39+$BC$37,FALSE)</f>
        <v>48</v>
      </c>
      <c r="L12" s="241" t="str">
        <f>VLOOKUP($A12,TableCH3adata!$B$6:$KM$22,L$6+$BC$39+$BC$37,FALSE)</f>
        <v>.</v>
      </c>
      <c r="M12" s="241">
        <f>VLOOKUP($A12,TableCH3adata!$B$6:$KM$22,M$6+$BC$39+$BC$37,FALSE)</f>
        <v>627</v>
      </c>
      <c r="N12" s="241">
        <f>VLOOKUP($A12,TableCH3adata!$B$6:$KM$22,N$6+$BC$39+$BC$37,FALSE)</f>
        <v>46394</v>
      </c>
      <c r="O12" s="240"/>
      <c r="P12" s="240">
        <f>VLOOKUP($A12,TableCH3adata!$B$6:$KM$22,P$6+$BC$34+$BC$37,FALSE)</f>
        <v>0.34</v>
      </c>
      <c r="Q12" s="240">
        <f>VLOOKUP($A12,TableCH3adata!$B$6:$KM$22,Q$6+$BC$34+$BC$37,FALSE)</f>
        <v>0.28999999999999998</v>
      </c>
      <c r="R12" s="240">
        <f>VLOOKUP($A12,TableCH3adata!$B$6:$KM$22,R$6+$BC$34+$BC$37,FALSE)</f>
        <v>0.37</v>
      </c>
      <c r="S12" s="240">
        <f>VLOOKUP($A12,TableCH3adata!$B$6:$KM$22,S$6+$BC$34+$BC$37,FALSE)</f>
        <v>0.26</v>
      </c>
      <c r="T12" s="240">
        <f>VLOOKUP($A12,TableCH3adata!$B$6:$KM$22,T$6+$BC$34+$BC$37,FALSE)</f>
        <v>0.41</v>
      </c>
      <c r="U12" s="240">
        <f>VLOOKUP($A12,TableCH3adata!$B$6:$KM$22,U$6+$BC$34+$BC$37,FALSE)</f>
        <v>0.4</v>
      </c>
      <c r="V12" s="240">
        <f>VLOOKUP($A12,TableCH3adata!$B$6:$KM$22,V$6+$BC$34+$BC$37,FALSE)</f>
        <v>-0.78</v>
      </c>
      <c r="W12" s="240">
        <f>VLOOKUP($A12,TableCH3adata!$B$6:$KM$22,W$6+$BC$34+$BC$37,FALSE)</f>
        <v>-0.33</v>
      </c>
      <c r="X12" s="240" t="str">
        <f>VLOOKUP($A12,TableCH3adata!$B$6:$KM$22,X$6+$BC$34+$BC$37,FALSE)</f>
        <v>.</v>
      </c>
      <c r="Y12" s="240">
        <f>VLOOKUP($A12,TableCH3adata!$B$6:$KM$22,Y$6+$BC$34+$BC$37,FALSE)</f>
        <v>-1.53</v>
      </c>
      <c r="Z12" s="240">
        <f>VLOOKUP($A12,TableCH3adata!$B$6:$KM$22,Z$6+$BC$34+$BC$37,FALSE)</f>
        <v>0.31</v>
      </c>
      <c r="AA12" s="240"/>
      <c r="AB12" s="239">
        <f>IF($P$4=$BC$2,VLOOKUP($A12,TableCH3adata!$B$6:$KM$22,AB$6+$BC$37,FALSE),"")</f>
        <v>0.33</v>
      </c>
      <c r="AC12" s="239">
        <f>IF($P$4=$BC$2,VLOOKUP($A12,TableCH3adata!$B$6:$KM$22,AC$6+$BC$37,FALSE),"")</f>
        <v>0.27</v>
      </c>
      <c r="AD12" s="239">
        <f>IF($P$4=$BC$2,VLOOKUP($A12,TableCH3adata!$B$6:$KM$22,AD$6+$BC$37,FALSE),"")</f>
        <v>0.36</v>
      </c>
      <c r="AE12" s="239">
        <f>IF($P$4=$BC$2,VLOOKUP($A12,TableCH3adata!$B$6:$KM$22,AE$6+$BC$37,FALSE),"")</f>
        <v>0.23</v>
      </c>
      <c r="AF12" s="239">
        <f>IF($P$4=$BC$2,VLOOKUP($A12,TableCH3adata!$B$6:$KM$22,AF$6+$BC$37,FALSE),"")</f>
        <v>0.4</v>
      </c>
      <c r="AG12" s="239">
        <f>IF($P$4=$BC$2,VLOOKUP($A12,TableCH3adata!$B$6:$KM$22,AG$6+$BC$37,FALSE),"")</f>
        <v>0.3</v>
      </c>
      <c r="AH12" s="239">
        <f>IF($P$4=$BC$2,VLOOKUP($A12,TableCH3adata!$B$6:$KM$22,AH$6+$BC$37,FALSE),"")</f>
        <v>-0.98</v>
      </c>
      <c r="AI12" s="239">
        <f>IF($P$4=$BC$2,VLOOKUP($A12,TableCH3adata!$B$6:$KM$22,AI$6+$BC$37,FALSE),"")</f>
        <v>-0.63</v>
      </c>
      <c r="AJ12" s="239" t="str">
        <f>IF($P$4=$BC$2,VLOOKUP($A12,TableCH3adata!$B$6:$KM$22,AJ$6+$BC$37,FALSE),"")</f>
        <v>.</v>
      </c>
      <c r="AK12" s="239">
        <f>IF($P$4=$BC$2,VLOOKUP($A12,TableCH3adata!$B$6:$KM$22,AK$6+$BC$37,FALSE),"")</f>
        <v>-1.61</v>
      </c>
      <c r="AL12" s="239">
        <f>IF($P$4=$BC$2,VLOOKUP($A12,TableCH3adata!$B$6:$KM$22,AL$6+$BC$37,FALSE),"")</f>
        <v>0.3</v>
      </c>
      <c r="AM12" s="239"/>
      <c r="AN12" s="239">
        <f>IF($P$4=$BC$2,VLOOKUP($A12,TableCH3adata!$B$6:$KM$22,AN$6+$BC$37,FALSE),"")</f>
        <v>0.34</v>
      </c>
      <c r="AO12" s="239">
        <f>IF($P$4=$BC$2,VLOOKUP($A12,TableCH3adata!$B$6:$KM$22,AO$6+$BC$37,FALSE),"")</f>
        <v>0.3</v>
      </c>
      <c r="AP12" s="239">
        <f>IF($P$4=$BC$2,VLOOKUP($A12,TableCH3adata!$B$6:$KM$22,AP$6+$BC$37,FALSE),"")</f>
        <v>0.38</v>
      </c>
      <c r="AQ12" s="239">
        <f>IF($P$4=$BC$2,VLOOKUP($A12,TableCH3adata!$B$6:$KM$22,AQ$6+$BC$37,FALSE),"")</f>
        <v>0.28000000000000003</v>
      </c>
      <c r="AR12" s="239">
        <f>IF($P$4=$BC$2,VLOOKUP($A12,TableCH3adata!$B$6:$KM$22,AR$6+$BC$37,FALSE),"")</f>
        <v>0.43</v>
      </c>
      <c r="AS12" s="239">
        <f>IF($P$4=$BC$2,VLOOKUP($A12,TableCH3adata!$B$6:$KM$22,AS$6+$BC$37,FALSE),"")</f>
        <v>0.51</v>
      </c>
      <c r="AT12" s="239">
        <f>IF($P$4=$BC$2,VLOOKUP($A12,TableCH3adata!$B$6:$KM$22,AT$6+$BC$37,FALSE),"")</f>
        <v>-0.57999999999999996</v>
      </c>
      <c r="AU12" s="239">
        <f>IF($P$4=$BC$2,VLOOKUP($A12,TableCH3adata!$B$6:$KM$22,AU$6+$BC$37,FALSE),"")</f>
        <v>-0.03</v>
      </c>
      <c r="AV12" s="239" t="str">
        <f>IF($P$4=$BC$2,VLOOKUP($A12,TableCH3adata!$B$6:$KM$22,AV$6+$BC$37,FALSE),"")</f>
        <v>.</v>
      </c>
      <c r="AW12" s="239">
        <f>IF($P$4=$BC$2,VLOOKUP($A12,TableCH3adata!$B$6:$KM$22,AW$6+$BC$37,FALSE),"")</f>
        <v>-1.45</v>
      </c>
      <c r="AX12" s="239">
        <f>IF($P$4=$BC$2,VLOOKUP($A12,TableCH3adata!$B$6:$KM$22,AX$6+$BC$37,FALSE),"")</f>
        <v>0.32</v>
      </c>
      <c r="AY12" s="218"/>
      <c r="BH12" s="242"/>
      <c r="BI12" s="242"/>
    </row>
    <row r="13" spans="1:61" x14ac:dyDescent="0.4">
      <c r="A13" s="257" t="s">
        <v>159</v>
      </c>
      <c r="B13" s="45"/>
      <c r="C13" s="44" t="s">
        <v>78</v>
      </c>
      <c r="D13" s="241">
        <f>VLOOKUP($A13,TableCH3adata!$B$6:$KM$22,D$6+$BC$39+$BC$37,FALSE)</f>
        <v>23807</v>
      </c>
      <c r="E13" s="241">
        <f>VLOOKUP($A13,TableCH3adata!$B$6:$KM$22,E$6+$BC$39+$BC$37,FALSE)</f>
        <v>9990</v>
      </c>
      <c r="F13" s="241">
        <f>VLOOKUP($A13,TableCH3adata!$B$6:$KM$22,F$6+$BC$39+$BC$37,FALSE)</f>
        <v>13781</v>
      </c>
      <c r="G13" s="241">
        <f>VLOOKUP($A13,TableCH3adata!$B$6:$KM$22,G$6+$BC$39+$BC$37,FALSE)</f>
        <v>5128</v>
      </c>
      <c r="H13" s="241">
        <f>VLOOKUP($A13,TableCH3adata!$B$6:$KM$22,H$6+$BC$39+$BC$37,FALSE)</f>
        <v>8476</v>
      </c>
      <c r="I13" s="241">
        <f>VLOOKUP($A13,TableCH3adata!$B$6:$KM$22,I$6+$BC$39+$BC$37,FALSE)</f>
        <v>50</v>
      </c>
      <c r="J13" s="241">
        <f>VLOOKUP($A13,TableCH3adata!$B$6:$KM$22,J$6+$BC$39+$BC$37,FALSE)</f>
        <v>107</v>
      </c>
      <c r="K13" s="241">
        <f>VLOOKUP($A13,TableCH3adata!$B$6:$KM$22,K$6+$BC$39+$BC$37,FALSE)</f>
        <v>20</v>
      </c>
      <c r="L13" s="241" t="str">
        <f>VLOOKUP($A13,TableCH3adata!$B$6:$KM$22,L$6+$BC$39+$BC$37,FALSE)</f>
        <v>.</v>
      </c>
      <c r="M13" s="241">
        <f>VLOOKUP($A13,TableCH3adata!$B$6:$KM$22,M$6+$BC$39+$BC$37,FALSE)</f>
        <v>458</v>
      </c>
      <c r="N13" s="241">
        <f>VLOOKUP($A13,TableCH3adata!$B$6:$KM$22,N$6+$BC$39+$BC$37,FALSE)</f>
        <v>24265</v>
      </c>
      <c r="O13" s="240"/>
      <c r="P13" s="240">
        <f>VLOOKUP($A13,TableCH3adata!$B$6:$KM$22,P$6+$BC$34+$BC$37,FALSE)</f>
        <v>0.21</v>
      </c>
      <c r="Q13" s="240">
        <f>VLOOKUP($A13,TableCH3adata!$B$6:$KM$22,Q$6+$BC$34+$BC$37,FALSE)</f>
        <v>0.18</v>
      </c>
      <c r="R13" s="240">
        <f>VLOOKUP($A13,TableCH3adata!$B$6:$KM$22,R$6+$BC$34+$BC$37,FALSE)</f>
        <v>0.23</v>
      </c>
      <c r="S13" s="240">
        <f>VLOOKUP($A13,TableCH3adata!$B$6:$KM$22,S$6+$BC$34+$BC$37,FALSE)</f>
        <v>0.24</v>
      </c>
      <c r="T13" s="240">
        <f>VLOOKUP($A13,TableCH3adata!$B$6:$KM$22,T$6+$BC$34+$BC$37,FALSE)</f>
        <v>0.24</v>
      </c>
      <c r="U13" s="240">
        <f>VLOOKUP($A13,TableCH3adata!$B$6:$KM$22,U$6+$BC$34+$BC$37,FALSE)</f>
        <v>0.05</v>
      </c>
      <c r="V13" s="240">
        <f>VLOOKUP($A13,TableCH3adata!$B$6:$KM$22,V$6+$BC$34+$BC$37,FALSE)</f>
        <v>-0.5</v>
      </c>
      <c r="W13" s="240">
        <f>VLOOKUP($A13,TableCH3adata!$B$6:$KM$22,W$6+$BC$34+$BC$37,FALSE)</f>
        <v>-0.66</v>
      </c>
      <c r="X13" s="240" t="str">
        <f>VLOOKUP($A13,TableCH3adata!$B$6:$KM$22,X$6+$BC$34+$BC$37,FALSE)</f>
        <v>.</v>
      </c>
      <c r="Y13" s="240">
        <f>VLOOKUP($A13,TableCH3adata!$B$6:$KM$22,Y$6+$BC$34+$BC$37,FALSE)</f>
        <v>-1.66</v>
      </c>
      <c r="Z13" s="240">
        <f>VLOOKUP($A13,TableCH3adata!$B$6:$KM$22,Z$6+$BC$34+$BC$37,FALSE)</f>
        <v>0.17</v>
      </c>
      <c r="AA13" s="240"/>
      <c r="AB13" s="239">
        <f>IF($P$4=$BC$2,VLOOKUP($A13,TableCH3adata!$B$6:$KM$22,AB$6+$BC$37,FALSE),"")</f>
        <v>0.2</v>
      </c>
      <c r="AC13" s="239">
        <f>IF($P$4=$BC$2,VLOOKUP($A13,TableCH3adata!$B$6:$KM$22,AC$6+$BC$37,FALSE),"")</f>
        <v>0.16</v>
      </c>
      <c r="AD13" s="239">
        <f>IF($P$4=$BC$2,VLOOKUP($A13,TableCH3adata!$B$6:$KM$22,AD$6+$BC$37,FALSE),"")</f>
        <v>0.21</v>
      </c>
      <c r="AE13" s="239">
        <f>IF($P$4=$BC$2,VLOOKUP($A13,TableCH3adata!$B$6:$KM$22,AE$6+$BC$37,FALSE),"")</f>
        <v>0.21</v>
      </c>
      <c r="AF13" s="239">
        <f>IF($P$4=$BC$2,VLOOKUP($A13,TableCH3adata!$B$6:$KM$22,AF$6+$BC$37,FALSE),"")</f>
        <v>0.22</v>
      </c>
      <c r="AG13" s="239">
        <f>IF($P$4=$BC$2,VLOOKUP($A13,TableCH3adata!$B$6:$KM$22,AG$6+$BC$37,FALSE),"")</f>
        <v>-0.24</v>
      </c>
      <c r="AH13" s="239">
        <f>IF($P$4=$BC$2,VLOOKUP($A13,TableCH3adata!$B$6:$KM$22,AH$6+$BC$37,FALSE),"")</f>
        <v>-0.7</v>
      </c>
      <c r="AI13" s="239">
        <f>IF($P$4=$BC$2,VLOOKUP($A13,TableCH3adata!$B$6:$KM$22,AI$6+$BC$37,FALSE),"")</f>
        <v>-1.1200000000000001</v>
      </c>
      <c r="AJ13" s="239" t="str">
        <f>IF($P$4=$BC$2,VLOOKUP($A13,TableCH3adata!$B$6:$KM$22,AJ$6+$BC$37,FALSE),"")</f>
        <v>.</v>
      </c>
      <c r="AK13" s="239">
        <f>IF($P$4=$BC$2,VLOOKUP($A13,TableCH3adata!$B$6:$KM$22,AK$6+$BC$37,FALSE),"")</f>
        <v>-1.76</v>
      </c>
      <c r="AL13" s="239">
        <f>IF($P$4=$BC$2,VLOOKUP($A13,TableCH3adata!$B$6:$KM$22,AL$6+$BC$37,FALSE),"")</f>
        <v>0.16</v>
      </c>
      <c r="AM13" s="239"/>
      <c r="AN13" s="239">
        <f>IF($P$4=$BC$2,VLOOKUP($A13,TableCH3adata!$B$6:$KM$22,AN$6+$BC$37,FALSE),"")</f>
        <v>0.22</v>
      </c>
      <c r="AO13" s="239">
        <f>IF($P$4=$BC$2,VLOOKUP($A13,TableCH3adata!$B$6:$KM$22,AO$6+$BC$37,FALSE),"")</f>
        <v>0.2</v>
      </c>
      <c r="AP13" s="239">
        <f>IF($P$4=$BC$2,VLOOKUP($A13,TableCH3adata!$B$6:$KM$22,AP$6+$BC$37,FALSE),"")</f>
        <v>0.25</v>
      </c>
      <c r="AQ13" s="239">
        <f>IF($P$4=$BC$2,VLOOKUP($A13,TableCH3adata!$B$6:$KM$22,AQ$6+$BC$37,FALSE),"")</f>
        <v>0.27</v>
      </c>
      <c r="AR13" s="239">
        <f>IF($P$4=$BC$2,VLOOKUP($A13,TableCH3adata!$B$6:$KM$22,AR$6+$BC$37,FALSE),"")</f>
        <v>0.26</v>
      </c>
      <c r="AS13" s="239">
        <f>IF($P$4=$BC$2,VLOOKUP($A13,TableCH3adata!$B$6:$KM$22,AS$6+$BC$37,FALSE),"")</f>
        <v>0.35</v>
      </c>
      <c r="AT13" s="239">
        <f>IF($P$4=$BC$2,VLOOKUP($A13,TableCH3adata!$B$6:$KM$22,AT$6+$BC$37,FALSE),"")</f>
        <v>-0.3</v>
      </c>
      <c r="AU13" s="239">
        <f>IF($P$4=$BC$2,VLOOKUP($A13,TableCH3adata!$B$6:$KM$22,AU$6+$BC$37,FALSE),"")</f>
        <v>-0.19</v>
      </c>
      <c r="AV13" s="239" t="str">
        <f>IF($P$4=$BC$2,VLOOKUP($A13,TableCH3adata!$B$6:$KM$22,AV$6+$BC$37,FALSE),"")</f>
        <v>.</v>
      </c>
      <c r="AW13" s="239">
        <f>IF($P$4=$BC$2,VLOOKUP($A13,TableCH3adata!$B$6:$KM$22,AW$6+$BC$37,FALSE),"")</f>
        <v>-1.57</v>
      </c>
      <c r="AX13" s="239">
        <f>IF($P$4=$BC$2,VLOOKUP($A13,TableCH3adata!$B$6:$KM$22,AX$6+$BC$37,FALSE),"")</f>
        <v>0.19</v>
      </c>
      <c r="AY13" s="218"/>
    </row>
    <row r="14" spans="1:61" x14ac:dyDescent="0.4">
      <c r="A14" s="257" t="s">
        <v>155</v>
      </c>
      <c r="B14" s="44"/>
      <c r="C14" s="44" t="s">
        <v>71</v>
      </c>
      <c r="D14" s="241">
        <f>VLOOKUP($A14,TableCH3adata!$B$6:$KM$22,D$6+$BC$39+$BC$37,FALSE)</f>
        <v>1588</v>
      </c>
      <c r="E14" s="241">
        <f>VLOOKUP($A14,TableCH3adata!$B$6:$KM$22,E$6+$BC$39+$BC$37,FALSE)</f>
        <v>469</v>
      </c>
      <c r="F14" s="241">
        <f>VLOOKUP($A14,TableCH3adata!$B$6:$KM$22,F$6+$BC$39+$BC$37,FALSE)</f>
        <v>1118</v>
      </c>
      <c r="G14" s="241">
        <f>VLOOKUP($A14,TableCH3adata!$B$6:$KM$22,G$6+$BC$39+$BC$37,FALSE)</f>
        <v>217</v>
      </c>
      <c r="H14" s="241">
        <f>VLOOKUP($A14,TableCH3adata!$B$6:$KM$22,H$6+$BC$39+$BC$37,FALSE)</f>
        <v>893</v>
      </c>
      <c r="I14" s="241">
        <f>VLOOKUP($A14,TableCH3adata!$B$6:$KM$22,I$6+$BC$39+$BC$37,FALSE)</f>
        <v>7</v>
      </c>
      <c r="J14" s="241" t="str">
        <f>VLOOKUP($A14,TableCH3adata!$B$6:$KM$22,J$6+$BC$39+$BC$37,FALSE)</f>
        <v>x</v>
      </c>
      <c r="K14" s="241" t="str">
        <f>VLOOKUP($A14,TableCH3adata!$B$6:$KM$22,K$6+$BC$39+$BC$37,FALSE)</f>
        <v>x</v>
      </c>
      <c r="L14" s="241" t="str">
        <f>VLOOKUP($A14,TableCH3adata!$B$6:$KM$22,L$6+$BC$39+$BC$37,FALSE)</f>
        <v>.</v>
      </c>
      <c r="M14" s="241">
        <f>VLOOKUP($A14,TableCH3adata!$B$6:$KM$22,M$6+$BC$39+$BC$37,FALSE)</f>
        <v>18</v>
      </c>
      <c r="N14" s="241">
        <f>VLOOKUP($A14,TableCH3adata!$B$6:$KM$22,N$6+$BC$39+$BC$37,FALSE)</f>
        <v>1606</v>
      </c>
      <c r="O14" s="240"/>
      <c r="P14" s="240">
        <f>VLOOKUP($A14,TableCH3adata!$B$6:$KM$22,P$6+$BC$34+$BC$37,FALSE)</f>
        <v>0.7</v>
      </c>
      <c r="Q14" s="240">
        <f>VLOOKUP($A14,TableCH3adata!$B$6:$KM$22,Q$6+$BC$34+$BC$37,FALSE)</f>
        <v>0.71</v>
      </c>
      <c r="R14" s="240">
        <f>VLOOKUP($A14,TableCH3adata!$B$6:$KM$22,R$6+$BC$34+$BC$37,FALSE)</f>
        <v>0.7</v>
      </c>
      <c r="S14" s="240">
        <f>VLOOKUP($A14,TableCH3adata!$B$6:$KM$22,S$6+$BC$34+$BC$37,FALSE)</f>
        <v>0.87</v>
      </c>
      <c r="T14" s="240">
        <f>VLOOKUP($A14,TableCH3adata!$B$6:$KM$22,T$6+$BC$34+$BC$37,FALSE)</f>
        <v>0.66</v>
      </c>
      <c r="U14" s="240">
        <f>VLOOKUP($A14,TableCH3adata!$B$6:$KM$22,U$6+$BC$34+$BC$37,FALSE)</f>
        <v>0.28000000000000003</v>
      </c>
      <c r="V14" s="240" t="str">
        <f>VLOOKUP($A14,TableCH3adata!$B$6:$KM$22,V$6+$BC$34+$BC$37,FALSE)</f>
        <v>x</v>
      </c>
      <c r="W14" s="240" t="str">
        <f>VLOOKUP($A14,TableCH3adata!$B$6:$KM$22,W$6+$BC$34+$BC$37,FALSE)</f>
        <v>x</v>
      </c>
      <c r="X14" s="240" t="str">
        <f>VLOOKUP($A14,TableCH3adata!$B$6:$KM$22,X$6+$BC$34+$BC$37,FALSE)</f>
        <v>.</v>
      </c>
      <c r="Y14" s="240">
        <f>VLOOKUP($A14,TableCH3adata!$B$6:$KM$22,Y$6+$BC$34+$BC$37,FALSE)</f>
        <v>-1.46</v>
      </c>
      <c r="Z14" s="240">
        <f>VLOOKUP($A14,TableCH3adata!$B$6:$KM$22,Z$6+$BC$34+$BC$37,FALSE)</f>
        <v>0.68</v>
      </c>
      <c r="AA14" s="240"/>
      <c r="AB14" s="239">
        <f>IF($P$4=$BC$2,VLOOKUP($A14,TableCH3adata!$B$6:$KM$22,AB$6+$BC$37,FALSE),"")</f>
        <v>0.65</v>
      </c>
      <c r="AC14" s="239">
        <f>IF($P$4=$BC$2,VLOOKUP($A14,TableCH3adata!$B$6:$KM$22,AC$6+$BC$37,FALSE),"")</f>
        <v>0.61</v>
      </c>
      <c r="AD14" s="239">
        <f>IF($P$4=$BC$2,VLOOKUP($A14,TableCH3adata!$B$6:$KM$22,AD$6+$BC$37,FALSE),"")</f>
        <v>0.64</v>
      </c>
      <c r="AE14" s="239">
        <f>IF($P$4=$BC$2,VLOOKUP($A14,TableCH3adata!$B$6:$KM$22,AE$6+$BC$37,FALSE),"")</f>
        <v>0.73</v>
      </c>
      <c r="AF14" s="239">
        <f>IF($P$4=$BC$2,VLOOKUP($A14,TableCH3adata!$B$6:$KM$22,AF$6+$BC$37,FALSE),"")</f>
        <v>0.59</v>
      </c>
      <c r="AG14" s="239">
        <f>IF($P$4=$BC$2,VLOOKUP($A14,TableCH3adata!$B$6:$KM$22,AG$6+$BC$37,FALSE),"")</f>
        <v>-0.5</v>
      </c>
      <c r="AH14" s="239" t="str">
        <f>IF($P$4=$BC$2,VLOOKUP($A14,TableCH3adata!$B$6:$KM$22,AH$6+$BC$37,FALSE),"")</f>
        <v>x</v>
      </c>
      <c r="AI14" s="239" t="str">
        <f>IF($P$4=$BC$2,VLOOKUP($A14,TableCH3adata!$B$6:$KM$22,AI$6+$BC$37,FALSE),"")</f>
        <v>x</v>
      </c>
      <c r="AJ14" s="239" t="str">
        <f>IF($P$4=$BC$2,VLOOKUP($A14,TableCH3adata!$B$6:$KM$22,AJ$6+$BC$37,FALSE),"")</f>
        <v>.</v>
      </c>
      <c r="AK14" s="239">
        <f>IF($P$4=$BC$2,VLOOKUP($A14,TableCH3adata!$B$6:$KM$22,AK$6+$BC$37,FALSE),"")</f>
        <v>-1.95</v>
      </c>
      <c r="AL14" s="239">
        <f>IF($P$4=$BC$2,VLOOKUP($A14,TableCH3adata!$B$6:$KM$22,AL$6+$BC$37,FALSE),"")</f>
        <v>0.63</v>
      </c>
      <c r="AM14" s="239"/>
      <c r="AN14" s="239">
        <f>IF($P$4=$BC$2,VLOOKUP($A14,TableCH3adata!$B$6:$KM$22,AN$6+$BC$37,FALSE),"")</f>
        <v>0.75</v>
      </c>
      <c r="AO14" s="239">
        <f>IF($P$4=$BC$2,VLOOKUP($A14,TableCH3adata!$B$6:$KM$22,AO$6+$BC$37,FALSE),"")</f>
        <v>0.81</v>
      </c>
      <c r="AP14" s="239">
        <f>IF($P$4=$BC$2,VLOOKUP($A14,TableCH3adata!$B$6:$KM$22,AP$6+$BC$37,FALSE),"")</f>
        <v>0.76</v>
      </c>
      <c r="AQ14" s="239">
        <f>IF($P$4=$BC$2,VLOOKUP($A14,TableCH3adata!$B$6:$KM$22,AQ$6+$BC$37,FALSE),"")</f>
        <v>1.02</v>
      </c>
      <c r="AR14" s="239">
        <f>IF($P$4=$BC$2,VLOOKUP($A14,TableCH3adata!$B$6:$KM$22,AR$6+$BC$37,FALSE),"")</f>
        <v>0.73</v>
      </c>
      <c r="AS14" s="239">
        <f>IF($P$4=$BC$2,VLOOKUP($A14,TableCH3adata!$B$6:$KM$22,AS$6+$BC$37,FALSE),"")</f>
        <v>1.07</v>
      </c>
      <c r="AT14" s="239" t="str">
        <f>IF($P$4=$BC$2,VLOOKUP($A14,TableCH3adata!$B$6:$KM$22,AT$6+$BC$37,FALSE),"")</f>
        <v>x</v>
      </c>
      <c r="AU14" s="239" t="str">
        <f>IF($P$4=$BC$2,VLOOKUP($A14,TableCH3adata!$B$6:$KM$22,AU$6+$BC$37,FALSE),"")</f>
        <v>x</v>
      </c>
      <c r="AV14" s="239" t="str">
        <f>IF($P$4=$BC$2,VLOOKUP($A14,TableCH3adata!$B$6:$KM$22,AV$6+$BC$37,FALSE),"")</f>
        <v>.</v>
      </c>
      <c r="AW14" s="239">
        <f>IF($P$4=$BC$2,VLOOKUP($A14,TableCH3adata!$B$6:$KM$22,AW$6+$BC$37,FALSE),"")</f>
        <v>-0.97</v>
      </c>
      <c r="AX14" s="239">
        <f>IF($P$4=$BC$2,VLOOKUP($A14,TableCH3adata!$B$6:$KM$22,AX$6+$BC$37,FALSE),"")</f>
        <v>0.73</v>
      </c>
      <c r="AY14" s="218"/>
    </row>
    <row r="15" spans="1:61" x14ac:dyDescent="0.4">
      <c r="B15" s="33"/>
      <c r="C15" s="5"/>
      <c r="D15" s="241"/>
      <c r="E15" s="241"/>
      <c r="F15" s="241"/>
      <c r="G15" s="241"/>
      <c r="H15" s="241"/>
      <c r="I15" s="241"/>
      <c r="J15" s="241"/>
      <c r="K15" s="241"/>
      <c r="L15" s="241"/>
      <c r="M15" s="241"/>
      <c r="N15" s="241"/>
      <c r="O15" s="240"/>
      <c r="P15" s="240"/>
      <c r="Q15" s="240"/>
      <c r="R15" s="240"/>
      <c r="S15" s="240"/>
      <c r="T15" s="240"/>
      <c r="U15" s="240"/>
      <c r="V15" s="240"/>
      <c r="W15" s="240"/>
      <c r="X15" s="240"/>
      <c r="Y15" s="240"/>
      <c r="Z15" s="240"/>
      <c r="AA15" s="240"/>
      <c r="AB15" s="239"/>
      <c r="AC15" s="239"/>
      <c r="AD15" s="239"/>
      <c r="AE15" s="239"/>
      <c r="AF15" s="239"/>
      <c r="AG15" s="239"/>
      <c r="AH15" s="239"/>
      <c r="AI15" s="239"/>
      <c r="AJ15" s="239"/>
      <c r="AK15" s="239"/>
      <c r="AL15" s="239"/>
      <c r="AM15" s="239"/>
      <c r="AN15" s="239"/>
      <c r="AO15" s="239"/>
      <c r="AP15" s="239"/>
      <c r="AQ15" s="239"/>
      <c r="AR15" s="239"/>
      <c r="AS15" s="239"/>
      <c r="AT15" s="239"/>
      <c r="AU15" s="239"/>
      <c r="AV15" s="239"/>
      <c r="AW15" s="239"/>
      <c r="AX15" s="239"/>
      <c r="AY15" s="218"/>
    </row>
    <row r="16" spans="1:61" x14ac:dyDescent="0.4">
      <c r="B16" s="716" t="s">
        <v>67</v>
      </c>
      <c r="C16" s="717"/>
      <c r="D16" s="241"/>
      <c r="E16" s="241"/>
      <c r="F16" s="241"/>
      <c r="G16" s="241"/>
      <c r="H16" s="241"/>
      <c r="I16" s="241"/>
      <c r="J16" s="241"/>
      <c r="K16" s="241"/>
      <c r="L16" s="241"/>
      <c r="M16" s="241"/>
      <c r="N16" s="241"/>
      <c r="O16" s="240"/>
      <c r="P16" s="240"/>
      <c r="Q16" s="240"/>
      <c r="R16" s="240"/>
      <c r="S16" s="240"/>
      <c r="T16" s="240"/>
      <c r="U16" s="240"/>
      <c r="V16" s="240"/>
      <c r="W16" s="240"/>
      <c r="X16" s="240"/>
      <c r="Y16" s="240"/>
      <c r="Z16" s="240"/>
      <c r="AA16" s="240"/>
      <c r="AB16" s="239"/>
      <c r="AC16" s="239"/>
      <c r="AD16" s="239"/>
      <c r="AE16" s="239"/>
      <c r="AF16" s="239"/>
      <c r="AG16" s="239"/>
      <c r="AH16" s="239"/>
      <c r="AI16" s="239"/>
      <c r="AJ16" s="239"/>
      <c r="AK16" s="239"/>
      <c r="AL16" s="239"/>
      <c r="AM16" s="239"/>
      <c r="AN16" s="239"/>
      <c r="AO16" s="239"/>
      <c r="AP16" s="239"/>
      <c r="AQ16" s="239"/>
      <c r="AR16" s="239"/>
      <c r="AS16" s="239"/>
      <c r="AT16" s="239"/>
      <c r="AU16" s="239"/>
      <c r="AV16" s="239"/>
      <c r="AW16" s="239"/>
      <c r="AX16" s="239"/>
      <c r="AY16" s="218"/>
    </row>
    <row r="17" spans="1:55" x14ac:dyDescent="0.4">
      <c r="A17" s="257" t="s">
        <v>66</v>
      </c>
      <c r="B17" s="33"/>
      <c r="C17" s="5" t="s">
        <v>503</v>
      </c>
      <c r="D17" s="241">
        <f>VLOOKUP($A17,TableCH3adata!$B$6:$KM$22,D$6+$BC$39+$BC$37,FALSE)</f>
        <v>437207</v>
      </c>
      <c r="E17" s="241">
        <f>VLOOKUP($A17,TableCH3adata!$B$6:$KM$22,E$6+$BC$39+$BC$37,FALSE)</f>
        <v>154329</v>
      </c>
      <c r="F17" s="241">
        <f>VLOOKUP($A17,TableCH3adata!$B$6:$KM$22,F$6+$BC$39+$BC$37,FALSE)</f>
        <v>282393</v>
      </c>
      <c r="G17" s="241">
        <f>VLOOKUP($A17,TableCH3adata!$B$6:$KM$22,G$6+$BC$39+$BC$37,FALSE)</f>
        <v>67770</v>
      </c>
      <c r="H17" s="241">
        <f>VLOOKUP($A17,TableCH3adata!$B$6:$KM$22,H$6+$BC$39+$BC$37,FALSE)</f>
        <v>210713</v>
      </c>
      <c r="I17" s="241">
        <f>VLOOKUP($A17,TableCH3adata!$B$6:$KM$22,I$6+$BC$39+$BC$37,FALSE)</f>
        <v>1327</v>
      </c>
      <c r="J17" s="241">
        <f>VLOOKUP($A17,TableCH3adata!$B$6:$KM$22,J$6+$BC$39+$BC$37,FALSE)</f>
        <v>1609</v>
      </c>
      <c r="K17" s="241">
        <f>VLOOKUP($A17,TableCH3adata!$B$6:$KM$22,K$6+$BC$39+$BC$37,FALSE)</f>
        <v>974</v>
      </c>
      <c r="L17" s="241" t="str">
        <f>VLOOKUP($A17,TableCH3adata!$B$6:$KM$22,L$6+$BC$39+$BC$37,FALSE)</f>
        <v>.</v>
      </c>
      <c r="M17" s="241">
        <f>VLOOKUP($A17,TableCH3adata!$B$6:$KM$22,M$6+$BC$39+$BC$37,FALSE)</f>
        <v>8417</v>
      </c>
      <c r="N17" s="241">
        <f>VLOOKUP($A17,TableCH3adata!$B$6:$KM$22,N$6+$BC$39+$BC$37,FALSE)</f>
        <v>445624</v>
      </c>
      <c r="O17" s="240"/>
      <c r="P17" s="240">
        <f>VLOOKUP($A17,TableCH3adata!$B$6:$KM$22,P$6+$BC$34+$BC$37,FALSE)</f>
        <v>-0.06</v>
      </c>
      <c r="Q17" s="240">
        <f>VLOOKUP($A17,TableCH3adata!$B$6:$KM$22,Q$6+$BC$34+$BC$37,FALSE)</f>
        <v>-0.11</v>
      </c>
      <c r="R17" s="240">
        <f>VLOOKUP($A17,TableCH3adata!$B$6:$KM$22,R$6+$BC$34+$BC$37,FALSE)</f>
        <v>-0.03</v>
      </c>
      <c r="S17" s="240">
        <f>VLOOKUP($A17,TableCH3adata!$B$6:$KM$22,S$6+$BC$34+$BC$37,FALSE)</f>
        <v>-0.24</v>
      </c>
      <c r="T17" s="240">
        <f>VLOOKUP($A17,TableCH3adata!$B$6:$KM$22,T$6+$BC$34+$BC$37,FALSE)</f>
        <v>0.05</v>
      </c>
      <c r="U17" s="240">
        <f>VLOOKUP($A17,TableCH3adata!$B$6:$KM$22,U$6+$BC$34+$BC$37,FALSE)</f>
        <v>-0.17</v>
      </c>
      <c r="V17" s="240">
        <f>VLOOKUP($A17,TableCH3adata!$B$6:$KM$22,V$6+$BC$34+$BC$37,FALSE)</f>
        <v>-0.65</v>
      </c>
      <c r="W17" s="240">
        <f>VLOOKUP($A17,TableCH3adata!$B$6:$KM$22,W$6+$BC$34+$BC$37,FALSE)</f>
        <v>-0.91</v>
      </c>
      <c r="X17" s="240" t="str">
        <f>VLOOKUP($A17,TableCH3adata!$B$6:$KM$22,X$6+$BC$34+$BC$37,FALSE)</f>
        <v>.</v>
      </c>
      <c r="Y17" s="240">
        <f>VLOOKUP($A17,TableCH3adata!$B$6:$KM$22,Y$6+$BC$34+$BC$37,FALSE)</f>
        <v>-1.81</v>
      </c>
      <c r="Z17" s="240">
        <f>VLOOKUP($A17,TableCH3adata!$B$6:$KM$22,Z$6+$BC$34+$BC$37,FALSE)</f>
        <v>-0.09</v>
      </c>
      <c r="AA17" s="240"/>
      <c r="AB17" s="239">
        <f>IF($P$4=$BC$2,VLOOKUP($A17,TableCH3adata!$B$6:$KM$22,AB$6+$BC$37,FALSE),"")</f>
        <v>-0.06</v>
      </c>
      <c r="AC17" s="239">
        <f>IF($P$4=$BC$2,VLOOKUP($A17,TableCH3adata!$B$6:$KM$22,AC$6+$BC$37,FALSE),"")</f>
        <v>-0.11</v>
      </c>
      <c r="AD17" s="239">
        <f>IF($P$4=$BC$2,VLOOKUP($A17,TableCH3adata!$B$6:$KM$22,AD$6+$BC$37,FALSE),"")</f>
        <v>-0.03</v>
      </c>
      <c r="AE17" s="239">
        <f>IF($P$4=$BC$2,VLOOKUP($A17,TableCH3adata!$B$6:$KM$22,AE$6+$BC$37,FALSE),"")</f>
        <v>-0.25</v>
      </c>
      <c r="AF17" s="239">
        <f>IF($P$4=$BC$2,VLOOKUP($A17,TableCH3adata!$B$6:$KM$22,AF$6+$BC$37,FALSE),"")</f>
        <v>0.04</v>
      </c>
      <c r="AG17" s="239">
        <f>IF($P$4=$BC$2,VLOOKUP($A17,TableCH3adata!$B$6:$KM$22,AG$6+$BC$37,FALSE),"")</f>
        <v>-0.23</v>
      </c>
      <c r="AH17" s="239">
        <f>IF($P$4=$BC$2,VLOOKUP($A17,TableCH3adata!$B$6:$KM$22,AH$6+$BC$37,FALSE),"")</f>
        <v>-0.71</v>
      </c>
      <c r="AI17" s="239">
        <f>IF($P$4=$BC$2,VLOOKUP($A17,TableCH3adata!$B$6:$KM$22,AI$6+$BC$37,FALSE),"")</f>
        <v>-0.97</v>
      </c>
      <c r="AJ17" s="239" t="str">
        <f>IF($P$4=$BC$2,VLOOKUP($A17,TableCH3adata!$B$6:$KM$22,AJ$6+$BC$37,FALSE),"")</f>
        <v>.</v>
      </c>
      <c r="AK17" s="239">
        <f>IF($P$4=$BC$2,VLOOKUP($A17,TableCH3adata!$B$6:$KM$22,AK$6+$BC$37,FALSE),"")</f>
        <v>-1.83</v>
      </c>
      <c r="AL17" s="239">
        <f>IF($P$4=$BC$2,VLOOKUP($A17,TableCH3adata!$B$6:$KM$22,AL$6+$BC$37,FALSE),"")</f>
        <v>-0.09</v>
      </c>
      <c r="AM17" s="239"/>
      <c r="AN17" s="239">
        <f>IF($P$4=$BC$2,VLOOKUP($A17,TableCH3adata!$B$6:$KM$22,AN$6+$BC$37,FALSE),"")</f>
        <v>-0.05</v>
      </c>
      <c r="AO17" s="239">
        <f>IF($P$4=$BC$2,VLOOKUP($A17,TableCH3adata!$B$6:$KM$22,AO$6+$BC$37,FALSE),"")</f>
        <v>-0.1</v>
      </c>
      <c r="AP17" s="239">
        <f>IF($P$4=$BC$2,VLOOKUP($A17,TableCH3adata!$B$6:$KM$22,AP$6+$BC$37,FALSE),"")</f>
        <v>-0.03</v>
      </c>
      <c r="AQ17" s="239">
        <f>IF($P$4=$BC$2,VLOOKUP($A17,TableCH3adata!$B$6:$KM$22,AQ$6+$BC$37,FALSE),"")</f>
        <v>-0.23</v>
      </c>
      <c r="AR17" s="239">
        <f>IF($P$4=$BC$2,VLOOKUP($A17,TableCH3adata!$B$6:$KM$22,AR$6+$BC$37,FALSE),"")</f>
        <v>0.05</v>
      </c>
      <c r="AS17" s="239">
        <f>IF($P$4=$BC$2,VLOOKUP($A17,TableCH3adata!$B$6:$KM$22,AS$6+$BC$37,FALSE),"")</f>
        <v>-0.11</v>
      </c>
      <c r="AT17" s="239">
        <f>IF($P$4=$BC$2,VLOOKUP($A17,TableCH3adata!$B$6:$KM$22,AT$6+$BC$37,FALSE),"")</f>
        <v>-0.6</v>
      </c>
      <c r="AU17" s="239">
        <f>IF($P$4=$BC$2,VLOOKUP($A17,TableCH3adata!$B$6:$KM$22,AU$6+$BC$37,FALSE),"")</f>
        <v>-0.84</v>
      </c>
      <c r="AV17" s="239" t="str">
        <f>IF($P$4=$BC$2,VLOOKUP($A17,TableCH3adata!$B$6:$KM$22,AV$6+$BC$37,FALSE),"")</f>
        <v>.</v>
      </c>
      <c r="AW17" s="239">
        <f>IF($P$4=$BC$2,VLOOKUP($A17,TableCH3adata!$B$6:$KM$22,AW$6+$BC$37,FALSE),"")</f>
        <v>-1.78</v>
      </c>
      <c r="AX17" s="239">
        <f>IF($P$4=$BC$2,VLOOKUP($A17,TableCH3adata!$B$6:$KM$22,AX$6+$BC$37,FALSE),"")</f>
        <v>-0.09</v>
      </c>
      <c r="AY17" s="218"/>
    </row>
    <row r="18" spans="1:55" x14ac:dyDescent="0.4">
      <c r="A18" s="257" t="s">
        <v>152</v>
      </c>
      <c r="B18" s="33"/>
      <c r="C18" s="5" t="s">
        <v>502</v>
      </c>
      <c r="D18" s="241">
        <f>VLOOKUP($A18,TableCH3adata!$B$6:$KM$22,D$6+$BC$39+$BC$37,FALSE)</f>
        <v>64392</v>
      </c>
      <c r="E18" s="241">
        <f>VLOOKUP($A18,TableCH3adata!$B$6:$KM$22,E$6+$BC$39+$BC$37,FALSE)</f>
        <v>27142</v>
      </c>
      <c r="F18" s="241">
        <f>VLOOKUP($A18,TableCH3adata!$B$6:$KM$22,F$6+$BC$39+$BC$37,FALSE)</f>
        <v>37220</v>
      </c>
      <c r="G18" s="241">
        <f>VLOOKUP($A18,TableCH3adata!$B$6:$KM$22,G$6+$BC$39+$BC$37,FALSE)</f>
        <v>11475</v>
      </c>
      <c r="H18" s="241">
        <f>VLOOKUP($A18,TableCH3adata!$B$6:$KM$22,H$6+$BC$39+$BC$37,FALSE)</f>
        <v>25231</v>
      </c>
      <c r="I18" s="241">
        <f>VLOOKUP($A18,TableCH3adata!$B$6:$KM$22,I$6+$BC$39+$BC$37,FALSE)</f>
        <v>331</v>
      </c>
      <c r="J18" s="241">
        <f>VLOOKUP($A18,TableCH3adata!$B$6:$KM$22,J$6+$BC$39+$BC$37,FALSE)</f>
        <v>128</v>
      </c>
      <c r="K18" s="241">
        <f>VLOOKUP($A18,TableCH3adata!$B$6:$KM$22,K$6+$BC$39+$BC$37,FALSE)</f>
        <v>55</v>
      </c>
      <c r="L18" s="241" t="str">
        <f>VLOOKUP($A18,TableCH3adata!$B$6:$KM$22,L$6+$BC$39+$BC$37,FALSE)</f>
        <v>.</v>
      </c>
      <c r="M18" s="241">
        <f>VLOOKUP($A18,TableCH3adata!$B$6:$KM$22,M$6+$BC$39+$BC$37,FALSE)</f>
        <v>873</v>
      </c>
      <c r="N18" s="241">
        <f>VLOOKUP($A18,TableCH3adata!$B$6:$KM$22,N$6+$BC$39+$BC$37,FALSE)</f>
        <v>65265</v>
      </c>
      <c r="O18" s="240"/>
      <c r="P18" s="240">
        <f>VLOOKUP($A18,TableCH3adata!$B$6:$KM$22,P$6+$BC$34+$BC$37,FALSE)</f>
        <v>0.42</v>
      </c>
      <c r="Q18" s="240">
        <f>VLOOKUP($A18,TableCH3adata!$B$6:$KM$22,Q$6+$BC$34+$BC$37,FALSE)</f>
        <v>0.38</v>
      </c>
      <c r="R18" s="240">
        <f>VLOOKUP($A18,TableCH3adata!$B$6:$KM$22,R$6+$BC$34+$BC$37,FALSE)</f>
        <v>0.45</v>
      </c>
      <c r="S18" s="240">
        <f>VLOOKUP($A18,TableCH3adata!$B$6:$KM$22,S$6+$BC$34+$BC$37,FALSE)</f>
        <v>0.42</v>
      </c>
      <c r="T18" s="240">
        <f>VLOOKUP($A18,TableCH3adata!$B$6:$KM$22,T$6+$BC$34+$BC$37,FALSE)</f>
        <v>0.47</v>
      </c>
      <c r="U18" s="240">
        <f>VLOOKUP($A18,TableCH3adata!$B$6:$KM$22,U$6+$BC$34+$BC$37,FALSE)</f>
        <v>0.56999999999999995</v>
      </c>
      <c r="V18" s="240">
        <f>VLOOKUP($A18,TableCH3adata!$B$6:$KM$22,V$6+$BC$34+$BC$37,FALSE)</f>
        <v>-0.47</v>
      </c>
      <c r="W18" s="240">
        <f>VLOOKUP($A18,TableCH3adata!$B$6:$KM$22,W$6+$BC$34+$BC$37,FALSE)</f>
        <v>-0.08</v>
      </c>
      <c r="X18" s="240" t="str">
        <f>VLOOKUP($A18,TableCH3adata!$B$6:$KM$22,X$6+$BC$34+$BC$37,FALSE)</f>
        <v>.</v>
      </c>
      <c r="Y18" s="240">
        <f>VLOOKUP($A18,TableCH3adata!$B$6:$KM$22,Y$6+$BC$34+$BC$37,FALSE)</f>
        <v>-1.52</v>
      </c>
      <c r="Z18" s="240">
        <f>VLOOKUP($A18,TableCH3adata!$B$6:$KM$22,Z$6+$BC$34+$BC$37,FALSE)</f>
        <v>0.39</v>
      </c>
      <c r="AA18" s="240"/>
      <c r="AB18" s="239">
        <f>IF($P$4=$BC$2,VLOOKUP($A18,TableCH3adata!$B$6:$KM$22,AB$6+$BC$37,FALSE),"")</f>
        <v>0.41</v>
      </c>
      <c r="AC18" s="239">
        <f>IF($P$4=$BC$2,VLOOKUP($A18,TableCH3adata!$B$6:$KM$22,AC$6+$BC$37,FALSE),"")</f>
        <v>0.37</v>
      </c>
      <c r="AD18" s="239">
        <f>IF($P$4=$BC$2,VLOOKUP($A18,TableCH3adata!$B$6:$KM$22,AD$6+$BC$37,FALSE),"")</f>
        <v>0.44</v>
      </c>
      <c r="AE18" s="239">
        <f>IF($P$4=$BC$2,VLOOKUP($A18,TableCH3adata!$B$6:$KM$22,AE$6+$BC$37,FALSE),"")</f>
        <v>0.4</v>
      </c>
      <c r="AF18" s="239">
        <f>IF($P$4=$BC$2,VLOOKUP($A18,TableCH3adata!$B$6:$KM$22,AF$6+$BC$37,FALSE),"")</f>
        <v>0.45</v>
      </c>
      <c r="AG18" s="239">
        <f>IF($P$4=$BC$2,VLOOKUP($A18,TableCH3adata!$B$6:$KM$22,AG$6+$BC$37,FALSE),"")</f>
        <v>0.45</v>
      </c>
      <c r="AH18" s="239">
        <f>IF($P$4=$BC$2,VLOOKUP($A18,TableCH3adata!$B$6:$KM$22,AH$6+$BC$37,FALSE),"")</f>
        <v>-0.65</v>
      </c>
      <c r="AI18" s="239">
        <f>IF($P$4=$BC$2,VLOOKUP($A18,TableCH3adata!$B$6:$KM$22,AI$6+$BC$37,FALSE),"")</f>
        <v>-0.36</v>
      </c>
      <c r="AJ18" s="239" t="str">
        <f>IF($P$4=$BC$2,VLOOKUP($A18,TableCH3adata!$B$6:$KM$22,AJ$6+$BC$37,FALSE),"")</f>
        <v>.</v>
      </c>
      <c r="AK18" s="239">
        <f>IF($P$4=$BC$2,VLOOKUP($A18,TableCH3adata!$B$6:$KM$22,AK$6+$BC$37,FALSE),"")</f>
        <v>-1.59</v>
      </c>
      <c r="AL18" s="239">
        <f>IF($P$4=$BC$2,VLOOKUP($A18,TableCH3adata!$B$6:$KM$22,AL$6+$BC$37,FALSE),"")</f>
        <v>0.38</v>
      </c>
      <c r="AM18" s="239"/>
      <c r="AN18" s="239">
        <f>IF($P$4=$BC$2,VLOOKUP($A18,TableCH3adata!$B$6:$KM$22,AN$6+$BC$37,FALSE),"")</f>
        <v>0.43</v>
      </c>
      <c r="AO18" s="239">
        <f>IF($P$4=$BC$2,VLOOKUP($A18,TableCH3adata!$B$6:$KM$22,AO$6+$BC$37,FALSE),"")</f>
        <v>0.39</v>
      </c>
      <c r="AP18" s="239">
        <f>IF($P$4=$BC$2,VLOOKUP($A18,TableCH3adata!$B$6:$KM$22,AP$6+$BC$37,FALSE),"")</f>
        <v>0.46</v>
      </c>
      <c r="AQ18" s="239">
        <f>IF($P$4=$BC$2,VLOOKUP($A18,TableCH3adata!$B$6:$KM$22,AQ$6+$BC$37,FALSE),"")</f>
        <v>0.44</v>
      </c>
      <c r="AR18" s="239">
        <f>IF($P$4=$BC$2,VLOOKUP($A18,TableCH3adata!$B$6:$KM$22,AR$6+$BC$37,FALSE),"")</f>
        <v>0.48</v>
      </c>
      <c r="AS18" s="239">
        <f>IF($P$4=$BC$2,VLOOKUP($A18,TableCH3adata!$B$6:$KM$22,AS$6+$BC$37,FALSE),"")</f>
        <v>0.68</v>
      </c>
      <c r="AT18" s="239">
        <f>IF($P$4=$BC$2,VLOOKUP($A18,TableCH3adata!$B$6:$KM$22,AT$6+$BC$37,FALSE),"")</f>
        <v>-0.28000000000000003</v>
      </c>
      <c r="AU18" s="239">
        <f>IF($P$4=$BC$2,VLOOKUP($A18,TableCH3adata!$B$6:$KM$22,AU$6+$BC$37,FALSE),"")</f>
        <v>0.2</v>
      </c>
      <c r="AV18" s="239" t="str">
        <f>IF($P$4=$BC$2,VLOOKUP($A18,TableCH3adata!$B$6:$KM$22,AV$6+$BC$37,FALSE),"")</f>
        <v>.</v>
      </c>
      <c r="AW18" s="239">
        <f>IF($P$4=$BC$2,VLOOKUP($A18,TableCH3adata!$B$6:$KM$22,AW$6+$BC$37,FALSE),"")</f>
        <v>-1.45</v>
      </c>
      <c r="AX18" s="239">
        <f>IF($P$4=$BC$2,VLOOKUP($A18,TableCH3adata!$B$6:$KM$22,AX$6+$BC$37,FALSE),"")</f>
        <v>0.4</v>
      </c>
      <c r="AY18" s="218"/>
    </row>
    <row r="19" spans="1:55" x14ac:dyDescent="0.4">
      <c r="B19" s="33"/>
      <c r="C19" s="5"/>
      <c r="D19" s="241"/>
      <c r="E19" s="241"/>
      <c r="F19" s="241"/>
      <c r="G19" s="241"/>
      <c r="H19" s="241"/>
      <c r="I19" s="241"/>
      <c r="J19" s="241"/>
      <c r="K19" s="241"/>
      <c r="L19" s="241"/>
      <c r="M19" s="241"/>
      <c r="N19" s="241"/>
      <c r="O19" s="240"/>
      <c r="P19" s="240"/>
      <c r="Q19" s="240"/>
      <c r="R19" s="240"/>
      <c r="S19" s="240"/>
      <c r="T19" s="240"/>
      <c r="U19" s="240"/>
      <c r="V19" s="240"/>
      <c r="W19" s="240"/>
      <c r="X19" s="240"/>
      <c r="Y19" s="240"/>
      <c r="Z19" s="240"/>
      <c r="AA19" s="240"/>
      <c r="AB19" s="239"/>
      <c r="AC19" s="239"/>
      <c r="AD19" s="239"/>
      <c r="AE19" s="239"/>
      <c r="AF19" s="239"/>
      <c r="AG19" s="239"/>
      <c r="AH19" s="239"/>
      <c r="AI19" s="239"/>
      <c r="AJ19" s="239"/>
      <c r="AK19" s="239"/>
      <c r="AL19" s="239"/>
      <c r="AM19" s="239"/>
      <c r="AN19" s="239"/>
      <c r="AO19" s="239"/>
      <c r="AP19" s="239"/>
      <c r="AQ19" s="239"/>
      <c r="AR19" s="239"/>
      <c r="AS19" s="239"/>
      <c r="AT19" s="239"/>
      <c r="AU19" s="239"/>
      <c r="AV19" s="239"/>
      <c r="AW19" s="239"/>
      <c r="AX19" s="239"/>
      <c r="AY19" s="218"/>
    </row>
    <row r="20" spans="1:55" x14ac:dyDescent="0.4">
      <c r="B20" s="716" t="s">
        <v>58</v>
      </c>
      <c r="C20" s="717"/>
      <c r="D20" s="241"/>
      <c r="E20" s="241"/>
      <c r="F20" s="241"/>
      <c r="G20" s="241"/>
      <c r="H20" s="241"/>
      <c r="I20" s="241"/>
      <c r="J20" s="241"/>
      <c r="K20" s="241"/>
      <c r="L20" s="241"/>
      <c r="M20" s="241"/>
      <c r="N20" s="241"/>
      <c r="O20" s="240"/>
      <c r="P20" s="240"/>
      <c r="Q20" s="240"/>
      <c r="R20" s="240"/>
      <c r="S20" s="240"/>
      <c r="T20" s="240"/>
      <c r="U20" s="240"/>
      <c r="V20" s="240"/>
      <c r="W20" s="240"/>
      <c r="X20" s="240"/>
      <c r="Y20" s="240"/>
      <c r="Z20" s="240"/>
      <c r="AA20" s="240"/>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18"/>
    </row>
    <row r="21" spans="1:55" x14ac:dyDescent="0.4">
      <c r="A21" s="257" t="s">
        <v>57</v>
      </c>
      <c r="B21" s="33"/>
      <c r="C21" s="5" t="s">
        <v>57</v>
      </c>
      <c r="D21" s="241">
        <f>VLOOKUP($A21,TableCH3adata!$B$6:$KM$22,D$6+$BC$39+$BC$37,FALSE)</f>
        <v>65355</v>
      </c>
      <c r="E21" s="241">
        <f>VLOOKUP($A21,TableCH3adata!$B$6:$KM$22,E$6+$BC$39+$BC$37,FALSE)</f>
        <v>25862</v>
      </c>
      <c r="F21" s="241">
        <f>VLOOKUP($A21,TableCH3adata!$B$6:$KM$22,F$6+$BC$39+$BC$37,FALSE)</f>
        <v>39299</v>
      </c>
      <c r="G21" s="241">
        <f>VLOOKUP($A21,TableCH3adata!$B$6:$KM$22,G$6+$BC$39+$BC$37,FALSE)</f>
        <v>16885</v>
      </c>
      <c r="H21" s="241">
        <f>VLOOKUP($A21,TableCH3adata!$B$6:$KM$22,H$6+$BC$39+$BC$37,FALSE)</f>
        <v>21756</v>
      </c>
      <c r="I21" s="241">
        <f>VLOOKUP($A21,TableCH3adata!$B$6:$KM$22,I$6+$BC$39+$BC$37,FALSE)</f>
        <v>231</v>
      </c>
      <c r="J21" s="241">
        <f>VLOOKUP($A21,TableCH3adata!$B$6:$KM$22,J$6+$BC$39+$BC$37,FALSE)</f>
        <v>206</v>
      </c>
      <c r="K21" s="241">
        <f>VLOOKUP($A21,TableCH3adata!$B$6:$KM$22,K$6+$BC$39+$BC$37,FALSE)</f>
        <v>221</v>
      </c>
      <c r="L21" s="241">
        <f>VLOOKUP($A21,TableCH3adata!$B$6:$KM$22,L$6+$BC$39+$BC$37,FALSE)</f>
        <v>146</v>
      </c>
      <c r="M21" s="241">
        <f>VLOOKUP($A21,TableCH3adata!$B$6:$KM$22,M$6+$BC$39+$BC$37,FALSE)</f>
        <v>3735</v>
      </c>
      <c r="N21" s="241">
        <f>VLOOKUP($A21,TableCH3adata!$B$6:$KM$22,N$6+$BC$39+$BC$37,FALSE)</f>
        <v>69090</v>
      </c>
      <c r="O21" s="240"/>
      <c r="P21" s="240">
        <f>VLOOKUP($A21,TableCH3adata!$B$6:$KM$22,P$6+$BC$34+$BC$37,FALSE)</f>
        <v>-0.38</v>
      </c>
      <c r="Q21" s="240">
        <f>VLOOKUP($A21,TableCH3adata!$B$6:$KM$22,Q$6+$BC$34+$BC$37,FALSE)</f>
        <v>-0.4</v>
      </c>
      <c r="R21" s="240">
        <f>VLOOKUP($A21,TableCH3adata!$B$6:$KM$22,R$6+$BC$34+$BC$37,FALSE)</f>
        <v>-0.37</v>
      </c>
      <c r="S21" s="240">
        <f>VLOOKUP($A21,TableCH3adata!$B$6:$KM$22,S$6+$BC$34+$BC$37,FALSE)</f>
        <v>-0.42</v>
      </c>
      <c r="T21" s="240">
        <f>VLOOKUP($A21,TableCH3adata!$B$6:$KM$22,T$6+$BC$34+$BC$37,FALSE)</f>
        <v>-0.32</v>
      </c>
      <c r="U21" s="240">
        <f>VLOOKUP($A21,TableCH3adata!$B$6:$KM$22,U$6+$BC$34+$BC$37,FALSE)</f>
        <v>-0.28000000000000003</v>
      </c>
      <c r="V21" s="240">
        <f>VLOOKUP($A21,TableCH3adata!$B$6:$KM$22,V$6+$BC$34+$BC$37,FALSE)</f>
        <v>-0.92</v>
      </c>
      <c r="W21" s="240">
        <f>VLOOKUP($A21,TableCH3adata!$B$6:$KM$22,W$6+$BC$34+$BC$37,FALSE)</f>
        <v>-1.07</v>
      </c>
      <c r="X21" s="240">
        <f>VLOOKUP($A21,TableCH3adata!$B$6:$KM$22,X$6+$BC$34+$BC$37,FALSE)</f>
        <v>-1.51</v>
      </c>
      <c r="Y21" s="240">
        <f>VLOOKUP($A21,TableCH3adata!$B$6:$KM$22,Y$6+$BC$34+$BC$37,FALSE)</f>
        <v>-1.84</v>
      </c>
      <c r="Z21" s="240">
        <f>VLOOKUP($A21,TableCH3adata!$B$6:$KM$22,Z$6+$BC$34+$BC$37,FALSE)</f>
        <v>-0.46</v>
      </c>
      <c r="AA21" s="240"/>
      <c r="AB21" s="239">
        <f>IF($P$4=$BC$2,VLOOKUP($A21,TableCH3adata!$B$6:$KM$22,AB$6+$BC$37,FALSE),"")</f>
        <v>-0.39</v>
      </c>
      <c r="AC21" s="239">
        <f>IF($P$4=$BC$2,VLOOKUP($A21,TableCH3adata!$B$6:$KM$22,AC$6+$BC$37,FALSE),"")</f>
        <v>-0.41</v>
      </c>
      <c r="AD21" s="239">
        <f>IF($P$4=$BC$2,VLOOKUP($A21,TableCH3adata!$B$6:$KM$22,AD$6+$BC$37,FALSE),"")</f>
        <v>-0.38</v>
      </c>
      <c r="AE21" s="239">
        <f>IF($P$4=$BC$2,VLOOKUP($A21,TableCH3adata!$B$6:$KM$22,AE$6+$BC$37,FALSE),"")</f>
        <v>-0.43</v>
      </c>
      <c r="AF21" s="239">
        <f>IF($P$4=$BC$2,VLOOKUP($A21,TableCH3adata!$B$6:$KM$22,AF$6+$BC$37,FALSE),"")</f>
        <v>-0.33</v>
      </c>
      <c r="AG21" s="239">
        <f>IF($P$4=$BC$2,VLOOKUP($A21,TableCH3adata!$B$6:$KM$22,AG$6+$BC$37,FALSE),"")</f>
        <v>-0.42</v>
      </c>
      <c r="AH21" s="239">
        <f>IF($P$4=$BC$2,VLOOKUP($A21,TableCH3adata!$B$6:$KM$22,AH$6+$BC$37,FALSE),"")</f>
        <v>-1.07</v>
      </c>
      <c r="AI21" s="239">
        <f>IF($P$4=$BC$2,VLOOKUP($A21,TableCH3adata!$B$6:$KM$22,AI$6+$BC$37,FALSE),"")</f>
        <v>-1.21</v>
      </c>
      <c r="AJ21" s="239">
        <f>IF($P$4=$BC$2,VLOOKUP($A21,TableCH3adata!$B$6:$KM$22,AJ$6+$BC$37,FALSE),"")</f>
        <v>-1.68</v>
      </c>
      <c r="AK21" s="239">
        <f>IF($P$4=$BC$2,VLOOKUP($A21,TableCH3adata!$B$6:$KM$22,AK$6+$BC$37,FALSE),"")</f>
        <v>-1.87</v>
      </c>
      <c r="AL21" s="239">
        <f>IF($P$4=$BC$2,VLOOKUP($A21,TableCH3adata!$B$6:$KM$22,AL$6+$BC$37,FALSE),"")</f>
        <v>-0.47</v>
      </c>
      <c r="AM21" s="239"/>
      <c r="AN21" s="239">
        <f>IF($P$4=$BC$2,VLOOKUP($A21,TableCH3adata!$B$6:$KM$22,AN$6+$BC$37,FALSE),"")</f>
        <v>-0.37</v>
      </c>
      <c r="AO21" s="239">
        <f>IF($P$4=$BC$2,VLOOKUP($A21,TableCH3adata!$B$6:$KM$22,AO$6+$BC$37,FALSE),"")</f>
        <v>-0.39</v>
      </c>
      <c r="AP21" s="239">
        <f>IF($P$4=$BC$2,VLOOKUP($A21,TableCH3adata!$B$6:$KM$22,AP$6+$BC$37,FALSE),"")</f>
        <v>-0.36</v>
      </c>
      <c r="AQ21" s="239">
        <f>IF($P$4=$BC$2,VLOOKUP($A21,TableCH3adata!$B$6:$KM$22,AQ$6+$BC$37,FALSE),"")</f>
        <v>-0.4</v>
      </c>
      <c r="AR21" s="239">
        <f>IF($P$4=$BC$2,VLOOKUP($A21,TableCH3adata!$B$6:$KM$22,AR$6+$BC$37,FALSE),"")</f>
        <v>-0.3</v>
      </c>
      <c r="AS21" s="239">
        <f>IF($P$4=$BC$2,VLOOKUP($A21,TableCH3adata!$B$6:$KM$22,AS$6+$BC$37,FALSE),"")</f>
        <v>-0.15</v>
      </c>
      <c r="AT21" s="239">
        <f>IF($P$4=$BC$2,VLOOKUP($A21,TableCH3adata!$B$6:$KM$22,AT$6+$BC$37,FALSE),"")</f>
        <v>-0.78</v>
      </c>
      <c r="AU21" s="239">
        <f>IF($P$4=$BC$2,VLOOKUP($A21,TableCH3adata!$B$6:$KM$22,AU$6+$BC$37,FALSE),"")</f>
        <v>-0.93</v>
      </c>
      <c r="AV21" s="239">
        <f>IF($P$4=$BC$2,VLOOKUP($A21,TableCH3adata!$B$6:$KM$22,AV$6+$BC$37,FALSE),"")</f>
        <v>-1.34</v>
      </c>
      <c r="AW21" s="239">
        <f>IF($P$4=$BC$2,VLOOKUP($A21,TableCH3adata!$B$6:$KM$22,AW$6+$BC$37,FALSE),"")</f>
        <v>-1.8</v>
      </c>
      <c r="AX21" s="239">
        <f>IF($P$4=$BC$2,VLOOKUP($A21,TableCH3adata!$B$6:$KM$22,AX$6+$BC$37,FALSE),"")</f>
        <v>-0.45</v>
      </c>
      <c r="AY21" s="218"/>
    </row>
    <row r="22" spans="1:55" x14ac:dyDescent="0.4">
      <c r="A22" s="257" t="s">
        <v>150</v>
      </c>
      <c r="B22" s="33"/>
      <c r="C22" s="5" t="s">
        <v>500</v>
      </c>
      <c r="D22" s="241">
        <f>VLOOKUP($A22,TableCH3adata!$B$6:$KM$22,D$6+$BC$39+$BC$37,FALSE)</f>
        <v>437425</v>
      </c>
      <c r="E22" s="241">
        <f>VLOOKUP($A22,TableCH3adata!$B$6:$KM$22,E$6+$BC$39+$BC$37,FALSE)</f>
        <v>155840</v>
      </c>
      <c r="F22" s="241">
        <f>VLOOKUP($A22,TableCH3adata!$B$6:$KM$22,F$6+$BC$39+$BC$37,FALSE)</f>
        <v>280688</v>
      </c>
      <c r="G22" s="241">
        <f>VLOOKUP($A22,TableCH3adata!$B$6:$KM$22,G$6+$BC$39+$BC$37,FALSE)</f>
        <v>62521</v>
      </c>
      <c r="H22" s="241">
        <f>VLOOKUP($A22,TableCH3adata!$B$6:$KM$22,H$6+$BC$39+$BC$37,FALSE)</f>
        <v>214392</v>
      </c>
      <c r="I22" s="241">
        <f>VLOOKUP($A22,TableCH3adata!$B$6:$KM$22,I$6+$BC$39+$BC$37,FALSE)</f>
        <v>1428</v>
      </c>
      <c r="J22" s="241">
        <f>VLOOKUP($A22,TableCH3adata!$B$6:$KM$22,J$6+$BC$39+$BC$37,FALSE)</f>
        <v>1539</v>
      </c>
      <c r="K22" s="241">
        <f>VLOOKUP($A22,TableCH3adata!$B$6:$KM$22,K$6+$BC$39+$BC$37,FALSE)</f>
        <v>808</v>
      </c>
      <c r="L22" s="241">
        <f>VLOOKUP($A22,TableCH3adata!$B$6:$KM$22,L$6+$BC$39+$BC$37,FALSE)</f>
        <v>430</v>
      </c>
      <c r="M22" s="241">
        <f>VLOOKUP($A22,TableCH3adata!$B$6:$KM$22,M$6+$BC$39+$BC$37,FALSE)</f>
        <v>5569</v>
      </c>
      <c r="N22" s="241">
        <f>VLOOKUP($A22,TableCH3adata!$B$6:$KM$22,N$6+$BC$39+$BC$37,FALSE)</f>
        <v>442994</v>
      </c>
      <c r="O22" s="240"/>
      <c r="P22" s="240">
        <f>VLOOKUP($A22,TableCH3adata!$B$6:$KM$22,P$6+$BC$34+$BC$37,FALSE)</f>
        <v>0.06</v>
      </c>
      <c r="Q22" s="240">
        <f>VLOOKUP($A22,TableCH3adata!$B$6:$KM$22,Q$6+$BC$34+$BC$37,FALSE)</f>
        <v>0.03</v>
      </c>
      <c r="R22" s="240">
        <f>VLOOKUP($A22,TableCH3adata!$B$6:$KM$22,R$6+$BC$34+$BC$37,FALSE)</f>
        <v>0.08</v>
      </c>
      <c r="S22" s="240">
        <f>VLOOKUP($A22,TableCH3adata!$B$6:$KM$22,S$6+$BC$34+$BC$37,FALSE)</f>
        <v>-7.0000000000000007E-2</v>
      </c>
      <c r="T22" s="240">
        <f>VLOOKUP($A22,TableCH3adata!$B$6:$KM$22,T$6+$BC$34+$BC$37,FALSE)</f>
        <v>0.13</v>
      </c>
      <c r="U22" s="240">
        <f>VLOOKUP($A22,TableCH3adata!$B$6:$KM$22,U$6+$BC$34+$BC$37,FALSE)</f>
        <v>0.02</v>
      </c>
      <c r="V22" s="240">
        <f>VLOOKUP($A22,TableCH3adata!$B$6:$KM$22,V$6+$BC$34+$BC$37,FALSE)</f>
        <v>-0.61</v>
      </c>
      <c r="W22" s="240">
        <f>VLOOKUP($A22,TableCH3adata!$B$6:$KM$22,W$6+$BC$34+$BC$37,FALSE)</f>
        <v>-0.8</v>
      </c>
      <c r="X22" s="240">
        <f>VLOOKUP($A22,TableCH3adata!$B$6:$KM$22,X$6+$BC$34+$BC$37,FALSE)</f>
        <v>-2.15</v>
      </c>
      <c r="Y22" s="240">
        <f>VLOOKUP($A22,TableCH3adata!$B$6:$KM$22,Y$6+$BC$34+$BC$37,FALSE)</f>
        <v>-1.74</v>
      </c>
      <c r="Z22" s="240">
        <f>VLOOKUP($A22,TableCH3adata!$B$6:$KM$22,Z$6+$BC$34+$BC$37,FALSE)</f>
        <v>0.04</v>
      </c>
      <c r="AA22" s="240"/>
      <c r="AB22" s="239">
        <f>IF($P$4=$BC$2,VLOOKUP($A22,TableCH3adata!$B$6:$KM$22,AB$6+$BC$37,FALSE),"")</f>
        <v>0.06</v>
      </c>
      <c r="AC22" s="239">
        <f>IF($P$4=$BC$2,VLOOKUP($A22,TableCH3adata!$B$6:$KM$22,AC$6+$BC$37,FALSE),"")</f>
        <v>0.02</v>
      </c>
      <c r="AD22" s="239">
        <f>IF($P$4=$BC$2,VLOOKUP($A22,TableCH3adata!$B$6:$KM$22,AD$6+$BC$37,FALSE),"")</f>
        <v>0.08</v>
      </c>
      <c r="AE22" s="239">
        <f>IF($P$4=$BC$2,VLOOKUP($A22,TableCH3adata!$B$6:$KM$22,AE$6+$BC$37,FALSE),"")</f>
        <v>-0.08</v>
      </c>
      <c r="AF22" s="239">
        <f>IF($P$4=$BC$2,VLOOKUP($A22,TableCH3adata!$B$6:$KM$22,AF$6+$BC$37,FALSE),"")</f>
        <v>0.13</v>
      </c>
      <c r="AG22" s="239">
        <f>IF($P$4=$BC$2,VLOOKUP($A22,TableCH3adata!$B$6:$KM$22,AG$6+$BC$37,FALSE),"")</f>
        <v>-0.03</v>
      </c>
      <c r="AH22" s="239">
        <f>IF($P$4=$BC$2,VLOOKUP($A22,TableCH3adata!$B$6:$KM$22,AH$6+$BC$37,FALSE),"")</f>
        <v>-0.66</v>
      </c>
      <c r="AI22" s="239">
        <f>IF($P$4=$BC$2,VLOOKUP($A22,TableCH3adata!$B$6:$KM$22,AI$6+$BC$37,FALSE),"")</f>
        <v>-0.88</v>
      </c>
      <c r="AJ22" s="239">
        <f>IF($P$4=$BC$2,VLOOKUP($A22,TableCH3adata!$B$6:$KM$22,AJ$6+$BC$37,FALSE),"")</f>
        <v>-2.25</v>
      </c>
      <c r="AK22" s="239">
        <f>IF($P$4=$BC$2,VLOOKUP($A22,TableCH3adata!$B$6:$KM$22,AK$6+$BC$37,FALSE),"")</f>
        <v>-1.77</v>
      </c>
      <c r="AL22" s="239">
        <f>IF($P$4=$BC$2,VLOOKUP($A22,TableCH3adata!$B$6:$KM$22,AL$6+$BC$37,FALSE),"")</f>
        <v>0.03</v>
      </c>
      <c r="AM22" s="239"/>
      <c r="AN22" s="239">
        <f>IF($P$4=$BC$2,VLOOKUP($A22,TableCH3adata!$B$6:$KM$22,AN$6+$BC$37,FALSE),"")</f>
        <v>0.06</v>
      </c>
      <c r="AO22" s="239">
        <f>IF($P$4=$BC$2,VLOOKUP($A22,TableCH3adata!$B$6:$KM$22,AO$6+$BC$37,FALSE),"")</f>
        <v>0.03</v>
      </c>
      <c r="AP22" s="239">
        <f>IF($P$4=$BC$2,VLOOKUP($A22,TableCH3adata!$B$6:$KM$22,AP$6+$BC$37,FALSE),"")</f>
        <v>0.08</v>
      </c>
      <c r="AQ22" s="239">
        <f>IF($P$4=$BC$2,VLOOKUP($A22,TableCH3adata!$B$6:$KM$22,AQ$6+$BC$37,FALSE),"")</f>
        <v>-0.06</v>
      </c>
      <c r="AR22" s="239">
        <f>IF($P$4=$BC$2,VLOOKUP($A22,TableCH3adata!$B$6:$KM$22,AR$6+$BC$37,FALSE),"")</f>
        <v>0.14000000000000001</v>
      </c>
      <c r="AS22" s="239">
        <f>IF($P$4=$BC$2,VLOOKUP($A22,TableCH3adata!$B$6:$KM$22,AS$6+$BC$37,FALSE),"")</f>
        <v>0.08</v>
      </c>
      <c r="AT22" s="239">
        <f>IF($P$4=$BC$2,VLOOKUP($A22,TableCH3adata!$B$6:$KM$22,AT$6+$BC$37,FALSE),"")</f>
        <v>-0.55000000000000004</v>
      </c>
      <c r="AU22" s="239">
        <f>IF($P$4=$BC$2,VLOOKUP($A22,TableCH3adata!$B$6:$KM$22,AU$6+$BC$37,FALSE),"")</f>
        <v>-0.73</v>
      </c>
      <c r="AV22" s="239">
        <f>IF($P$4=$BC$2,VLOOKUP($A22,TableCH3adata!$B$6:$KM$22,AV$6+$BC$37,FALSE),"")</f>
        <v>-2.0499999999999998</v>
      </c>
      <c r="AW22" s="239">
        <f>IF($P$4=$BC$2,VLOOKUP($A22,TableCH3adata!$B$6:$KM$22,AW$6+$BC$37,FALSE),"")</f>
        <v>-1.71</v>
      </c>
      <c r="AX22" s="239">
        <f>IF($P$4=$BC$2,VLOOKUP($A22,TableCH3adata!$B$6:$KM$22,AX$6+$BC$37,FALSE),"")</f>
        <v>0.04</v>
      </c>
      <c r="AY22" s="218"/>
    </row>
    <row r="23" spans="1:55" x14ac:dyDescent="0.4">
      <c r="B23" s="33"/>
      <c r="C23" s="5"/>
      <c r="D23" s="241"/>
      <c r="E23" s="241"/>
      <c r="F23" s="241"/>
      <c r="G23" s="241"/>
      <c r="H23" s="241"/>
      <c r="I23" s="241"/>
      <c r="J23" s="241"/>
      <c r="K23" s="241"/>
      <c r="L23" s="241"/>
      <c r="M23" s="241"/>
      <c r="N23" s="241"/>
      <c r="O23" s="240"/>
      <c r="P23" s="240"/>
      <c r="Q23" s="240"/>
      <c r="R23" s="240"/>
      <c r="S23" s="240"/>
      <c r="T23" s="240"/>
      <c r="U23" s="240"/>
      <c r="V23" s="240"/>
      <c r="W23" s="240"/>
      <c r="X23" s="240"/>
      <c r="Y23" s="240"/>
      <c r="Z23" s="240"/>
      <c r="AA23" s="240"/>
      <c r="AB23" s="239"/>
      <c r="AC23" s="239"/>
      <c r="AD23" s="239"/>
      <c r="AE23" s="239"/>
      <c r="AF23" s="239"/>
      <c r="AG23" s="239"/>
      <c r="AH23" s="239"/>
      <c r="AI23" s="239"/>
      <c r="AJ23" s="239"/>
      <c r="AK23" s="239"/>
      <c r="AL23" s="239"/>
      <c r="AM23" s="239"/>
      <c r="AN23" s="239"/>
      <c r="AO23" s="239"/>
      <c r="AP23" s="239"/>
      <c r="AQ23" s="239"/>
      <c r="AR23" s="239"/>
      <c r="AS23" s="239"/>
      <c r="AT23" s="239"/>
      <c r="AU23" s="239"/>
      <c r="AV23" s="239"/>
      <c r="AW23" s="239"/>
      <c r="AX23" s="239"/>
      <c r="AY23" s="218"/>
    </row>
    <row r="24" spans="1:55" x14ac:dyDescent="0.4">
      <c r="B24" s="45" t="s">
        <v>501</v>
      </c>
      <c r="C24" s="52"/>
      <c r="D24" s="241"/>
      <c r="E24" s="241"/>
      <c r="F24" s="241"/>
      <c r="G24" s="241"/>
      <c r="H24" s="241"/>
      <c r="I24" s="241"/>
      <c r="J24" s="241"/>
      <c r="K24" s="241"/>
      <c r="L24" s="241"/>
      <c r="M24" s="241"/>
      <c r="N24" s="241"/>
      <c r="O24" s="240"/>
      <c r="P24" s="240"/>
      <c r="Q24" s="240"/>
      <c r="R24" s="240"/>
      <c r="S24" s="240"/>
      <c r="T24" s="240"/>
      <c r="U24" s="240"/>
      <c r="V24" s="240"/>
      <c r="W24" s="240"/>
      <c r="X24" s="240"/>
      <c r="Y24" s="240"/>
      <c r="Z24" s="240"/>
      <c r="AA24" s="240"/>
      <c r="AB24" s="239"/>
      <c r="AC24" s="239"/>
      <c r="AD24" s="239"/>
      <c r="AE24" s="239"/>
      <c r="AF24" s="239"/>
      <c r="AG24" s="239"/>
      <c r="AH24" s="239"/>
      <c r="AI24" s="239"/>
      <c r="AJ24" s="239"/>
      <c r="AK24" s="239"/>
      <c r="AL24" s="239"/>
      <c r="AM24" s="239"/>
      <c r="AN24" s="239"/>
      <c r="AO24" s="239"/>
      <c r="AP24" s="239"/>
      <c r="AQ24" s="239"/>
      <c r="AR24" s="239"/>
      <c r="AS24" s="239"/>
      <c r="AT24" s="239"/>
      <c r="AU24" s="239"/>
      <c r="AV24" s="239"/>
      <c r="AW24" s="239"/>
      <c r="AX24" s="239"/>
      <c r="AY24" s="218"/>
    </row>
    <row r="25" spans="1:55" x14ac:dyDescent="0.4">
      <c r="A25" s="257" t="s">
        <v>149</v>
      </c>
      <c r="B25" s="45"/>
      <c r="C25" s="44" t="s">
        <v>53</v>
      </c>
      <c r="D25" s="241">
        <f>VLOOKUP($A25,TableCH3adata!$B$6:$KM$22,D$6+$BC$39+$BC$37,FALSE)</f>
        <v>137500</v>
      </c>
      <c r="E25" s="241">
        <f>VLOOKUP($A25,TableCH3adata!$B$6:$KM$22,E$6+$BC$39+$BC$37,FALSE)</f>
        <v>54073</v>
      </c>
      <c r="F25" s="241">
        <f>VLOOKUP($A25,TableCH3adata!$B$6:$KM$22,F$6+$BC$39+$BC$37,FALSE)</f>
        <v>83183</v>
      </c>
      <c r="G25" s="241">
        <f>VLOOKUP($A25,TableCH3adata!$B$6:$KM$22,G$6+$BC$39+$BC$37,FALSE)</f>
        <v>32752</v>
      </c>
      <c r="H25" s="241">
        <f>VLOOKUP($A25,TableCH3adata!$B$6:$KM$22,H$6+$BC$39+$BC$37,FALSE)</f>
        <v>49108</v>
      </c>
      <c r="I25" s="241">
        <f>VLOOKUP($A25,TableCH3adata!$B$6:$KM$22,I$6+$BC$39+$BC$37,FALSE)</f>
        <v>457</v>
      </c>
      <c r="J25" s="241">
        <f>VLOOKUP($A25,TableCH3adata!$B$6:$KM$22,J$6+$BC$39+$BC$37,FALSE)</f>
        <v>455</v>
      </c>
      <c r="K25" s="241">
        <f>VLOOKUP($A25,TableCH3adata!$B$6:$KM$22,K$6+$BC$39+$BC$37,FALSE)</f>
        <v>411</v>
      </c>
      <c r="L25" s="241">
        <f>VLOOKUP($A25,TableCH3adata!$B$6:$KM$22,L$6+$BC$39+$BC$37,FALSE)</f>
        <v>153</v>
      </c>
      <c r="M25" s="241">
        <f>VLOOKUP($A25,TableCH3adata!$B$6:$KM$22,M$6+$BC$39+$BC$37,FALSE)</f>
        <v>5606</v>
      </c>
      <c r="N25" s="241">
        <f>VLOOKUP($A25,TableCH3adata!$B$6:$KM$22,N$6+$BC$39+$BC$37,FALSE)</f>
        <v>143106</v>
      </c>
      <c r="O25" s="240"/>
      <c r="P25" s="240">
        <f>VLOOKUP($A25,TableCH3adata!$B$6:$KM$22,P$6+$BC$34+$BC$37,FALSE)</f>
        <v>-0.32</v>
      </c>
      <c r="Q25" s="240">
        <f>VLOOKUP($A25,TableCH3adata!$B$6:$KM$22,Q$6+$BC$34+$BC$37,FALSE)</f>
        <v>-0.33</v>
      </c>
      <c r="R25" s="240">
        <f>VLOOKUP($A25,TableCH3adata!$B$6:$KM$22,R$6+$BC$34+$BC$37,FALSE)</f>
        <v>-0.31</v>
      </c>
      <c r="S25" s="240">
        <f>VLOOKUP($A25,TableCH3adata!$B$6:$KM$22,S$6+$BC$34+$BC$37,FALSE)</f>
        <v>-0.36</v>
      </c>
      <c r="T25" s="240">
        <f>VLOOKUP($A25,TableCH3adata!$B$6:$KM$22,T$6+$BC$34+$BC$37,FALSE)</f>
        <v>-0.26</v>
      </c>
      <c r="U25" s="240">
        <f>VLOOKUP($A25,TableCH3adata!$B$6:$KM$22,U$6+$BC$34+$BC$37,FALSE)</f>
        <v>-0.34</v>
      </c>
      <c r="V25" s="240">
        <f>VLOOKUP($A25,TableCH3adata!$B$6:$KM$22,V$6+$BC$34+$BC$37,FALSE)</f>
        <v>-0.91</v>
      </c>
      <c r="W25" s="240">
        <f>VLOOKUP($A25,TableCH3adata!$B$6:$KM$22,W$6+$BC$34+$BC$37,FALSE)</f>
        <v>-1.08</v>
      </c>
      <c r="X25" s="240">
        <f>VLOOKUP($A25,TableCH3adata!$B$6:$KM$22,X$6+$BC$34+$BC$37,FALSE)</f>
        <v>-1.58</v>
      </c>
      <c r="Y25" s="240">
        <f>VLOOKUP($A25,TableCH3adata!$B$6:$KM$22,Y$6+$BC$34+$BC$37,FALSE)</f>
        <v>-1.86</v>
      </c>
      <c r="Z25" s="240">
        <f>VLOOKUP($A25,TableCH3adata!$B$6:$KM$22,Z$6+$BC$34+$BC$37,FALSE)</f>
        <v>-0.38</v>
      </c>
      <c r="AA25" s="240"/>
      <c r="AB25" s="239">
        <f>IF($P$4=$BC$2,VLOOKUP($A25,TableCH3adata!$B$6:$KM$22,AB$6+$BC$37,FALSE),"")</f>
        <v>-0.32</v>
      </c>
      <c r="AC25" s="239">
        <f>IF($P$4=$BC$2,VLOOKUP($A25,TableCH3adata!$B$6:$KM$22,AC$6+$BC$37,FALSE),"")</f>
        <v>-0.34</v>
      </c>
      <c r="AD25" s="239">
        <f>IF($P$4=$BC$2,VLOOKUP($A25,TableCH3adata!$B$6:$KM$22,AD$6+$BC$37,FALSE),"")</f>
        <v>-0.31</v>
      </c>
      <c r="AE25" s="239">
        <f>IF($P$4=$BC$2,VLOOKUP($A25,TableCH3adata!$B$6:$KM$22,AE$6+$BC$37,FALSE),"")</f>
        <v>-0.38</v>
      </c>
      <c r="AF25" s="239">
        <f>IF($P$4=$BC$2,VLOOKUP($A25,TableCH3adata!$B$6:$KM$22,AF$6+$BC$37,FALSE),"")</f>
        <v>-0.27</v>
      </c>
      <c r="AG25" s="239">
        <f>IF($P$4=$BC$2,VLOOKUP($A25,TableCH3adata!$B$6:$KM$22,AG$6+$BC$37,FALSE),"")</f>
        <v>-0.44</v>
      </c>
      <c r="AH25" s="239">
        <f>IF($P$4=$BC$2,VLOOKUP($A25,TableCH3adata!$B$6:$KM$22,AH$6+$BC$37,FALSE),"")</f>
        <v>-1.01</v>
      </c>
      <c r="AI25" s="239">
        <f>IF($P$4=$BC$2,VLOOKUP($A25,TableCH3adata!$B$6:$KM$22,AI$6+$BC$37,FALSE),"")</f>
        <v>-1.19</v>
      </c>
      <c r="AJ25" s="239">
        <f>IF($P$4=$BC$2,VLOOKUP($A25,TableCH3adata!$B$6:$KM$22,AJ$6+$BC$37,FALSE),"")</f>
        <v>-1.75</v>
      </c>
      <c r="AK25" s="239">
        <f>IF($P$4=$BC$2,VLOOKUP($A25,TableCH3adata!$B$6:$KM$22,AK$6+$BC$37,FALSE),"")</f>
        <v>-1.89</v>
      </c>
      <c r="AL25" s="239">
        <f>IF($P$4=$BC$2,VLOOKUP($A25,TableCH3adata!$B$6:$KM$22,AL$6+$BC$37,FALSE),"")</f>
        <v>-0.38</v>
      </c>
      <c r="AM25" s="239"/>
      <c r="AN25" s="239">
        <f>IF($P$4=$BC$2,VLOOKUP($A25,TableCH3adata!$B$6:$KM$22,AN$6+$BC$37,FALSE),"")</f>
        <v>-0.31</v>
      </c>
      <c r="AO25" s="239">
        <f>IF($P$4=$BC$2,VLOOKUP($A25,TableCH3adata!$B$6:$KM$22,AO$6+$BC$37,FALSE),"")</f>
        <v>-0.32</v>
      </c>
      <c r="AP25" s="239">
        <f>IF($P$4=$BC$2,VLOOKUP($A25,TableCH3adata!$B$6:$KM$22,AP$6+$BC$37,FALSE),"")</f>
        <v>-0.3</v>
      </c>
      <c r="AQ25" s="239">
        <f>IF($P$4=$BC$2,VLOOKUP($A25,TableCH3adata!$B$6:$KM$22,AQ$6+$BC$37,FALSE),"")</f>
        <v>-0.35</v>
      </c>
      <c r="AR25" s="239">
        <f>IF($P$4=$BC$2,VLOOKUP($A25,TableCH3adata!$B$6:$KM$22,AR$6+$BC$37,FALSE),"")</f>
        <v>-0.25</v>
      </c>
      <c r="AS25" s="239">
        <f>IF($P$4=$BC$2,VLOOKUP($A25,TableCH3adata!$B$6:$KM$22,AS$6+$BC$37,FALSE),"")</f>
        <v>-0.25</v>
      </c>
      <c r="AT25" s="239">
        <f>IF($P$4=$BC$2,VLOOKUP($A25,TableCH3adata!$B$6:$KM$22,AT$6+$BC$37,FALSE),"")</f>
        <v>-0.82</v>
      </c>
      <c r="AU25" s="239">
        <f>IF($P$4=$BC$2,VLOOKUP($A25,TableCH3adata!$B$6:$KM$22,AU$6+$BC$37,FALSE),"")</f>
        <v>-0.98</v>
      </c>
      <c r="AV25" s="239">
        <f>IF($P$4=$BC$2,VLOOKUP($A25,TableCH3adata!$B$6:$KM$22,AV$6+$BC$37,FALSE),"")</f>
        <v>-1.42</v>
      </c>
      <c r="AW25" s="239">
        <f>IF($P$4=$BC$2,VLOOKUP($A25,TableCH3adata!$B$6:$KM$22,AW$6+$BC$37,FALSE),"")</f>
        <v>-1.83</v>
      </c>
      <c r="AX25" s="239">
        <f>IF($P$4=$BC$2,VLOOKUP($A25,TableCH3adata!$B$6:$KM$22,AX$6+$BC$37,FALSE),"")</f>
        <v>-0.37</v>
      </c>
      <c r="AY25" s="218"/>
    </row>
    <row r="26" spans="1:55" x14ac:dyDescent="0.4">
      <c r="A26" s="257" t="s">
        <v>148</v>
      </c>
      <c r="B26" s="45"/>
      <c r="C26" s="5" t="s">
        <v>500</v>
      </c>
      <c r="D26" s="241">
        <f>VLOOKUP($A26,TableCH3adata!$B$6:$KM$22,D$6+$BC$39+$BC$37,FALSE)</f>
        <v>365280</v>
      </c>
      <c r="E26" s="241">
        <f>VLOOKUP($A26,TableCH3adata!$B$6:$KM$22,E$6+$BC$39+$BC$37,FALSE)</f>
        <v>127629</v>
      </c>
      <c r="F26" s="241">
        <f>VLOOKUP($A26,TableCH3adata!$B$6:$KM$22,F$6+$BC$39+$BC$37,FALSE)</f>
        <v>236804</v>
      </c>
      <c r="G26" s="241">
        <f>VLOOKUP($A26,TableCH3adata!$B$6:$KM$22,G$6+$BC$39+$BC$37,FALSE)</f>
        <v>46654</v>
      </c>
      <c r="H26" s="241">
        <f>VLOOKUP($A26,TableCH3adata!$B$6:$KM$22,H$6+$BC$39+$BC$37,FALSE)</f>
        <v>187040</v>
      </c>
      <c r="I26" s="241">
        <f>VLOOKUP($A26,TableCH3adata!$B$6:$KM$22,I$6+$BC$39+$BC$37,FALSE)</f>
        <v>1202</v>
      </c>
      <c r="J26" s="241">
        <f>VLOOKUP($A26,TableCH3adata!$B$6:$KM$22,J$6+$BC$39+$BC$37,FALSE)</f>
        <v>1290</v>
      </c>
      <c r="K26" s="241">
        <f>VLOOKUP($A26,TableCH3adata!$B$6:$KM$22,K$6+$BC$39+$BC$37,FALSE)</f>
        <v>618</v>
      </c>
      <c r="L26" s="241">
        <f>VLOOKUP($A26,TableCH3adata!$B$6:$KM$22,L$6+$BC$39+$BC$37,FALSE)</f>
        <v>423</v>
      </c>
      <c r="M26" s="241">
        <f>VLOOKUP($A26,TableCH3adata!$B$6:$KM$22,M$6+$BC$39+$BC$37,FALSE)</f>
        <v>3698</v>
      </c>
      <c r="N26" s="241">
        <f>VLOOKUP($A26,TableCH3adata!$B$6:$KM$22,N$6+$BC$39+$BC$37,FALSE)</f>
        <v>368978</v>
      </c>
      <c r="O26" s="240"/>
      <c r="P26" s="240">
        <f>VLOOKUP($A26,TableCH3adata!$B$6:$KM$22,P$6+$BC$34+$BC$37,FALSE)</f>
        <v>0.12</v>
      </c>
      <c r="Q26" s="240">
        <f>VLOOKUP($A26,TableCH3adata!$B$6:$KM$22,Q$6+$BC$34+$BC$37,FALSE)</f>
        <v>0.09</v>
      </c>
      <c r="R26" s="240">
        <f>VLOOKUP($A26,TableCH3adata!$B$6:$KM$22,R$6+$BC$34+$BC$37,FALSE)</f>
        <v>0.14000000000000001</v>
      </c>
      <c r="S26" s="240">
        <f>VLOOKUP($A26,TableCH3adata!$B$6:$KM$22,S$6+$BC$34+$BC$37,FALSE)</f>
        <v>0.01</v>
      </c>
      <c r="T26" s="240">
        <f>VLOOKUP($A26,TableCH3adata!$B$6:$KM$22,T$6+$BC$34+$BC$37,FALSE)</f>
        <v>0.18</v>
      </c>
      <c r="U26" s="240">
        <f>VLOOKUP($A26,TableCH3adata!$B$6:$KM$22,U$6+$BC$34+$BC$37,FALSE)</f>
        <v>0.1</v>
      </c>
      <c r="V26" s="240">
        <f>VLOOKUP($A26,TableCH3adata!$B$6:$KM$22,V$6+$BC$34+$BC$37,FALSE)</f>
        <v>-0.55000000000000004</v>
      </c>
      <c r="W26" s="240">
        <f>VLOOKUP($A26,TableCH3adata!$B$6:$KM$22,W$6+$BC$34+$BC$37,FALSE)</f>
        <v>-0.71</v>
      </c>
      <c r="X26" s="240">
        <f>VLOOKUP($A26,TableCH3adata!$B$6:$KM$22,X$6+$BC$34+$BC$37,FALSE)</f>
        <v>-2.13</v>
      </c>
      <c r="Y26" s="240">
        <f>VLOOKUP($A26,TableCH3adata!$B$6:$KM$22,Y$6+$BC$34+$BC$37,FALSE)</f>
        <v>-1.66</v>
      </c>
      <c r="Z26" s="240">
        <f>VLOOKUP($A26,TableCH3adata!$B$6:$KM$22,Z$6+$BC$34+$BC$37,FALSE)</f>
        <v>0.1</v>
      </c>
      <c r="AA26" s="240"/>
      <c r="AB26" s="239">
        <f>IF($P$4=$BC$2,VLOOKUP($A26,TableCH3adata!$B$6:$KM$22,AB$6+$BC$37,FALSE),"")</f>
        <v>0.12</v>
      </c>
      <c r="AC26" s="239">
        <f>IF($P$4=$BC$2,VLOOKUP($A26,TableCH3adata!$B$6:$KM$22,AC$6+$BC$37,FALSE),"")</f>
        <v>0.09</v>
      </c>
      <c r="AD26" s="239">
        <f>IF($P$4=$BC$2,VLOOKUP($A26,TableCH3adata!$B$6:$KM$22,AD$6+$BC$37,FALSE),"")</f>
        <v>0.14000000000000001</v>
      </c>
      <c r="AE26" s="239">
        <f>IF($P$4=$BC$2,VLOOKUP($A26,TableCH3adata!$B$6:$KM$22,AE$6+$BC$37,FALSE),"")</f>
        <v>0</v>
      </c>
      <c r="AF26" s="239">
        <f>IF($P$4=$BC$2,VLOOKUP($A26,TableCH3adata!$B$6:$KM$22,AF$6+$BC$37,FALSE),"")</f>
        <v>0.18</v>
      </c>
      <c r="AG26" s="239">
        <f>IF($P$4=$BC$2,VLOOKUP($A26,TableCH3adata!$B$6:$KM$22,AG$6+$BC$37,FALSE),"")</f>
        <v>0.04</v>
      </c>
      <c r="AH26" s="239">
        <f>IF($P$4=$BC$2,VLOOKUP($A26,TableCH3adata!$B$6:$KM$22,AH$6+$BC$37,FALSE),"")</f>
        <v>-0.61</v>
      </c>
      <c r="AI26" s="239">
        <f>IF($P$4=$BC$2,VLOOKUP($A26,TableCH3adata!$B$6:$KM$22,AI$6+$BC$37,FALSE),"")</f>
        <v>-0.8</v>
      </c>
      <c r="AJ26" s="239">
        <f>IF($P$4=$BC$2,VLOOKUP($A26,TableCH3adata!$B$6:$KM$22,AJ$6+$BC$37,FALSE),"")</f>
        <v>-2.2400000000000002</v>
      </c>
      <c r="AK26" s="239">
        <f>IF($P$4=$BC$2,VLOOKUP($A26,TableCH3adata!$B$6:$KM$22,AK$6+$BC$37,FALSE),"")</f>
        <v>-1.7</v>
      </c>
      <c r="AL26" s="239">
        <f>IF($P$4=$BC$2,VLOOKUP($A26,TableCH3adata!$B$6:$KM$22,AL$6+$BC$37,FALSE),"")</f>
        <v>0.1</v>
      </c>
      <c r="AM26" s="239"/>
      <c r="AN26" s="239">
        <f>IF($P$4=$BC$2,VLOOKUP($A26,TableCH3adata!$B$6:$KM$22,AN$6+$BC$37,FALSE),"")</f>
        <v>0.13</v>
      </c>
      <c r="AO26" s="239">
        <f>IF($P$4=$BC$2,VLOOKUP($A26,TableCH3adata!$B$6:$KM$22,AO$6+$BC$37,FALSE),"")</f>
        <v>0.1</v>
      </c>
      <c r="AP26" s="239">
        <f>IF($P$4=$BC$2,VLOOKUP($A26,TableCH3adata!$B$6:$KM$22,AP$6+$BC$37,FALSE),"")</f>
        <v>0.15</v>
      </c>
      <c r="AQ26" s="239">
        <f>IF($P$4=$BC$2,VLOOKUP($A26,TableCH3adata!$B$6:$KM$22,AQ$6+$BC$37,FALSE),"")</f>
        <v>0.02</v>
      </c>
      <c r="AR26" s="239">
        <f>IF($P$4=$BC$2,VLOOKUP($A26,TableCH3adata!$B$6:$KM$22,AR$6+$BC$37,FALSE),"")</f>
        <v>0.19</v>
      </c>
      <c r="AS26" s="239">
        <f>IF($P$4=$BC$2,VLOOKUP($A26,TableCH3adata!$B$6:$KM$22,AS$6+$BC$37,FALSE),"")</f>
        <v>0.16</v>
      </c>
      <c r="AT26" s="239">
        <f>IF($P$4=$BC$2,VLOOKUP($A26,TableCH3adata!$B$6:$KM$22,AT$6+$BC$37,FALSE),"")</f>
        <v>-0.49</v>
      </c>
      <c r="AU26" s="239">
        <f>IF($P$4=$BC$2,VLOOKUP($A26,TableCH3adata!$B$6:$KM$22,AU$6+$BC$37,FALSE),"")</f>
        <v>-0.63</v>
      </c>
      <c r="AV26" s="239">
        <f>IF($P$4=$BC$2,VLOOKUP($A26,TableCH3adata!$B$6:$KM$22,AV$6+$BC$37,FALSE),"")</f>
        <v>-2.0299999999999998</v>
      </c>
      <c r="AW26" s="239">
        <f>IF($P$4=$BC$2,VLOOKUP($A26,TableCH3adata!$B$6:$KM$22,AW$6+$BC$37,FALSE),"")</f>
        <v>-1.63</v>
      </c>
      <c r="AX26" s="239">
        <f>IF($P$4=$BC$2,VLOOKUP($A26,TableCH3adata!$B$6:$KM$22,AX$6+$BC$37,FALSE),"")</f>
        <v>0.11</v>
      </c>
      <c r="AY26" s="218"/>
    </row>
    <row r="27" spans="1:55" x14ac:dyDescent="0.4">
      <c r="B27" s="33"/>
      <c r="C27" s="5"/>
      <c r="D27" s="241"/>
      <c r="E27" s="241"/>
      <c r="F27" s="241"/>
      <c r="G27" s="241"/>
      <c r="H27" s="241"/>
      <c r="I27" s="241"/>
      <c r="J27" s="241"/>
      <c r="K27" s="241"/>
      <c r="L27" s="241"/>
      <c r="M27" s="241"/>
      <c r="N27" s="241"/>
      <c r="O27" s="240"/>
      <c r="P27" s="240"/>
      <c r="Q27" s="240"/>
      <c r="R27" s="240"/>
      <c r="S27" s="240"/>
      <c r="T27" s="240"/>
      <c r="U27" s="240"/>
      <c r="V27" s="240"/>
      <c r="W27" s="240"/>
      <c r="X27" s="240"/>
      <c r="Y27" s="240"/>
      <c r="Z27" s="240"/>
      <c r="AA27" s="240"/>
      <c r="AB27" s="239"/>
      <c r="AC27" s="239"/>
      <c r="AD27" s="239"/>
      <c r="AE27" s="239"/>
      <c r="AF27" s="239"/>
      <c r="AG27" s="239"/>
      <c r="AH27" s="239"/>
      <c r="AI27" s="239"/>
      <c r="AJ27" s="239"/>
      <c r="AK27" s="239"/>
      <c r="AL27" s="239"/>
      <c r="AM27" s="239"/>
      <c r="AN27" s="239"/>
      <c r="AO27" s="239"/>
      <c r="AP27" s="239"/>
      <c r="AQ27" s="239"/>
      <c r="AR27" s="239"/>
      <c r="AS27" s="239"/>
      <c r="AT27" s="239"/>
      <c r="AU27" s="239"/>
      <c r="AV27" s="239"/>
      <c r="AW27" s="239"/>
      <c r="AX27" s="239"/>
      <c r="AY27" s="218"/>
    </row>
    <row r="28" spans="1:55" x14ac:dyDescent="0.4">
      <c r="B28" s="716" t="s">
        <v>48</v>
      </c>
      <c r="C28" s="717"/>
      <c r="D28" s="241"/>
      <c r="E28" s="241"/>
      <c r="F28" s="241"/>
      <c r="G28" s="241"/>
      <c r="H28" s="241"/>
      <c r="I28" s="241"/>
      <c r="J28" s="241"/>
      <c r="K28" s="241"/>
      <c r="L28" s="241"/>
      <c r="M28" s="241"/>
      <c r="N28" s="241"/>
      <c r="O28" s="240"/>
      <c r="P28" s="240"/>
      <c r="Q28" s="240"/>
      <c r="R28" s="240"/>
      <c r="S28" s="240"/>
      <c r="T28" s="240"/>
      <c r="U28" s="240"/>
      <c r="V28" s="240"/>
      <c r="W28" s="240"/>
      <c r="X28" s="240"/>
      <c r="Y28" s="240"/>
      <c r="Z28" s="240"/>
      <c r="AA28" s="240"/>
      <c r="AB28" s="239"/>
      <c r="AC28" s="239"/>
      <c r="AD28" s="239"/>
      <c r="AE28" s="239"/>
      <c r="AF28" s="239"/>
      <c r="AG28" s="239"/>
      <c r="AH28" s="239"/>
      <c r="AI28" s="239"/>
      <c r="AJ28" s="239"/>
      <c r="AK28" s="239"/>
      <c r="AL28" s="239"/>
      <c r="AM28" s="239"/>
      <c r="AN28" s="239"/>
      <c r="AO28" s="239"/>
      <c r="AP28" s="239"/>
      <c r="AQ28" s="239"/>
      <c r="AR28" s="239"/>
      <c r="AS28" s="239"/>
      <c r="AT28" s="239"/>
      <c r="AU28" s="239"/>
      <c r="AV28" s="239"/>
      <c r="AW28" s="239"/>
      <c r="AX28" s="239"/>
      <c r="AY28" s="218"/>
      <c r="BC28" s="218" t="s">
        <v>130</v>
      </c>
    </row>
    <row r="29" spans="1:55" x14ac:dyDescent="0.4">
      <c r="B29" s="50"/>
      <c r="C29" s="6"/>
      <c r="D29" s="241"/>
      <c r="E29" s="241"/>
      <c r="F29" s="241"/>
      <c r="G29" s="241"/>
      <c r="H29" s="241"/>
      <c r="I29" s="241"/>
      <c r="J29" s="241"/>
      <c r="K29" s="241"/>
      <c r="L29" s="241"/>
      <c r="M29" s="241"/>
      <c r="N29" s="241"/>
      <c r="O29" s="240"/>
      <c r="P29" s="240"/>
      <c r="Q29" s="240"/>
      <c r="R29" s="240"/>
      <c r="S29" s="240"/>
      <c r="T29" s="240"/>
      <c r="U29" s="240"/>
      <c r="V29" s="240"/>
      <c r="W29" s="240"/>
      <c r="X29" s="240"/>
      <c r="Y29" s="240"/>
      <c r="Z29" s="240"/>
      <c r="AA29" s="240"/>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18"/>
      <c r="BC29" s="218" t="s">
        <v>127</v>
      </c>
    </row>
    <row r="30" spans="1:55" x14ac:dyDescent="0.4">
      <c r="B30" s="49" t="s">
        <v>499</v>
      </c>
      <c r="C30" s="48"/>
      <c r="D30" s="241"/>
      <c r="E30" s="241"/>
      <c r="F30" s="241"/>
      <c r="G30" s="241"/>
      <c r="H30" s="241"/>
      <c r="I30" s="241"/>
      <c r="J30" s="241"/>
      <c r="K30" s="241"/>
      <c r="L30" s="241"/>
      <c r="M30" s="241"/>
      <c r="N30" s="241"/>
      <c r="O30" s="240"/>
      <c r="P30" s="240"/>
      <c r="Q30" s="240"/>
      <c r="R30" s="240"/>
      <c r="S30" s="240"/>
      <c r="T30" s="240"/>
      <c r="U30" s="240"/>
      <c r="V30" s="240"/>
      <c r="W30" s="240"/>
      <c r="X30" s="240"/>
      <c r="Y30" s="240"/>
      <c r="Z30" s="240"/>
      <c r="AA30" s="240"/>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18"/>
      <c r="BC30" s="218" t="s">
        <v>124</v>
      </c>
    </row>
    <row r="31" spans="1:55" x14ac:dyDescent="0.4">
      <c r="A31" s="257" t="s">
        <v>46</v>
      </c>
      <c r="B31" s="47"/>
      <c r="C31" s="47" t="s">
        <v>46</v>
      </c>
      <c r="D31" s="800">
        <f>VLOOKUP($A31,TableCH3adata!$B$6:$KM$22,D$6+$BC$39+$BC$37,FALSE)</f>
        <v>436457</v>
      </c>
      <c r="E31" s="800">
        <f>VLOOKUP($A31,TableCH3adata!$B$6:$KM$22,E$6+$BC$39+$BC$37,FALSE)</f>
        <v>157829</v>
      </c>
      <c r="F31" s="800">
        <f>VLOOKUP($A31,TableCH3adata!$B$6:$KM$22,F$6+$BC$39+$BC$37,FALSE)</f>
        <v>278162</v>
      </c>
      <c r="G31" s="800">
        <f>VLOOKUP($A31,TableCH3adata!$B$6:$KM$22,G$6+$BC$39+$BC$37,FALSE)</f>
        <v>66776</v>
      </c>
      <c r="H31" s="800">
        <f>VLOOKUP($A31,TableCH3adata!$B$6:$KM$22,H$6+$BC$39+$BC$37,FALSE)</f>
        <v>207858</v>
      </c>
      <c r="I31" s="800">
        <f>VLOOKUP($A31,TableCH3adata!$B$6:$KM$22,I$6+$BC$39+$BC$37,FALSE)</f>
        <v>1411</v>
      </c>
      <c r="J31" s="800">
        <f>VLOOKUP($A31,TableCH3adata!$B$6:$KM$22,J$6+$BC$39+$BC$37,FALSE)</f>
        <v>1414</v>
      </c>
      <c r="K31" s="800">
        <f>VLOOKUP($A31,TableCH3adata!$B$6:$KM$22,K$6+$BC$39+$BC$37,FALSE)</f>
        <v>703</v>
      </c>
      <c r="L31" s="800" t="str">
        <f>VLOOKUP($A31,TableCH3adata!$B$6:$KM$22,L$6+$BC$39+$BC$37,FALSE)</f>
        <v>.</v>
      </c>
      <c r="M31" s="800">
        <f>VLOOKUP($A31,TableCH3adata!$B$6:$KM$22,M$6+$BC$39+$BC$37,FALSE)</f>
        <v>4</v>
      </c>
      <c r="N31" s="800">
        <f>VLOOKUP($A31,TableCH3adata!$B$6:$KM$22,N$6+$BC$39+$BC$37,FALSE)</f>
        <v>436461</v>
      </c>
      <c r="O31" s="801"/>
      <c r="P31" s="801">
        <f>VLOOKUP($A31,TableCH3adata!$B$6:$KM$22,P$6+$BC$34+$BC$37,FALSE)</f>
        <v>0.06</v>
      </c>
      <c r="Q31" s="801">
        <f>VLOOKUP($A31,TableCH3adata!$B$6:$KM$22,Q$6+$BC$34+$BC$37,FALSE)</f>
        <v>0.02</v>
      </c>
      <c r="R31" s="801">
        <f>VLOOKUP($A31,TableCH3adata!$B$6:$KM$22,R$6+$BC$34+$BC$37,FALSE)</f>
        <v>0.08</v>
      </c>
      <c r="S31" s="801">
        <f>VLOOKUP($A31,TableCH3adata!$B$6:$KM$22,S$6+$BC$34+$BC$37,FALSE)</f>
        <v>-0.08</v>
      </c>
      <c r="T31" s="801">
        <f>VLOOKUP($A31,TableCH3adata!$B$6:$KM$22,T$6+$BC$34+$BC$37,FALSE)</f>
        <v>0.14000000000000001</v>
      </c>
      <c r="U31" s="801">
        <f>VLOOKUP($A31,TableCH3adata!$B$6:$KM$22,U$6+$BC$34+$BC$37,FALSE)</f>
        <v>0.06</v>
      </c>
      <c r="V31" s="801">
        <f>VLOOKUP($A31,TableCH3adata!$B$6:$KM$22,V$6+$BC$34+$BC$37,FALSE)</f>
        <v>-0.62</v>
      </c>
      <c r="W31" s="801">
        <f>VLOOKUP($A31,TableCH3adata!$B$6:$KM$22,W$6+$BC$34+$BC$37,FALSE)</f>
        <v>-0.77</v>
      </c>
      <c r="X31" s="801" t="str">
        <f>VLOOKUP($A31,TableCH3adata!$B$6:$KM$22,X$6+$BC$34+$BC$37,FALSE)</f>
        <v>.</v>
      </c>
      <c r="Y31" s="801">
        <f>VLOOKUP($A31,TableCH3adata!$B$6:$KM$22,Y$6+$BC$34+$BC$37,FALSE)</f>
        <v>-3.78</v>
      </c>
      <c r="Z31" s="801">
        <f>VLOOKUP($A31,TableCH3adata!$B$6:$KM$22,Z$6+$BC$34+$BC$37,FALSE)</f>
        <v>0.06</v>
      </c>
      <c r="AA31" s="801"/>
      <c r="AB31" s="802">
        <f>IF($P$4=$BC$2,VLOOKUP($A31,TableCH3adata!$B$6:$KM$22,AB$6+$BC$37,FALSE),"")</f>
        <v>0.06</v>
      </c>
      <c r="AC31" s="802">
        <f>IF($P$4=$BC$2,VLOOKUP($A31,TableCH3adata!$B$6:$KM$22,AC$6+$BC$37,FALSE),"")</f>
        <v>0.02</v>
      </c>
      <c r="AD31" s="802">
        <f>IF($P$4=$BC$2,VLOOKUP($A31,TableCH3adata!$B$6:$KM$22,AD$6+$BC$37,FALSE),"")</f>
        <v>0.08</v>
      </c>
      <c r="AE31" s="802">
        <f>IF($P$4=$BC$2,VLOOKUP($A31,TableCH3adata!$B$6:$KM$22,AE$6+$BC$37,FALSE),"")</f>
        <v>-0.09</v>
      </c>
      <c r="AF31" s="802">
        <f>IF($P$4=$BC$2,VLOOKUP($A31,TableCH3adata!$B$6:$KM$22,AF$6+$BC$37,FALSE),"")</f>
        <v>0.14000000000000001</v>
      </c>
      <c r="AG31" s="802">
        <f>IF($P$4=$BC$2,VLOOKUP($A31,TableCH3adata!$B$6:$KM$22,AG$6+$BC$37,FALSE),"")</f>
        <v>0</v>
      </c>
      <c r="AH31" s="802">
        <f>IF($P$4=$BC$2,VLOOKUP($A31,TableCH3adata!$B$6:$KM$22,AH$6+$BC$37,FALSE),"")</f>
        <v>-0.68</v>
      </c>
      <c r="AI31" s="802">
        <f>IF($P$4=$BC$2,VLOOKUP($A31,TableCH3adata!$B$6:$KM$22,AI$6+$BC$37,FALSE),"")</f>
        <v>-0.85</v>
      </c>
      <c r="AJ31" s="802" t="str">
        <f>IF($P$4=$BC$2,VLOOKUP($A31,TableCH3adata!$B$6:$KM$22,AJ$6+$BC$37,FALSE),"")</f>
        <v>.</v>
      </c>
      <c r="AK31" s="802">
        <f>IF($P$4=$BC$2,VLOOKUP($A31,TableCH3adata!$B$6:$KM$22,AK$6+$BC$37,FALSE),"")</f>
        <v>-4.82</v>
      </c>
      <c r="AL31" s="802">
        <f>IF($P$4=$BC$2,VLOOKUP($A31,TableCH3adata!$B$6:$KM$22,AL$6+$BC$37,FALSE),"")</f>
        <v>0.06</v>
      </c>
      <c r="AM31" s="802"/>
      <c r="AN31" s="802">
        <f>IF($P$4=$BC$2,VLOOKUP($A31,TableCH3adata!$B$6:$KM$22,AN$6+$BC$37,FALSE),"")</f>
        <v>0.06</v>
      </c>
      <c r="AO31" s="802">
        <f>IF($P$4=$BC$2,VLOOKUP($A31,TableCH3adata!$B$6:$KM$22,AO$6+$BC$37,FALSE),"")</f>
        <v>0.03</v>
      </c>
      <c r="AP31" s="802">
        <f>IF($P$4=$BC$2,VLOOKUP($A31,TableCH3adata!$B$6:$KM$22,AP$6+$BC$37,FALSE),"")</f>
        <v>0.09</v>
      </c>
      <c r="AQ31" s="802">
        <f>IF($P$4=$BC$2,VLOOKUP($A31,TableCH3adata!$B$6:$KM$22,AQ$6+$BC$37,FALSE),"")</f>
        <v>-7.0000000000000007E-2</v>
      </c>
      <c r="AR31" s="802">
        <f>IF($P$4=$BC$2,VLOOKUP($A31,TableCH3adata!$B$6:$KM$22,AR$6+$BC$37,FALSE),"")</f>
        <v>0.15</v>
      </c>
      <c r="AS31" s="802">
        <f>IF($P$4=$BC$2,VLOOKUP($A31,TableCH3adata!$B$6:$KM$22,AS$6+$BC$37,FALSE),"")</f>
        <v>0.11</v>
      </c>
      <c r="AT31" s="802">
        <f>IF($P$4=$BC$2,VLOOKUP($A31,TableCH3adata!$B$6:$KM$22,AT$6+$BC$37,FALSE),"")</f>
        <v>-0.56999999999999995</v>
      </c>
      <c r="AU31" s="802">
        <f>IF($P$4=$BC$2,VLOOKUP($A31,TableCH3adata!$B$6:$KM$22,AU$6+$BC$37,FALSE),"")</f>
        <v>-0.69</v>
      </c>
      <c r="AV31" s="802" t="str">
        <f>IF($P$4=$BC$2,VLOOKUP($A31,TableCH3adata!$B$6:$KM$22,AV$6+$BC$37,FALSE),"")</f>
        <v>.</v>
      </c>
      <c r="AW31" s="802">
        <f>IF($P$4=$BC$2,VLOOKUP($A31,TableCH3adata!$B$6:$KM$22,AW$6+$BC$37,FALSE),"")</f>
        <v>-2.75</v>
      </c>
      <c r="AX31" s="802">
        <f>IF($P$4=$BC$2,VLOOKUP($A31,TableCH3adata!$B$6:$KM$22,AX$6+$BC$37,FALSE),"")</f>
        <v>0.06</v>
      </c>
      <c r="AY31" s="218"/>
      <c r="BC31" s="227"/>
    </row>
    <row r="32" spans="1:55" x14ac:dyDescent="0.4">
      <c r="A32" s="257" t="s">
        <v>147</v>
      </c>
      <c r="B32" s="47"/>
      <c r="C32" s="47" t="s">
        <v>45</v>
      </c>
      <c r="D32" s="800">
        <f>VLOOKUP($A32,TableCH3adata!$B$6:$KM$22,D$6+$BC$39+$BC$37,FALSE)</f>
        <v>65717</v>
      </c>
      <c r="E32" s="800">
        <f>VLOOKUP($A32,TableCH3adata!$B$6:$KM$22,E$6+$BC$39+$BC$37,FALSE)</f>
        <v>23867</v>
      </c>
      <c r="F32" s="800">
        <f>VLOOKUP($A32,TableCH3adata!$B$6:$KM$22,F$6+$BC$39+$BC$37,FALSE)</f>
        <v>41801</v>
      </c>
      <c r="G32" s="800">
        <f>VLOOKUP($A32,TableCH3adata!$B$6:$KM$22,G$6+$BC$39+$BC$37,FALSE)</f>
        <v>12619</v>
      </c>
      <c r="H32" s="800">
        <f>VLOOKUP($A32,TableCH3adata!$B$6:$KM$22,H$6+$BC$39+$BC$37,FALSE)</f>
        <v>28277</v>
      </c>
      <c r="I32" s="800">
        <f>VLOOKUP($A32,TableCH3adata!$B$6:$KM$22,I$6+$BC$39+$BC$37,FALSE)</f>
        <v>248</v>
      </c>
      <c r="J32" s="800">
        <f>VLOOKUP($A32,TableCH3adata!$B$6:$KM$22,J$6+$BC$39+$BC$37,FALSE)</f>
        <v>331</v>
      </c>
      <c r="K32" s="800">
        <f>VLOOKUP($A32,TableCH3adata!$B$6:$KM$22,K$6+$BC$39+$BC$37,FALSE)</f>
        <v>326</v>
      </c>
      <c r="L32" s="800" t="str">
        <f>VLOOKUP($A32,TableCH3adata!$B$6:$KM$22,L$6+$BC$39+$BC$37,FALSE)</f>
        <v>.</v>
      </c>
      <c r="M32" s="800">
        <f>VLOOKUP($A32,TableCH3adata!$B$6:$KM$22,M$6+$BC$39+$BC$37,FALSE)</f>
        <v>9300</v>
      </c>
      <c r="N32" s="800">
        <f>VLOOKUP($A32,TableCH3adata!$B$6:$KM$22,N$6+$BC$39+$BC$37,FALSE)</f>
        <v>75017</v>
      </c>
      <c r="O32" s="801"/>
      <c r="P32" s="801">
        <f>VLOOKUP($A32,TableCH3adata!$B$6:$KM$22,P$6+$BC$34+$BC$37,FALSE)</f>
        <v>-0.37</v>
      </c>
      <c r="Q32" s="801">
        <f>VLOOKUP($A32,TableCH3adata!$B$6:$KM$22,Q$6+$BC$34+$BC$37,FALSE)</f>
        <v>-0.42</v>
      </c>
      <c r="R32" s="801">
        <f>VLOOKUP($A32,TableCH3adata!$B$6:$KM$22,R$6+$BC$34+$BC$37,FALSE)</f>
        <v>-0.35</v>
      </c>
      <c r="S32" s="801">
        <f>VLOOKUP($A32,TableCH3adata!$B$6:$KM$22,S$6+$BC$34+$BC$37,FALSE)</f>
        <v>-0.5</v>
      </c>
      <c r="T32" s="801">
        <f>VLOOKUP($A32,TableCH3adata!$B$6:$KM$22,T$6+$BC$34+$BC$37,FALSE)</f>
        <v>-0.26</v>
      </c>
      <c r="U32" s="801">
        <f>VLOOKUP($A32,TableCH3adata!$B$6:$KM$22,U$6+$BC$34+$BC$37,FALSE)</f>
        <v>-0.48</v>
      </c>
      <c r="V32" s="801">
        <f>VLOOKUP($A32,TableCH3adata!$B$6:$KM$22,V$6+$BC$34+$BC$37,FALSE)</f>
        <v>-0.73</v>
      </c>
      <c r="W32" s="801">
        <f>VLOOKUP($A32,TableCH3adata!$B$6:$KM$22,W$6+$BC$34+$BC$37,FALSE)</f>
        <v>-1.06</v>
      </c>
      <c r="X32" s="801" t="str">
        <f>VLOOKUP($A32,TableCH3adata!$B$6:$KM$22,X$6+$BC$34+$BC$37,FALSE)</f>
        <v>.</v>
      </c>
      <c r="Y32" s="801">
        <f>VLOOKUP($A32,TableCH3adata!$B$6:$KM$22,Y$6+$BC$34+$BC$37,FALSE)</f>
        <v>-1.78</v>
      </c>
      <c r="Z32" s="801">
        <f>VLOOKUP($A32,TableCH3adata!$B$6:$KM$22,Z$6+$BC$34+$BC$37,FALSE)</f>
        <v>-0.55000000000000004</v>
      </c>
      <c r="AA32" s="801"/>
      <c r="AB32" s="802">
        <f>IF($P$4=$BC$2,VLOOKUP($A32,TableCH3adata!$B$6:$KM$22,AB$6+$BC$37,FALSE),"")</f>
        <v>-0.38</v>
      </c>
      <c r="AC32" s="802">
        <f>IF($P$4=$BC$2,VLOOKUP($A32,TableCH3adata!$B$6:$KM$22,AC$6+$BC$37,FALSE),"")</f>
        <v>-0.43</v>
      </c>
      <c r="AD32" s="802">
        <f>IF($P$4=$BC$2,VLOOKUP($A32,TableCH3adata!$B$6:$KM$22,AD$6+$BC$37,FALSE),"")</f>
        <v>-0.36</v>
      </c>
      <c r="AE32" s="802">
        <f>IF($P$4=$BC$2,VLOOKUP($A32,TableCH3adata!$B$6:$KM$22,AE$6+$BC$37,FALSE),"")</f>
        <v>-0.52</v>
      </c>
      <c r="AF32" s="802">
        <f>IF($P$4=$BC$2,VLOOKUP($A32,TableCH3adata!$B$6:$KM$22,AF$6+$BC$37,FALSE),"")</f>
        <v>-0.28000000000000003</v>
      </c>
      <c r="AG32" s="802">
        <f>IF($P$4=$BC$2,VLOOKUP($A32,TableCH3adata!$B$6:$KM$22,AG$6+$BC$37,FALSE),"")</f>
        <v>-0.62</v>
      </c>
      <c r="AH32" s="802">
        <f>IF($P$4=$BC$2,VLOOKUP($A32,TableCH3adata!$B$6:$KM$22,AH$6+$BC$37,FALSE),"")</f>
        <v>-0.84</v>
      </c>
      <c r="AI32" s="802">
        <f>IF($P$4=$BC$2,VLOOKUP($A32,TableCH3adata!$B$6:$KM$22,AI$6+$BC$37,FALSE),"")</f>
        <v>-1.18</v>
      </c>
      <c r="AJ32" s="802" t="str">
        <f>IF($P$4=$BC$2,VLOOKUP($A32,TableCH3adata!$B$6:$KM$22,AJ$6+$BC$37,FALSE),"")</f>
        <v>.</v>
      </c>
      <c r="AK32" s="802">
        <f>IF($P$4=$BC$2,VLOOKUP($A32,TableCH3adata!$B$6:$KM$22,AK$6+$BC$37,FALSE),"")</f>
        <v>-1.8</v>
      </c>
      <c r="AL32" s="802">
        <f>IF($P$4=$BC$2,VLOOKUP($A32,TableCH3adata!$B$6:$KM$22,AL$6+$BC$37,FALSE),"")</f>
        <v>-0.56000000000000005</v>
      </c>
      <c r="AM32" s="802"/>
      <c r="AN32" s="802">
        <f>IF($P$4=$BC$2,VLOOKUP($A32,TableCH3adata!$B$6:$KM$22,AN$6+$BC$37,FALSE),"")</f>
        <v>-0.37</v>
      </c>
      <c r="AO32" s="802">
        <f>IF($P$4=$BC$2,VLOOKUP($A32,TableCH3adata!$B$6:$KM$22,AO$6+$BC$37,FALSE),"")</f>
        <v>-0.41</v>
      </c>
      <c r="AP32" s="802">
        <f>IF($P$4=$BC$2,VLOOKUP($A32,TableCH3adata!$B$6:$KM$22,AP$6+$BC$37,FALSE),"")</f>
        <v>-0.34</v>
      </c>
      <c r="AQ32" s="802">
        <f>IF($P$4=$BC$2,VLOOKUP($A32,TableCH3adata!$B$6:$KM$22,AQ$6+$BC$37,FALSE),"")</f>
        <v>-0.48</v>
      </c>
      <c r="AR32" s="802">
        <f>IF($P$4=$BC$2,VLOOKUP($A32,TableCH3adata!$B$6:$KM$22,AR$6+$BC$37,FALSE),"")</f>
        <v>-0.25</v>
      </c>
      <c r="AS32" s="802">
        <f>IF($P$4=$BC$2,VLOOKUP($A32,TableCH3adata!$B$6:$KM$22,AS$6+$BC$37,FALSE),"")</f>
        <v>-0.35</v>
      </c>
      <c r="AT32" s="802">
        <f>IF($P$4=$BC$2,VLOOKUP($A32,TableCH3adata!$B$6:$KM$22,AT$6+$BC$37,FALSE),"")</f>
        <v>-0.61</v>
      </c>
      <c r="AU32" s="802">
        <f>IF($P$4=$BC$2,VLOOKUP($A32,TableCH3adata!$B$6:$KM$22,AU$6+$BC$37,FALSE),"")</f>
        <v>-0.95</v>
      </c>
      <c r="AV32" s="802" t="str">
        <f>IF($P$4=$BC$2,VLOOKUP($A32,TableCH3adata!$B$6:$KM$22,AV$6+$BC$37,FALSE),"")</f>
        <v>.</v>
      </c>
      <c r="AW32" s="802">
        <f>IF($P$4=$BC$2,VLOOKUP($A32,TableCH3adata!$B$6:$KM$22,AW$6+$BC$37,FALSE),"")</f>
        <v>-1.76</v>
      </c>
      <c r="AX32" s="802">
        <f>IF($P$4=$BC$2,VLOOKUP($A32,TableCH3adata!$B$6:$KM$22,AX$6+$BC$37,FALSE),"")</f>
        <v>-0.54</v>
      </c>
      <c r="AY32" s="218"/>
      <c r="BC32" s="218"/>
    </row>
    <row r="33" spans="1:55" x14ac:dyDescent="0.4">
      <c r="A33" s="257" t="s">
        <v>44</v>
      </c>
      <c r="B33" s="47"/>
      <c r="C33" s="46" t="s">
        <v>43</v>
      </c>
      <c r="D33" s="241">
        <f>VLOOKUP($A33,TableCH3adata!$B$6:$KM$22,D$6+$BC$39+$BC$37,FALSE)</f>
        <v>55675</v>
      </c>
      <c r="E33" s="241">
        <f>VLOOKUP($A33,TableCH3adata!$B$6:$KM$22,E$6+$BC$39+$BC$37,FALSE)</f>
        <v>20163</v>
      </c>
      <c r="F33" s="241">
        <f>VLOOKUP($A33,TableCH3adata!$B$6:$KM$22,F$6+$BC$39+$BC$37,FALSE)</f>
        <v>35463</v>
      </c>
      <c r="G33" s="241">
        <f>VLOOKUP($A33,TableCH3adata!$B$6:$KM$22,G$6+$BC$39+$BC$37,FALSE)</f>
        <v>10798</v>
      </c>
      <c r="H33" s="241">
        <f>VLOOKUP($A33,TableCH3adata!$B$6:$KM$22,H$6+$BC$39+$BC$37,FALSE)</f>
        <v>23834</v>
      </c>
      <c r="I33" s="241">
        <f>VLOOKUP($A33,TableCH3adata!$B$6:$KM$22,I$6+$BC$39+$BC$37,FALSE)</f>
        <v>225</v>
      </c>
      <c r="J33" s="241">
        <f>VLOOKUP($A33,TableCH3adata!$B$6:$KM$22,J$6+$BC$39+$BC$37,FALSE)</f>
        <v>308</v>
      </c>
      <c r="K33" s="241">
        <f>VLOOKUP($A33,TableCH3adata!$B$6:$KM$22,K$6+$BC$39+$BC$37,FALSE)</f>
        <v>298</v>
      </c>
      <c r="L33" s="241" t="str">
        <f>VLOOKUP($A33,TableCH3adata!$B$6:$KM$22,L$6+$BC$39+$BC$37,FALSE)</f>
        <v>.</v>
      </c>
      <c r="M33" s="241">
        <f>VLOOKUP($A33,TableCH3adata!$B$6:$KM$22,M$6+$BC$39+$BC$37,FALSE)</f>
        <v>91</v>
      </c>
      <c r="N33" s="241">
        <f>VLOOKUP($A33,TableCH3adata!$B$6:$KM$22,N$6+$BC$39+$BC$37,FALSE)</f>
        <v>55766</v>
      </c>
      <c r="O33" s="240"/>
      <c r="P33" s="240">
        <f>VLOOKUP($A33,TableCH3adata!$B$6:$KM$22,P$6+$BC$34+$BC$37,FALSE)</f>
        <v>-0.38</v>
      </c>
      <c r="Q33" s="240">
        <f>VLOOKUP($A33,TableCH3adata!$B$6:$KM$22,Q$6+$BC$34+$BC$37,FALSE)</f>
        <v>-0.42</v>
      </c>
      <c r="R33" s="240">
        <f>VLOOKUP($A33,TableCH3adata!$B$6:$KM$22,R$6+$BC$34+$BC$37,FALSE)</f>
        <v>-0.35</v>
      </c>
      <c r="S33" s="240">
        <f>VLOOKUP($A33,TableCH3adata!$B$6:$KM$22,S$6+$BC$34+$BC$37,FALSE)</f>
        <v>-0.51</v>
      </c>
      <c r="T33" s="240">
        <f>VLOOKUP($A33,TableCH3adata!$B$6:$KM$22,T$6+$BC$34+$BC$37,FALSE)</f>
        <v>-0.26</v>
      </c>
      <c r="U33" s="240">
        <f>VLOOKUP($A33,TableCH3adata!$B$6:$KM$22,U$6+$BC$34+$BC$37,FALSE)</f>
        <v>-0.49</v>
      </c>
      <c r="V33" s="240">
        <f>VLOOKUP($A33,TableCH3adata!$B$6:$KM$22,V$6+$BC$34+$BC$37,FALSE)</f>
        <v>-0.75</v>
      </c>
      <c r="W33" s="240">
        <f>VLOOKUP($A33,TableCH3adata!$B$6:$KM$22,W$6+$BC$34+$BC$37,FALSE)</f>
        <v>-1.0900000000000001</v>
      </c>
      <c r="X33" s="240" t="str">
        <f>VLOOKUP($A33,TableCH3adata!$B$6:$KM$22,X$6+$BC$34+$BC$37,FALSE)</f>
        <v>.</v>
      </c>
      <c r="Y33" s="240">
        <f>VLOOKUP($A33,TableCH3adata!$B$6:$KM$22,Y$6+$BC$34+$BC$37,FALSE)</f>
        <v>-3.22</v>
      </c>
      <c r="Z33" s="240">
        <f>VLOOKUP($A33,TableCH3adata!$B$6:$KM$22,Z$6+$BC$34+$BC$37,FALSE)</f>
        <v>-0.38</v>
      </c>
      <c r="AA33" s="240"/>
      <c r="AB33" s="239">
        <f>IF($P$4=$BC$2,VLOOKUP($A33,TableCH3adata!$B$6:$KM$22,AB$6+$BC$37,FALSE),"")</f>
        <v>-0.39</v>
      </c>
      <c r="AC33" s="239">
        <f>IF($P$4=$BC$2,VLOOKUP($A33,TableCH3adata!$B$6:$KM$22,AC$6+$BC$37,FALSE),"")</f>
        <v>-0.44</v>
      </c>
      <c r="AD33" s="239">
        <f>IF($P$4=$BC$2,VLOOKUP($A33,TableCH3adata!$B$6:$KM$22,AD$6+$BC$37,FALSE),"")</f>
        <v>-0.36</v>
      </c>
      <c r="AE33" s="239">
        <f>IF($P$4=$BC$2,VLOOKUP($A33,TableCH3adata!$B$6:$KM$22,AE$6+$BC$37,FALSE),"")</f>
        <v>-0.53</v>
      </c>
      <c r="AF33" s="239">
        <f>IF($P$4=$BC$2,VLOOKUP($A33,TableCH3adata!$B$6:$KM$22,AF$6+$BC$37,FALSE),"")</f>
        <v>-0.28000000000000003</v>
      </c>
      <c r="AG33" s="239">
        <f>IF($P$4=$BC$2,VLOOKUP($A33,TableCH3adata!$B$6:$KM$22,AG$6+$BC$37,FALSE),"")</f>
        <v>-0.63</v>
      </c>
      <c r="AH33" s="239">
        <f>IF($P$4=$BC$2,VLOOKUP($A33,TableCH3adata!$B$6:$KM$22,AH$6+$BC$37,FALSE),"")</f>
        <v>-0.87</v>
      </c>
      <c r="AI33" s="239">
        <f>IF($P$4=$BC$2,VLOOKUP($A33,TableCH3adata!$B$6:$KM$22,AI$6+$BC$37,FALSE),"")</f>
        <v>-1.21</v>
      </c>
      <c r="AJ33" s="239" t="str">
        <f>IF($P$4=$BC$2,VLOOKUP($A33,TableCH3adata!$B$6:$KM$22,AJ$6+$BC$37,FALSE),"")</f>
        <v>.</v>
      </c>
      <c r="AK33" s="239">
        <f>IF($P$4=$BC$2,VLOOKUP($A33,TableCH3adata!$B$6:$KM$22,AK$6+$BC$37,FALSE),"")</f>
        <v>-3.43</v>
      </c>
      <c r="AL33" s="239">
        <f>IF($P$4=$BC$2,VLOOKUP($A33,TableCH3adata!$B$6:$KM$22,AL$6+$BC$37,FALSE),"")</f>
        <v>-0.39</v>
      </c>
      <c r="AM33" s="239"/>
      <c r="AN33" s="239">
        <f>IF($P$4=$BC$2,VLOOKUP($A33,TableCH3adata!$B$6:$KM$22,AN$6+$BC$37,FALSE),"")</f>
        <v>-0.37</v>
      </c>
      <c r="AO33" s="239">
        <f>IF($P$4=$BC$2,VLOOKUP($A33,TableCH3adata!$B$6:$KM$22,AO$6+$BC$37,FALSE),"")</f>
        <v>-0.41</v>
      </c>
      <c r="AP33" s="239">
        <f>IF($P$4=$BC$2,VLOOKUP($A33,TableCH3adata!$B$6:$KM$22,AP$6+$BC$37,FALSE),"")</f>
        <v>-0.34</v>
      </c>
      <c r="AQ33" s="239">
        <f>IF($P$4=$BC$2,VLOOKUP($A33,TableCH3adata!$B$6:$KM$22,AQ$6+$BC$37,FALSE),"")</f>
        <v>-0.49</v>
      </c>
      <c r="AR33" s="239">
        <f>IF($P$4=$BC$2,VLOOKUP($A33,TableCH3adata!$B$6:$KM$22,AR$6+$BC$37,FALSE),"")</f>
        <v>-0.25</v>
      </c>
      <c r="AS33" s="239">
        <f>IF($P$4=$BC$2,VLOOKUP($A33,TableCH3adata!$B$6:$KM$22,AS$6+$BC$37,FALSE),"")</f>
        <v>-0.36</v>
      </c>
      <c r="AT33" s="239">
        <f>IF($P$4=$BC$2,VLOOKUP($A33,TableCH3adata!$B$6:$KM$22,AT$6+$BC$37,FALSE),"")</f>
        <v>-0.63</v>
      </c>
      <c r="AU33" s="239">
        <f>IF($P$4=$BC$2,VLOOKUP($A33,TableCH3adata!$B$6:$KM$22,AU$6+$BC$37,FALSE),"")</f>
        <v>-0.97</v>
      </c>
      <c r="AV33" s="239" t="str">
        <f>IF($P$4=$BC$2,VLOOKUP($A33,TableCH3adata!$B$6:$KM$22,AV$6+$BC$37,FALSE),"")</f>
        <v>.</v>
      </c>
      <c r="AW33" s="239">
        <f>IF($P$4=$BC$2,VLOOKUP($A33,TableCH3adata!$B$6:$KM$22,AW$6+$BC$37,FALSE),"")</f>
        <v>-3</v>
      </c>
      <c r="AX33" s="239">
        <f>IF($P$4=$BC$2,VLOOKUP($A33,TableCH3adata!$B$6:$KM$22,AX$6+$BC$37,FALSE),"")</f>
        <v>-0.37</v>
      </c>
      <c r="AY33" s="218"/>
      <c r="BC33" s="227" t="s">
        <v>498</v>
      </c>
    </row>
    <row r="34" spans="1:55" x14ac:dyDescent="0.4">
      <c r="A34" s="257" t="s">
        <v>42</v>
      </c>
      <c r="B34" s="47"/>
      <c r="C34" s="46" t="s">
        <v>42</v>
      </c>
      <c r="D34" s="241">
        <f>VLOOKUP($A34,TableCH3adata!$B$6:$KM$22,D$6+$BC$39+$BC$37,FALSE)</f>
        <v>10042</v>
      </c>
      <c r="E34" s="241">
        <f>VLOOKUP($A34,TableCH3adata!$B$6:$KM$22,E$6+$BC$39+$BC$37,FALSE)</f>
        <v>3704</v>
      </c>
      <c r="F34" s="241">
        <f>VLOOKUP($A34,TableCH3adata!$B$6:$KM$22,F$6+$BC$39+$BC$37,FALSE)</f>
        <v>6338</v>
      </c>
      <c r="G34" s="241">
        <f>VLOOKUP($A34,TableCH3adata!$B$6:$KM$22,G$6+$BC$39+$BC$37,FALSE)</f>
        <v>1821</v>
      </c>
      <c r="H34" s="241">
        <f>VLOOKUP($A34,TableCH3adata!$B$6:$KM$22,H$6+$BC$39+$BC$37,FALSE)</f>
        <v>4443</v>
      </c>
      <c r="I34" s="241">
        <f>VLOOKUP($A34,TableCH3adata!$B$6:$KM$22,I$6+$BC$39+$BC$37,FALSE)</f>
        <v>23</v>
      </c>
      <c r="J34" s="241">
        <f>VLOOKUP($A34,TableCH3adata!$B$6:$KM$22,J$6+$BC$39+$BC$37,FALSE)</f>
        <v>23</v>
      </c>
      <c r="K34" s="241">
        <f>VLOOKUP($A34,TableCH3adata!$B$6:$KM$22,K$6+$BC$39+$BC$37,FALSE)</f>
        <v>28</v>
      </c>
      <c r="L34" s="241" t="str">
        <f>VLOOKUP($A34,TableCH3adata!$B$6:$KM$22,L$6+$BC$39+$BC$37,FALSE)</f>
        <v>.</v>
      </c>
      <c r="M34" s="241">
        <f>VLOOKUP($A34,TableCH3adata!$B$6:$KM$22,M$6+$BC$39+$BC$37,FALSE)</f>
        <v>9209</v>
      </c>
      <c r="N34" s="241">
        <f>VLOOKUP($A34,TableCH3adata!$B$6:$KM$22,N$6+$BC$39+$BC$37,FALSE)</f>
        <v>19251</v>
      </c>
      <c r="O34" s="240"/>
      <c r="P34" s="240">
        <f>VLOOKUP($A34,TableCH3adata!$B$6:$KM$22,P$6+$BC$34+$BC$37,FALSE)</f>
        <v>-0.35</v>
      </c>
      <c r="Q34" s="240">
        <f>VLOOKUP($A34,TableCH3adata!$B$6:$KM$22,Q$6+$BC$34+$BC$37,FALSE)</f>
        <v>-0.4</v>
      </c>
      <c r="R34" s="240">
        <f>VLOOKUP($A34,TableCH3adata!$B$6:$KM$22,R$6+$BC$34+$BC$37,FALSE)</f>
        <v>-0.32</v>
      </c>
      <c r="S34" s="240">
        <f>VLOOKUP($A34,TableCH3adata!$B$6:$KM$22,S$6+$BC$34+$BC$37,FALSE)</f>
        <v>-0.42</v>
      </c>
      <c r="T34" s="240">
        <f>VLOOKUP($A34,TableCH3adata!$B$6:$KM$22,T$6+$BC$34+$BC$37,FALSE)</f>
        <v>-0.27</v>
      </c>
      <c r="U34" s="240">
        <f>VLOOKUP($A34,TableCH3adata!$B$6:$KM$22,U$6+$BC$34+$BC$37,FALSE)</f>
        <v>-0.38</v>
      </c>
      <c r="V34" s="240">
        <f>VLOOKUP($A34,TableCH3adata!$B$6:$KM$22,V$6+$BC$34+$BC$37,FALSE)</f>
        <v>-0.43</v>
      </c>
      <c r="W34" s="240">
        <f>VLOOKUP($A34,TableCH3adata!$B$6:$KM$22,W$6+$BC$34+$BC$37,FALSE)</f>
        <v>-0.79</v>
      </c>
      <c r="X34" s="240" t="str">
        <f>VLOOKUP($A34,TableCH3adata!$B$6:$KM$22,X$6+$BC$34+$BC$37,FALSE)</f>
        <v>.</v>
      </c>
      <c r="Y34" s="240">
        <f>VLOOKUP($A34,TableCH3adata!$B$6:$KM$22,Y$6+$BC$34+$BC$37,FALSE)</f>
        <v>-1.77</v>
      </c>
      <c r="Z34" s="240">
        <f>VLOOKUP($A34,TableCH3adata!$B$6:$KM$22,Z$6+$BC$34+$BC$37,FALSE)</f>
        <v>-1.03</v>
      </c>
      <c r="AA34" s="240"/>
      <c r="AB34" s="239">
        <f>IF($P$4=$BC$2,VLOOKUP($A34,TableCH3adata!$B$6:$KM$22,AB$6+$BC$37,FALSE),"")</f>
        <v>-0.37</v>
      </c>
      <c r="AC34" s="239">
        <f>IF($P$4=$BC$2,VLOOKUP($A34,TableCH3adata!$B$6:$KM$22,AC$6+$BC$37,FALSE),"")</f>
        <v>-0.44</v>
      </c>
      <c r="AD34" s="239">
        <f>IF($P$4=$BC$2,VLOOKUP($A34,TableCH3adata!$B$6:$KM$22,AD$6+$BC$37,FALSE),"")</f>
        <v>-0.34</v>
      </c>
      <c r="AE34" s="239">
        <f>IF($P$4=$BC$2,VLOOKUP($A34,TableCH3adata!$B$6:$KM$22,AE$6+$BC$37,FALSE),"")</f>
        <v>-0.47</v>
      </c>
      <c r="AF34" s="239">
        <f>IF($P$4=$BC$2,VLOOKUP($A34,TableCH3adata!$B$6:$KM$22,AF$6+$BC$37,FALSE),"")</f>
        <v>-0.31</v>
      </c>
      <c r="AG34" s="239">
        <f>IF($P$4=$BC$2,VLOOKUP($A34,TableCH3adata!$B$6:$KM$22,AG$6+$BC$37,FALSE),"")</f>
        <v>-0.81</v>
      </c>
      <c r="AH34" s="239">
        <f>IF($P$4=$BC$2,VLOOKUP($A34,TableCH3adata!$B$6:$KM$22,AH$6+$BC$37,FALSE),"")</f>
        <v>-0.86</v>
      </c>
      <c r="AI34" s="239">
        <f>IF($P$4=$BC$2,VLOOKUP($A34,TableCH3adata!$B$6:$KM$22,AI$6+$BC$37,FALSE),"")</f>
        <v>-1.19</v>
      </c>
      <c r="AJ34" s="239" t="str">
        <f>IF($P$4=$BC$2,VLOOKUP($A34,TableCH3adata!$B$6:$KM$22,AJ$6+$BC$37,FALSE),"")</f>
        <v>.</v>
      </c>
      <c r="AK34" s="239">
        <f>IF($P$4=$BC$2,VLOOKUP($A34,TableCH3adata!$B$6:$KM$22,AK$6+$BC$37,FALSE),"")</f>
        <v>-1.79</v>
      </c>
      <c r="AL34" s="239">
        <f>IF($P$4=$BC$2,VLOOKUP($A34,TableCH3adata!$B$6:$KM$22,AL$6+$BC$37,FALSE),"")</f>
        <v>-1.04</v>
      </c>
      <c r="AM34" s="239"/>
      <c r="AN34" s="239">
        <f>IF($P$4=$BC$2,VLOOKUP($A34,TableCH3adata!$B$6:$KM$22,AN$6+$BC$37,FALSE),"")</f>
        <v>-0.33</v>
      </c>
      <c r="AO34" s="239">
        <f>IF($P$4=$BC$2,VLOOKUP($A34,TableCH3adata!$B$6:$KM$22,AO$6+$BC$37,FALSE),"")</f>
        <v>-0.37</v>
      </c>
      <c r="AP34" s="239">
        <f>IF($P$4=$BC$2,VLOOKUP($A34,TableCH3adata!$B$6:$KM$22,AP$6+$BC$37,FALSE),"")</f>
        <v>-0.28999999999999998</v>
      </c>
      <c r="AQ34" s="239">
        <f>IF($P$4=$BC$2,VLOOKUP($A34,TableCH3adata!$B$6:$KM$22,AQ$6+$BC$37,FALSE),"")</f>
        <v>-0.37</v>
      </c>
      <c r="AR34" s="239">
        <f>IF($P$4=$BC$2,VLOOKUP($A34,TableCH3adata!$B$6:$KM$22,AR$6+$BC$37,FALSE),"")</f>
        <v>-0.24</v>
      </c>
      <c r="AS34" s="239">
        <f>IF($P$4=$BC$2,VLOOKUP($A34,TableCH3adata!$B$6:$KM$22,AS$6+$BC$37,FALSE),"")</f>
        <v>0.06</v>
      </c>
      <c r="AT34" s="239">
        <f>IF($P$4=$BC$2,VLOOKUP($A34,TableCH3adata!$B$6:$KM$22,AT$6+$BC$37,FALSE),"")</f>
        <v>0.01</v>
      </c>
      <c r="AU34" s="239">
        <f>IF($P$4=$BC$2,VLOOKUP($A34,TableCH3adata!$B$6:$KM$22,AU$6+$BC$37,FALSE),"")</f>
        <v>-0.4</v>
      </c>
      <c r="AV34" s="239" t="str">
        <f>IF($P$4=$BC$2,VLOOKUP($A34,TableCH3adata!$B$6:$KM$22,AV$6+$BC$37,FALSE),"")</f>
        <v>.</v>
      </c>
      <c r="AW34" s="239">
        <f>IF($P$4=$BC$2,VLOOKUP($A34,TableCH3adata!$B$6:$KM$22,AW$6+$BC$37,FALSE),"")</f>
        <v>-1.74</v>
      </c>
      <c r="AX34" s="239">
        <f>IF($P$4=$BC$2,VLOOKUP($A34,TableCH3adata!$B$6:$KM$22,AX$6+$BC$37,FALSE),"")</f>
        <v>-1.01</v>
      </c>
      <c r="AY34" s="218"/>
      <c r="BC34" s="122">
        <f>IF($P$4=BC1,6,IF($P$4=BC2,9,IF($P$4=BC3,18,IF($P$4=BC4,21,IF($P$4=BC5,24,"ERROR")))))</f>
        <v>9</v>
      </c>
    </row>
    <row r="35" spans="1:55" x14ac:dyDescent="0.4">
      <c r="B35" s="47"/>
      <c r="C35" s="46"/>
      <c r="D35" s="241"/>
      <c r="E35" s="241"/>
      <c r="F35" s="241"/>
      <c r="G35" s="241"/>
      <c r="H35" s="241"/>
      <c r="I35" s="241"/>
      <c r="J35" s="241"/>
      <c r="K35" s="241"/>
      <c r="L35" s="241"/>
      <c r="M35" s="241"/>
      <c r="N35" s="241"/>
      <c r="O35" s="240"/>
      <c r="P35" s="240"/>
      <c r="Q35" s="240"/>
      <c r="R35" s="240"/>
      <c r="S35" s="240"/>
      <c r="T35" s="240"/>
      <c r="U35" s="240"/>
      <c r="V35" s="240"/>
      <c r="W35" s="240"/>
      <c r="X35" s="240"/>
      <c r="Y35" s="240"/>
      <c r="Z35" s="240"/>
      <c r="AA35" s="240"/>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18"/>
      <c r="BC35" s="122"/>
    </row>
    <row r="36" spans="1:55" x14ac:dyDescent="0.4">
      <c r="A36" s="257" t="s">
        <v>59</v>
      </c>
      <c r="B36" s="37" t="s">
        <v>497</v>
      </c>
      <c r="C36" s="37"/>
      <c r="D36" s="800">
        <f>VLOOKUP($A36,TableCH3adata!$B$6:$KM$22,D$6+$BC$39+$BC$37,FALSE)</f>
        <v>502780</v>
      </c>
      <c r="E36" s="800">
        <f>VLOOKUP($A36,TableCH3adata!$B$6:$KM$22,E$6+$BC$39+$BC$37,FALSE)</f>
        <v>181702</v>
      </c>
      <c r="F36" s="800">
        <f>VLOOKUP($A36,TableCH3adata!$B$6:$KM$22,F$6+$BC$39+$BC$37,FALSE)</f>
        <v>319987</v>
      </c>
      <c r="G36" s="800">
        <f>VLOOKUP($A36,TableCH3adata!$B$6:$KM$22,G$6+$BC$39+$BC$37,FALSE)</f>
        <v>79406</v>
      </c>
      <c r="H36" s="800">
        <f>VLOOKUP($A36,TableCH3adata!$B$6:$KM$22,H$6+$BC$39+$BC$37,FALSE)</f>
        <v>236148</v>
      </c>
      <c r="I36" s="800">
        <f>VLOOKUP($A36,TableCH3adata!$B$6:$KM$22,I$6+$BC$39+$BC$37,FALSE)</f>
        <v>1659</v>
      </c>
      <c r="J36" s="800">
        <f>VLOOKUP($A36,TableCH3adata!$B$6:$KM$22,J$6+$BC$39+$BC$37,FALSE)</f>
        <v>1745</v>
      </c>
      <c r="K36" s="800">
        <f>VLOOKUP($A36,TableCH3adata!$B$6:$KM$22,K$6+$BC$39+$BC$37,FALSE)</f>
        <v>1029</v>
      </c>
      <c r="L36" s="800">
        <f>VLOOKUP($A36,TableCH3adata!$B$6:$KM$22,L$6+$BC$39+$BC$37,FALSE)</f>
        <v>576</v>
      </c>
      <c r="M36" s="800">
        <f>VLOOKUP($A36,TableCH3adata!$B$6:$KM$22,M$6+$BC$39+$BC$37,FALSE)</f>
        <v>9304</v>
      </c>
      <c r="N36" s="800">
        <f>VLOOKUP($A36,TableCH3adata!$B$6:$KM$22,N$6+$BC$39+$BC$37,FALSE)</f>
        <v>512084</v>
      </c>
      <c r="O36" s="801"/>
      <c r="P36" s="801">
        <f>VLOOKUP($A36,TableCH3adata!$B$6:$KM$22,P$6+$BC$34+$BC$37,FALSE)</f>
        <v>0</v>
      </c>
      <c r="Q36" s="801">
        <f>VLOOKUP($A36,TableCH3adata!$B$6:$KM$22,Q$6+$BC$34+$BC$37,FALSE)</f>
        <v>-0.03</v>
      </c>
      <c r="R36" s="801">
        <f>VLOOKUP($A36,TableCH3adata!$B$6:$KM$22,R$6+$BC$34+$BC$37,FALSE)</f>
        <v>0.03</v>
      </c>
      <c r="S36" s="801">
        <f>VLOOKUP($A36,TableCH3adata!$B$6:$KM$22,S$6+$BC$34+$BC$37,FALSE)</f>
        <v>-0.14000000000000001</v>
      </c>
      <c r="T36" s="801">
        <f>VLOOKUP($A36,TableCH3adata!$B$6:$KM$22,T$6+$BC$34+$BC$37,FALSE)</f>
        <v>0.09</v>
      </c>
      <c r="U36" s="801">
        <f>VLOOKUP($A36,TableCH3adata!$B$6:$KM$22,U$6+$BC$34+$BC$37,FALSE)</f>
        <v>-0.02</v>
      </c>
      <c r="V36" s="801">
        <f>VLOOKUP($A36,TableCH3adata!$B$6:$KM$22,V$6+$BC$34+$BC$37,FALSE)</f>
        <v>-0.64</v>
      </c>
      <c r="W36" s="801">
        <f>VLOOKUP($A36,TableCH3adata!$B$6:$KM$22,W$6+$BC$34+$BC$37,FALSE)</f>
        <v>-0.86</v>
      </c>
      <c r="X36" s="801">
        <f>VLOOKUP($A36,TableCH3adata!$B$6:$KM$22,X$6+$BC$34+$BC$37,FALSE)</f>
        <v>-1.99</v>
      </c>
      <c r="Y36" s="801">
        <f>VLOOKUP($A36,TableCH3adata!$B$6:$KM$22,Y$6+$BC$34+$BC$37,FALSE)</f>
        <v>-1.78</v>
      </c>
      <c r="Z36" s="801">
        <f>VLOOKUP($A36,TableCH3adata!$B$6:$KM$22,Z$6+$BC$34+$BC$37,FALSE)</f>
        <v>-0.03</v>
      </c>
      <c r="AA36" s="801"/>
      <c r="AB36" s="802">
        <f>IF($P$4=$BC$2,VLOOKUP($A36,TableCH3adata!$B$6:$KM$22,AB$6+$BC$37,FALSE),"")</f>
        <v>0</v>
      </c>
      <c r="AC36" s="802">
        <f>IF($P$4=$BC$2,VLOOKUP($A36,TableCH3adata!$B$6:$KM$22,AC$6+$BC$37,FALSE),"")</f>
        <v>-0.04</v>
      </c>
      <c r="AD36" s="802">
        <f>IF($P$4=$BC$2,VLOOKUP($A36,TableCH3adata!$B$6:$KM$22,AD$6+$BC$37,FALSE),"")</f>
        <v>0.02</v>
      </c>
      <c r="AE36" s="802">
        <f>IF($P$4=$BC$2,VLOOKUP($A36,TableCH3adata!$B$6:$KM$22,AE$6+$BC$37,FALSE),"")</f>
        <v>-0.15</v>
      </c>
      <c r="AF36" s="802">
        <f>IF($P$4=$BC$2,VLOOKUP($A36,TableCH3adata!$B$6:$KM$22,AF$6+$BC$37,FALSE),"")</f>
        <v>0.09</v>
      </c>
      <c r="AG36" s="802">
        <f>IF($P$4=$BC$2,VLOOKUP($A36,TableCH3adata!$B$6:$KM$22,AG$6+$BC$37,FALSE),"")</f>
        <v>-7.0000000000000007E-2</v>
      </c>
      <c r="AH36" s="802">
        <f>IF($P$4=$BC$2,VLOOKUP($A36,TableCH3adata!$B$6:$KM$22,AH$6+$BC$37,FALSE),"")</f>
        <v>-0.69</v>
      </c>
      <c r="AI36" s="802">
        <f>IF($P$4=$BC$2,VLOOKUP($A36,TableCH3adata!$B$6:$KM$22,AI$6+$BC$37,FALSE),"")</f>
        <v>-0.93</v>
      </c>
      <c r="AJ36" s="802">
        <f>IF($P$4=$BC$2,VLOOKUP($A36,TableCH3adata!$B$6:$KM$22,AJ$6+$BC$37,FALSE),"")</f>
        <v>-2.08</v>
      </c>
      <c r="AK36" s="802">
        <f>IF($P$4=$BC$2,VLOOKUP($A36,TableCH3adata!$B$6:$KM$22,AK$6+$BC$37,FALSE),"")</f>
        <v>-1.8</v>
      </c>
      <c r="AL36" s="802">
        <f>IF($P$4=$BC$2,VLOOKUP($A36,TableCH3adata!$B$6:$KM$22,AL$6+$BC$37,FALSE),"")</f>
        <v>-0.03</v>
      </c>
      <c r="AM36" s="802"/>
      <c r="AN36" s="802">
        <f>IF($P$4=$BC$2,VLOOKUP($A36,TableCH3adata!$B$6:$KM$22,AN$6+$BC$37,FALSE),"")</f>
        <v>0</v>
      </c>
      <c r="AO36" s="802">
        <f>IF($P$4=$BC$2,VLOOKUP($A36,TableCH3adata!$B$6:$KM$22,AO$6+$BC$37,FALSE),"")</f>
        <v>-0.03</v>
      </c>
      <c r="AP36" s="802">
        <f>IF($P$4=$BC$2,VLOOKUP($A36,TableCH3adata!$B$6:$KM$22,AP$6+$BC$37,FALSE),"")</f>
        <v>0.03</v>
      </c>
      <c r="AQ36" s="802">
        <f>IF($P$4=$BC$2,VLOOKUP($A36,TableCH3adata!$B$6:$KM$22,AQ$6+$BC$37,FALSE),"")</f>
        <v>-0.14000000000000001</v>
      </c>
      <c r="AR36" s="802">
        <f>IF($P$4=$BC$2,VLOOKUP($A36,TableCH3adata!$B$6:$KM$22,AR$6+$BC$37,FALSE),"")</f>
        <v>0.1</v>
      </c>
      <c r="AS36" s="802">
        <f>IF($P$4=$BC$2,VLOOKUP($A36,TableCH3adata!$B$6:$KM$22,AS$6+$BC$37,FALSE),"")</f>
        <v>0.03</v>
      </c>
      <c r="AT36" s="802">
        <f>IF($P$4=$BC$2,VLOOKUP($A36,TableCH3adata!$B$6:$KM$22,AT$6+$BC$37,FALSE),"")</f>
        <v>-0.59</v>
      </c>
      <c r="AU36" s="802">
        <f>IF($P$4=$BC$2,VLOOKUP($A36,TableCH3adata!$B$6:$KM$22,AU$6+$BC$37,FALSE),"")</f>
        <v>-0.8</v>
      </c>
      <c r="AV36" s="802">
        <f>IF($P$4=$BC$2,VLOOKUP($A36,TableCH3adata!$B$6:$KM$22,AV$6+$BC$37,FALSE),"")</f>
        <v>-1.9</v>
      </c>
      <c r="AW36" s="802">
        <f>IF($P$4=$BC$2,VLOOKUP($A36,TableCH3adata!$B$6:$KM$22,AW$6+$BC$37,FALSE),"")</f>
        <v>-1.76</v>
      </c>
      <c r="AX36" s="802">
        <f>IF($P$4=$BC$2,VLOOKUP($A36,TableCH3adata!$B$6:$KM$22,AX$6+$BC$37,FALSE),"")</f>
        <v>-0.03</v>
      </c>
      <c r="AY36" s="218"/>
      <c r="BC36" s="197"/>
    </row>
    <row r="37" spans="1:55" ht="15" x14ac:dyDescent="0.4">
      <c r="B37" s="238"/>
      <c r="C37" s="238"/>
      <c r="D37" s="237"/>
      <c r="E37" s="237"/>
      <c r="F37" s="237"/>
      <c r="G37" s="237"/>
      <c r="H37" s="237"/>
      <c r="I37" s="237"/>
      <c r="J37" s="237"/>
      <c r="K37" s="237"/>
      <c r="L37" s="237"/>
      <c r="M37" s="237"/>
      <c r="N37" s="237"/>
      <c r="O37" s="237"/>
      <c r="P37" s="237"/>
      <c r="Q37" s="237"/>
      <c r="R37" s="237"/>
      <c r="S37" s="237"/>
      <c r="T37" s="237"/>
      <c r="U37" s="237"/>
      <c r="V37" s="237"/>
      <c r="W37" s="237"/>
      <c r="X37" s="237"/>
      <c r="Y37" s="237"/>
      <c r="Z37" s="237"/>
      <c r="AA37" s="236"/>
      <c r="AB37" s="235"/>
      <c r="AC37" s="235"/>
      <c r="AD37" s="235"/>
      <c r="AE37" s="235"/>
      <c r="AF37" s="235"/>
      <c r="AG37" s="235"/>
      <c r="AH37" s="235"/>
      <c r="AI37" s="235"/>
      <c r="AJ37" s="235"/>
      <c r="AK37" s="235"/>
      <c r="AL37" s="235"/>
      <c r="AM37" s="235"/>
      <c r="AN37" s="235"/>
      <c r="AO37" s="235"/>
      <c r="AP37" s="235"/>
      <c r="AQ37" s="235"/>
      <c r="AR37" s="235"/>
      <c r="AS37" s="235"/>
      <c r="AT37" s="235"/>
      <c r="AU37" s="235"/>
      <c r="BC37" s="1">
        <f>IF(P5="Girls",0,IF(P5="Boys",1,IF(P5="All",2)))</f>
        <v>2</v>
      </c>
    </row>
    <row r="38" spans="1:55" ht="15" x14ac:dyDescent="0.4">
      <c r="B38" s="234"/>
      <c r="C38" s="233"/>
      <c r="D38" s="219"/>
      <c r="E38" s="219"/>
      <c r="F38" s="219"/>
      <c r="G38" s="219"/>
      <c r="H38" s="219"/>
      <c r="I38" s="219"/>
      <c r="J38" s="219"/>
      <c r="K38" s="219"/>
      <c r="L38" s="218"/>
      <c r="M38" s="218"/>
      <c r="N38" s="232"/>
      <c r="O38" s="218"/>
      <c r="P38" s="218"/>
      <c r="Q38" s="218"/>
      <c r="R38" s="218"/>
      <c r="S38" s="218"/>
      <c r="U38" s="218"/>
      <c r="V38" s="218"/>
      <c r="W38" s="218"/>
      <c r="X38" s="218"/>
      <c r="Y38" s="218"/>
      <c r="Z38" s="218"/>
      <c r="AA38" s="231" t="s">
        <v>20</v>
      </c>
      <c r="AB38" s="218"/>
      <c r="AC38" s="218"/>
      <c r="AD38" s="218"/>
      <c r="AE38" s="218"/>
      <c r="AF38" s="218"/>
      <c r="AG38" s="218"/>
      <c r="AH38" s="218"/>
      <c r="AI38" s="218"/>
      <c r="AJ38" s="218"/>
      <c r="AK38" s="218"/>
      <c r="AL38" s="218"/>
      <c r="AM38" s="218"/>
      <c r="AN38" s="218"/>
      <c r="AO38" s="218"/>
      <c r="AP38" s="218"/>
      <c r="AQ38" s="218"/>
      <c r="AR38" s="218"/>
      <c r="AS38" s="218"/>
      <c r="AT38" s="218"/>
      <c r="AU38" s="218"/>
      <c r="BC38" s="1"/>
    </row>
    <row r="39" spans="1:55" x14ac:dyDescent="0.4">
      <c r="B39" s="760"/>
      <c r="C39" s="760"/>
      <c r="D39" s="760"/>
      <c r="E39" s="760"/>
      <c r="F39" s="760"/>
      <c r="G39" s="760"/>
      <c r="H39" s="760"/>
      <c r="I39" s="760"/>
      <c r="J39" s="760"/>
      <c r="K39" s="760"/>
      <c r="L39" s="760"/>
      <c r="M39" s="760"/>
      <c r="N39" s="760"/>
      <c r="O39" s="760"/>
      <c r="P39" s="760"/>
      <c r="Q39" s="760"/>
      <c r="R39" s="760"/>
      <c r="S39" s="760"/>
      <c r="T39" s="760"/>
      <c r="U39" s="218"/>
      <c r="V39" s="218"/>
      <c r="W39" s="218"/>
      <c r="X39" s="218"/>
      <c r="Y39" s="218"/>
      <c r="Z39" s="218"/>
      <c r="AA39" s="218"/>
      <c r="AB39" s="218"/>
      <c r="AC39" s="218"/>
      <c r="AD39" s="218"/>
      <c r="AE39" s="218"/>
      <c r="AF39" s="218"/>
      <c r="AG39" s="218"/>
      <c r="AH39" s="218"/>
      <c r="AI39" s="218"/>
      <c r="AJ39" s="218"/>
      <c r="AK39" s="218"/>
      <c r="AL39" s="218"/>
      <c r="AM39" s="218"/>
      <c r="AN39" s="218"/>
      <c r="AO39" s="218"/>
      <c r="AP39" s="218"/>
      <c r="AQ39" s="218"/>
      <c r="AR39" s="218"/>
      <c r="AS39" s="218"/>
      <c r="AT39" s="218"/>
      <c r="AU39" s="218"/>
      <c r="BC39" s="122">
        <f>IF($P$4=$BC$1,0,IF($P$4=$BC$2,3,IF($P$4=$BC$3,0,IF($P$4=$BC$4,0,IF($P$4=$BC$5,0,"ERROR")))))</f>
        <v>3</v>
      </c>
    </row>
    <row r="40" spans="1:55" ht="31.15" customHeight="1" x14ac:dyDescent="0.4">
      <c r="B40" s="719" t="s">
        <v>19</v>
      </c>
      <c r="C40" s="719"/>
      <c r="D40" s="719"/>
      <c r="E40" s="719"/>
      <c r="F40" s="719"/>
      <c r="G40" s="719"/>
      <c r="H40" s="719"/>
      <c r="I40" s="719"/>
      <c r="J40" s="719"/>
      <c r="K40" s="719"/>
      <c r="L40" s="719"/>
      <c r="M40" s="719"/>
      <c r="N40" s="719"/>
      <c r="O40" s="719"/>
      <c r="P40" s="719"/>
      <c r="Q40" s="719"/>
      <c r="R40" s="719"/>
      <c r="S40" s="719"/>
      <c r="T40" s="719"/>
      <c r="U40" s="719"/>
      <c r="V40" s="719"/>
      <c r="W40" s="719"/>
      <c r="X40" s="719"/>
      <c r="Y40" s="719"/>
      <c r="Z40" s="719"/>
      <c r="AA40" s="225"/>
      <c r="AB40" s="225"/>
      <c r="AC40" s="225"/>
      <c r="AD40" s="225"/>
      <c r="AE40" s="225"/>
      <c r="AF40" s="225"/>
      <c r="AG40" s="225"/>
      <c r="AH40" s="225"/>
      <c r="AI40" s="225"/>
      <c r="AJ40" s="225"/>
      <c r="AK40" s="225"/>
      <c r="AL40" s="225"/>
      <c r="AM40" s="225"/>
      <c r="AN40" s="225"/>
      <c r="AO40" s="225"/>
      <c r="AP40" s="225"/>
      <c r="AQ40" s="225"/>
      <c r="AR40" s="225"/>
      <c r="AS40" s="225"/>
      <c r="AT40" s="225"/>
      <c r="AU40" s="225"/>
      <c r="BC40" s="197"/>
    </row>
    <row r="41" spans="1:55" ht="15" x14ac:dyDescent="0.4">
      <c r="B41" s="720" t="s">
        <v>18</v>
      </c>
      <c r="C41" s="720"/>
      <c r="D41" s="720"/>
      <c r="E41" s="720"/>
      <c r="F41" s="720"/>
      <c r="G41" s="720"/>
      <c r="H41" s="720"/>
      <c r="I41" s="720"/>
      <c r="J41" s="720"/>
      <c r="K41" s="720"/>
      <c r="L41" s="720"/>
      <c r="M41" s="720"/>
      <c r="N41" s="720"/>
      <c r="O41" s="720"/>
      <c r="P41" s="720"/>
      <c r="Q41" s="720"/>
      <c r="R41" s="720"/>
      <c r="S41" s="720"/>
      <c r="T41" s="720"/>
      <c r="U41" s="20"/>
      <c r="V41" s="20"/>
      <c r="W41" s="20"/>
      <c r="X41" s="20"/>
      <c r="Y41" s="20"/>
      <c r="Z41" s="20"/>
      <c r="AA41" s="225"/>
      <c r="AB41" s="225"/>
      <c r="AC41" s="225"/>
      <c r="AD41" s="225"/>
      <c r="AE41" s="225"/>
      <c r="AF41" s="225"/>
      <c r="AG41" s="225"/>
      <c r="AH41" s="225"/>
      <c r="AI41" s="225"/>
      <c r="AJ41" s="225"/>
      <c r="AK41" s="225"/>
      <c r="AL41" s="225"/>
      <c r="AM41" s="225"/>
      <c r="AN41" s="225"/>
      <c r="AO41" s="225"/>
      <c r="AP41" s="225"/>
      <c r="AQ41" s="225"/>
      <c r="AR41" s="225"/>
      <c r="AS41" s="225"/>
      <c r="AT41" s="225"/>
      <c r="AU41" s="225"/>
      <c r="BC41" s="1">
        <f>IF(P4=BC2,2,1)</f>
        <v>2</v>
      </c>
    </row>
    <row r="42" spans="1:55" ht="24.75" customHeight="1" x14ac:dyDescent="0.4">
      <c r="B42" s="721" t="s">
        <v>1404</v>
      </c>
      <c r="C42" s="721"/>
      <c r="D42" s="721"/>
      <c r="E42" s="721"/>
      <c r="F42" s="721"/>
      <c r="G42" s="721"/>
      <c r="H42" s="721"/>
      <c r="I42" s="721"/>
      <c r="J42" s="721"/>
      <c r="K42" s="721"/>
      <c r="L42" s="721"/>
      <c r="M42" s="721"/>
      <c r="N42" s="721"/>
      <c r="O42" s="721"/>
      <c r="P42" s="721"/>
      <c r="Q42" s="721"/>
      <c r="R42" s="721"/>
      <c r="S42" s="721"/>
      <c r="T42" s="721"/>
      <c r="U42" s="721"/>
      <c r="V42" s="721"/>
      <c r="W42" s="721"/>
      <c r="X42" s="721"/>
      <c r="Y42" s="721"/>
      <c r="Z42" s="721"/>
      <c r="AA42" s="225"/>
      <c r="AB42" s="225"/>
      <c r="AC42" s="225"/>
      <c r="AD42" s="225"/>
      <c r="AE42" s="225"/>
      <c r="AF42" s="225"/>
      <c r="AG42" s="225"/>
      <c r="AH42" s="225"/>
      <c r="AI42" s="225"/>
      <c r="AJ42" s="225"/>
      <c r="AK42" s="225"/>
      <c r="AL42" s="225"/>
      <c r="AM42" s="225"/>
      <c r="AN42" s="225"/>
      <c r="AO42" s="225"/>
      <c r="AP42" s="225"/>
      <c r="AQ42" s="225"/>
      <c r="AR42" s="225"/>
      <c r="AS42" s="225"/>
      <c r="AT42" s="225"/>
      <c r="AU42" s="225"/>
      <c r="BC42" s="227"/>
    </row>
    <row r="43" spans="1:55" x14ac:dyDescent="0.4">
      <c r="B43" s="721" t="s">
        <v>496</v>
      </c>
      <c r="C43" s="721"/>
      <c r="D43" s="721"/>
      <c r="E43" s="721"/>
      <c r="F43" s="721"/>
      <c r="G43" s="721"/>
      <c r="H43" s="721"/>
      <c r="I43" s="721"/>
      <c r="J43" s="721"/>
      <c r="K43" s="721"/>
      <c r="L43" s="721"/>
      <c r="M43" s="721"/>
      <c r="N43" s="721"/>
      <c r="O43" s="721"/>
      <c r="P43" s="721"/>
      <c r="Q43" s="721"/>
      <c r="R43" s="721"/>
      <c r="S43" s="721"/>
      <c r="T43" s="721"/>
      <c r="U43" s="721"/>
      <c r="V43" s="721"/>
      <c r="W43" s="721"/>
      <c r="X43" s="721"/>
      <c r="Y43" s="721"/>
      <c r="Z43" s="721"/>
      <c r="AA43" s="228"/>
      <c r="AB43" s="228"/>
      <c r="AC43" s="228"/>
      <c r="AD43" s="228"/>
      <c r="AE43" s="228"/>
      <c r="AF43" s="228"/>
      <c r="AG43" s="228"/>
      <c r="AH43" s="228"/>
      <c r="AI43" s="228"/>
      <c r="AJ43" s="228"/>
      <c r="AK43" s="228"/>
      <c r="AL43" s="228"/>
      <c r="AM43" s="228"/>
      <c r="AN43" s="228"/>
      <c r="AO43" s="228"/>
      <c r="AP43" s="228"/>
      <c r="AQ43" s="228"/>
      <c r="AR43" s="228"/>
      <c r="AS43" s="228"/>
      <c r="AT43" s="228"/>
      <c r="AU43" s="228"/>
      <c r="BC43" s="230"/>
    </row>
    <row r="44" spans="1:55" x14ac:dyDescent="0.4">
      <c r="B44" s="722" t="s">
        <v>1380</v>
      </c>
      <c r="C44" s="722"/>
      <c r="D44" s="722"/>
      <c r="E44" s="722"/>
      <c r="F44" s="722"/>
      <c r="G44" s="722"/>
      <c r="H44" s="722"/>
      <c r="I44" s="722"/>
      <c r="J44" s="722"/>
      <c r="K44" s="722"/>
      <c r="L44" s="722"/>
      <c r="M44" s="722"/>
      <c r="N44" s="722"/>
      <c r="O44" s="722"/>
      <c r="P44" s="722"/>
      <c r="Q44" s="722"/>
      <c r="R44" s="722"/>
      <c r="S44" s="722"/>
      <c r="T44" s="722"/>
      <c r="U44" s="722"/>
      <c r="V44" s="722"/>
      <c r="W44" s="722"/>
      <c r="X44" s="722"/>
      <c r="Y44" s="722"/>
      <c r="Z44" s="722"/>
      <c r="AA44" s="229"/>
      <c r="AB44" s="229"/>
      <c r="AC44" s="229"/>
      <c r="AD44" s="229"/>
      <c r="AE44" s="229"/>
      <c r="AF44" s="229"/>
      <c r="AG44" s="229"/>
      <c r="AH44" s="229"/>
      <c r="AI44" s="229"/>
      <c r="AJ44" s="229"/>
      <c r="AK44" s="229"/>
      <c r="AL44" s="229"/>
      <c r="AM44" s="229"/>
      <c r="AN44" s="229"/>
      <c r="AO44" s="229"/>
      <c r="AP44" s="229"/>
      <c r="AQ44" s="229"/>
      <c r="AR44" s="229"/>
      <c r="AS44" s="229"/>
      <c r="AT44" s="229"/>
      <c r="AU44" s="229"/>
      <c r="BC44" s="227"/>
    </row>
    <row r="45" spans="1:55" x14ac:dyDescent="0.4">
      <c r="B45" s="100" t="s">
        <v>17</v>
      </c>
      <c r="C45" s="28"/>
      <c r="D45" s="28"/>
      <c r="E45" s="28"/>
      <c r="F45" s="28"/>
      <c r="G45" s="28"/>
      <c r="H45" s="28"/>
      <c r="I45" s="28"/>
      <c r="J45" s="28"/>
      <c r="K45" s="28"/>
      <c r="L45" s="28"/>
      <c r="M45" s="28"/>
      <c r="N45" s="28"/>
      <c r="O45" s="28"/>
      <c r="P45" s="28"/>
      <c r="Q45" s="28"/>
      <c r="R45" s="28"/>
      <c r="S45" s="28"/>
      <c r="T45" s="28"/>
      <c r="U45" s="28"/>
      <c r="V45" s="28"/>
      <c r="W45" s="28"/>
      <c r="X45" s="28"/>
      <c r="Y45" s="28"/>
      <c r="Z45" s="28"/>
      <c r="AA45" s="228"/>
      <c r="AB45" s="228"/>
      <c r="AC45" s="228"/>
      <c r="AD45" s="228"/>
      <c r="AE45" s="228"/>
      <c r="AF45" s="228"/>
      <c r="AG45" s="228"/>
      <c r="AH45" s="228"/>
      <c r="AI45" s="228"/>
      <c r="AJ45" s="228"/>
      <c r="AK45" s="228"/>
      <c r="AL45" s="228"/>
      <c r="AM45" s="228"/>
      <c r="AN45" s="228"/>
      <c r="AO45" s="228"/>
      <c r="AP45" s="228"/>
      <c r="AQ45" s="228"/>
      <c r="AR45" s="228"/>
      <c r="AS45" s="228"/>
      <c r="AT45" s="228"/>
      <c r="AU45" s="228"/>
      <c r="BC45" s="227"/>
    </row>
    <row r="46" spans="1:55" ht="41.25" customHeight="1" x14ac:dyDescent="0.4">
      <c r="B46" s="722" t="s">
        <v>495</v>
      </c>
      <c r="C46" s="722"/>
      <c r="D46" s="722"/>
      <c r="E46" s="722"/>
      <c r="F46" s="722"/>
      <c r="G46" s="722"/>
      <c r="H46" s="722"/>
      <c r="I46" s="722"/>
      <c r="J46" s="722"/>
      <c r="K46" s="722"/>
      <c r="L46" s="722"/>
      <c r="M46" s="722"/>
      <c r="N46" s="722"/>
      <c r="O46" s="722"/>
      <c r="P46" s="722"/>
      <c r="Q46" s="722"/>
      <c r="R46" s="722"/>
      <c r="S46" s="722"/>
      <c r="T46" s="722"/>
      <c r="U46" s="722"/>
      <c r="V46" s="722"/>
      <c r="W46" s="722"/>
      <c r="X46" s="722"/>
      <c r="Y46" s="722"/>
      <c r="Z46" s="722"/>
      <c r="AA46" s="226"/>
      <c r="AB46" s="226"/>
      <c r="AC46" s="226"/>
      <c r="AD46" s="226"/>
      <c r="AE46" s="226"/>
      <c r="AF46" s="226"/>
      <c r="AG46" s="226"/>
      <c r="AH46" s="226"/>
      <c r="AI46" s="226"/>
      <c r="AJ46" s="226"/>
      <c r="AK46" s="226"/>
      <c r="AL46" s="226"/>
      <c r="AM46" s="226"/>
      <c r="AN46" s="226"/>
      <c r="AO46" s="226"/>
      <c r="AP46" s="226"/>
      <c r="AQ46" s="226"/>
      <c r="AR46" s="226"/>
      <c r="AS46" s="226"/>
      <c r="AT46" s="226"/>
      <c r="AU46" s="226"/>
    </row>
    <row r="47" spans="1:55" ht="24.75" customHeight="1" x14ac:dyDescent="0.4">
      <c r="B47" s="722" t="s">
        <v>14</v>
      </c>
      <c r="C47" s="722"/>
      <c r="D47" s="722"/>
      <c r="E47" s="722"/>
      <c r="F47" s="722"/>
      <c r="G47" s="722"/>
      <c r="H47" s="722"/>
      <c r="I47" s="722"/>
      <c r="J47" s="722"/>
      <c r="K47" s="722"/>
      <c r="L47" s="722"/>
      <c r="M47" s="722"/>
      <c r="N47" s="722"/>
      <c r="O47" s="722"/>
      <c r="P47" s="722"/>
      <c r="Q47" s="722"/>
      <c r="R47" s="722"/>
      <c r="S47" s="722"/>
      <c r="T47" s="722"/>
      <c r="U47" s="722"/>
      <c r="V47" s="722"/>
      <c r="W47" s="722"/>
      <c r="X47" s="722"/>
      <c r="Y47" s="722"/>
      <c r="Z47" s="722"/>
      <c r="AA47" s="225"/>
      <c r="AB47" s="225"/>
      <c r="AC47" s="225"/>
      <c r="AD47" s="225"/>
      <c r="AE47" s="225"/>
      <c r="AF47" s="225"/>
      <c r="AG47" s="225"/>
      <c r="AH47" s="225"/>
      <c r="AI47" s="225"/>
      <c r="AJ47" s="225"/>
      <c r="AK47" s="225"/>
      <c r="AL47" s="225"/>
      <c r="AM47" s="225"/>
      <c r="AN47" s="225"/>
      <c r="AO47" s="225"/>
      <c r="AP47" s="225"/>
      <c r="AQ47" s="225"/>
      <c r="AR47" s="225"/>
      <c r="AS47" s="225"/>
      <c r="AT47" s="225"/>
      <c r="AU47" s="225"/>
    </row>
    <row r="48" spans="1:55" ht="24" customHeight="1" x14ac:dyDescent="0.4">
      <c r="B48" s="722" t="s">
        <v>13</v>
      </c>
      <c r="C48" s="722"/>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225"/>
      <c r="AB48" s="225"/>
      <c r="AC48" s="225"/>
      <c r="AD48" s="225"/>
      <c r="AE48" s="225"/>
      <c r="AF48" s="225"/>
      <c r="AG48" s="225"/>
      <c r="AH48" s="225"/>
      <c r="AI48" s="225"/>
      <c r="AJ48" s="225"/>
      <c r="AK48" s="225"/>
      <c r="AL48" s="225"/>
      <c r="AM48" s="225"/>
      <c r="AN48" s="225"/>
      <c r="AO48" s="225"/>
      <c r="AP48" s="225"/>
      <c r="AQ48" s="225"/>
      <c r="AR48" s="225"/>
      <c r="AS48" s="225"/>
      <c r="AT48" s="225"/>
      <c r="AU48" s="225"/>
    </row>
    <row r="49" spans="2:47" ht="25.5" customHeight="1" x14ac:dyDescent="0.4">
      <c r="B49" s="722" t="s">
        <v>494</v>
      </c>
      <c r="C49" s="722"/>
      <c r="D49" s="722"/>
      <c r="E49" s="722"/>
      <c r="F49" s="722"/>
      <c r="G49" s="722"/>
      <c r="H49" s="722"/>
      <c r="I49" s="722"/>
      <c r="J49" s="722"/>
      <c r="K49" s="722"/>
      <c r="L49" s="722"/>
      <c r="M49" s="722"/>
      <c r="N49" s="722"/>
      <c r="O49" s="722"/>
      <c r="P49" s="722"/>
      <c r="Q49" s="722"/>
      <c r="R49" s="722"/>
      <c r="S49" s="722"/>
      <c r="T49" s="722"/>
      <c r="U49" s="722"/>
      <c r="V49" s="722"/>
      <c r="W49" s="722"/>
      <c r="X49" s="722"/>
      <c r="Y49" s="722"/>
      <c r="Z49" s="722"/>
      <c r="AA49" s="225"/>
      <c r="AB49" s="225"/>
      <c r="AC49" s="225"/>
      <c r="AD49" s="225"/>
      <c r="AE49" s="225"/>
      <c r="AF49" s="225"/>
      <c r="AG49" s="225"/>
      <c r="AH49" s="225"/>
      <c r="AI49" s="225"/>
      <c r="AJ49" s="225"/>
      <c r="AK49" s="225"/>
      <c r="AL49" s="225"/>
      <c r="AM49" s="225"/>
      <c r="AN49" s="225"/>
      <c r="AO49" s="225"/>
      <c r="AP49" s="225"/>
      <c r="AQ49" s="225"/>
      <c r="AR49" s="225"/>
      <c r="AS49" s="225"/>
      <c r="AT49" s="225"/>
      <c r="AU49" s="225"/>
    </row>
    <row r="50" spans="2:47" x14ac:dyDescent="0.4">
      <c r="B50" s="761" t="s">
        <v>493</v>
      </c>
      <c r="C50" s="761"/>
      <c r="D50" s="761"/>
      <c r="E50" s="761"/>
      <c r="F50" s="761"/>
      <c r="G50" s="761"/>
      <c r="H50" s="761"/>
      <c r="I50" s="761"/>
      <c r="J50" s="761"/>
      <c r="K50" s="761"/>
      <c r="L50" s="761"/>
      <c r="M50" s="761"/>
      <c r="N50" s="761"/>
      <c r="O50" s="761"/>
      <c r="P50" s="761"/>
      <c r="Q50" s="761"/>
      <c r="R50" s="761"/>
      <c r="S50" s="761"/>
      <c r="T50" s="761"/>
      <c r="U50" s="761"/>
      <c r="V50" s="761"/>
      <c r="W50" s="761"/>
      <c r="X50" s="761"/>
      <c r="Y50" s="761"/>
      <c r="Z50" s="761"/>
      <c r="AA50" s="225"/>
      <c r="AB50" s="225"/>
      <c r="AC50" s="225"/>
      <c r="AD50" s="225"/>
      <c r="AE50" s="225"/>
      <c r="AF50" s="225"/>
      <c r="AG50" s="225"/>
      <c r="AH50" s="225"/>
      <c r="AI50" s="225"/>
      <c r="AJ50" s="225"/>
      <c r="AK50" s="225"/>
      <c r="AL50" s="225"/>
      <c r="AM50" s="225"/>
      <c r="AN50" s="225"/>
      <c r="AO50" s="225"/>
      <c r="AP50" s="225"/>
      <c r="AQ50" s="225"/>
      <c r="AR50" s="225"/>
      <c r="AS50" s="225"/>
      <c r="AT50" s="225"/>
      <c r="AU50" s="225"/>
    </row>
    <row r="51" spans="2:47" x14ac:dyDescent="0.4">
      <c r="B51" s="720" t="s">
        <v>492</v>
      </c>
      <c r="C51" s="720"/>
      <c r="D51" s="720"/>
      <c r="E51" s="720"/>
      <c r="F51" s="720"/>
      <c r="G51" s="720"/>
      <c r="H51" s="720"/>
      <c r="I51" s="720"/>
      <c r="J51" s="720"/>
      <c r="K51" s="720"/>
      <c r="L51" s="720"/>
      <c r="M51" s="720"/>
      <c r="N51" s="720"/>
      <c r="O51" s="720"/>
      <c r="P51" s="720"/>
      <c r="Q51" s="720"/>
      <c r="R51" s="720"/>
      <c r="S51" s="720"/>
      <c r="T51" s="720"/>
      <c r="U51" s="720"/>
      <c r="V51" s="720"/>
      <c r="W51" s="720"/>
      <c r="X51" s="720"/>
      <c r="Y51" s="720"/>
      <c r="Z51" s="720"/>
      <c r="AA51" s="225"/>
      <c r="AB51" s="225"/>
      <c r="AC51" s="225"/>
      <c r="AD51" s="225"/>
      <c r="AE51" s="225"/>
      <c r="AF51" s="225"/>
      <c r="AG51" s="225"/>
      <c r="AH51" s="225"/>
      <c r="AI51" s="225"/>
      <c r="AJ51" s="225"/>
      <c r="AK51" s="225"/>
      <c r="AL51" s="225"/>
      <c r="AM51" s="225"/>
      <c r="AN51" s="225"/>
      <c r="AO51" s="225"/>
      <c r="AP51" s="225"/>
      <c r="AQ51" s="225"/>
      <c r="AR51" s="225"/>
      <c r="AS51" s="225"/>
      <c r="AT51" s="225"/>
      <c r="AU51" s="225"/>
    </row>
    <row r="52" spans="2:47" ht="20.65" customHeight="1" x14ac:dyDescent="0.4">
      <c r="B52" s="722" t="s">
        <v>491</v>
      </c>
      <c r="C52" s="722"/>
      <c r="D52" s="722"/>
      <c r="E52" s="722"/>
      <c r="F52" s="722"/>
      <c r="G52" s="722"/>
      <c r="H52" s="722"/>
      <c r="I52" s="722"/>
      <c r="J52" s="722"/>
      <c r="K52" s="722"/>
      <c r="L52" s="722"/>
      <c r="M52" s="722"/>
      <c r="N52" s="722"/>
      <c r="O52" s="722"/>
      <c r="P52" s="722"/>
      <c r="Q52" s="722"/>
      <c r="R52" s="722"/>
      <c r="S52" s="722"/>
      <c r="T52" s="722"/>
      <c r="U52" s="722"/>
      <c r="V52" s="722"/>
      <c r="W52" s="722"/>
      <c r="X52" s="722"/>
      <c r="Y52" s="722"/>
      <c r="Z52" s="722"/>
      <c r="AA52" s="225"/>
      <c r="AB52" s="225"/>
      <c r="AC52" s="225"/>
      <c r="AD52" s="225"/>
      <c r="AE52" s="225"/>
      <c r="AF52" s="225"/>
      <c r="AG52" s="225"/>
      <c r="AH52" s="225"/>
      <c r="AI52" s="225"/>
      <c r="AJ52" s="225"/>
      <c r="AK52" s="225"/>
      <c r="AL52" s="225"/>
      <c r="AM52" s="225"/>
      <c r="AN52" s="225"/>
      <c r="AO52" s="225"/>
      <c r="AP52" s="225"/>
      <c r="AQ52" s="225"/>
      <c r="AR52" s="225"/>
      <c r="AS52" s="225"/>
      <c r="AT52" s="225"/>
      <c r="AU52" s="225"/>
    </row>
    <row r="53" spans="2:47" x14ac:dyDescent="0.4">
      <c r="B53" s="722" t="s">
        <v>490</v>
      </c>
      <c r="C53" s="722"/>
      <c r="D53" s="722"/>
      <c r="E53" s="722"/>
      <c r="F53" s="722"/>
      <c r="G53" s="722"/>
      <c r="H53" s="722"/>
      <c r="I53" s="722"/>
      <c r="J53" s="722"/>
      <c r="K53" s="722"/>
      <c r="L53" s="722"/>
      <c r="M53" s="722"/>
      <c r="N53" s="722"/>
      <c r="O53" s="722"/>
      <c r="P53" s="722"/>
      <c r="Q53" s="722"/>
      <c r="R53" s="722"/>
      <c r="S53" s="722"/>
      <c r="T53" s="722"/>
      <c r="U53" s="722"/>
      <c r="V53" s="722"/>
      <c r="W53" s="722"/>
      <c r="X53" s="722"/>
      <c r="Y53" s="722"/>
      <c r="Z53" s="722"/>
      <c r="AA53" s="225"/>
      <c r="AB53" s="225"/>
      <c r="AC53" s="225"/>
      <c r="AD53" s="225"/>
      <c r="AE53" s="225"/>
      <c r="AF53" s="225"/>
      <c r="AG53" s="225"/>
      <c r="AH53" s="225"/>
      <c r="AI53" s="225"/>
      <c r="AJ53" s="225"/>
      <c r="AK53" s="225"/>
      <c r="AL53" s="225"/>
      <c r="AM53" s="225"/>
      <c r="AN53" s="225"/>
      <c r="AO53" s="225"/>
      <c r="AP53" s="225"/>
      <c r="AQ53" s="225"/>
      <c r="AR53" s="225"/>
      <c r="AS53" s="225"/>
      <c r="AT53" s="225"/>
      <c r="AU53" s="225"/>
    </row>
    <row r="54" spans="2:47" x14ac:dyDescent="0.4">
      <c r="B54" s="724" t="s">
        <v>489</v>
      </c>
      <c r="C54" s="724"/>
      <c r="D54" s="724"/>
      <c r="E54" s="724"/>
      <c r="F54" s="724"/>
      <c r="G54" s="724"/>
      <c r="H54" s="724"/>
      <c r="I54" s="724"/>
      <c r="J54" s="724"/>
      <c r="K54" s="724"/>
      <c r="L54" s="724"/>
      <c r="M54" s="724"/>
      <c r="N54" s="724"/>
      <c r="O54" s="724"/>
      <c r="P54" s="724"/>
      <c r="Q54" s="724"/>
      <c r="R54" s="724"/>
      <c r="S54" s="724"/>
      <c r="T54" s="724"/>
      <c r="U54" s="724"/>
      <c r="V54" s="724"/>
      <c r="W54" s="724"/>
      <c r="X54" s="724"/>
      <c r="Y54" s="724"/>
      <c r="Z54" s="724"/>
      <c r="AA54" s="225"/>
      <c r="AB54" s="225"/>
      <c r="AC54" s="225"/>
      <c r="AD54" s="225"/>
      <c r="AE54" s="225"/>
      <c r="AF54" s="225"/>
      <c r="AG54" s="225"/>
      <c r="AH54" s="225"/>
      <c r="AI54" s="225"/>
      <c r="AJ54" s="225"/>
      <c r="AK54" s="225"/>
      <c r="AL54" s="225"/>
      <c r="AM54" s="225"/>
      <c r="AN54" s="225"/>
      <c r="AO54" s="225"/>
      <c r="AP54" s="225"/>
      <c r="AQ54" s="225"/>
      <c r="AR54" s="225"/>
      <c r="AS54" s="225"/>
      <c r="AT54" s="225"/>
      <c r="AU54" s="225"/>
    </row>
    <row r="55" spans="2:47" x14ac:dyDescent="0.4">
      <c r="B55" s="724" t="s">
        <v>488</v>
      </c>
      <c r="C55" s="724"/>
      <c r="D55" s="724"/>
      <c r="E55" s="724"/>
      <c r="F55" s="724"/>
      <c r="G55" s="724"/>
      <c r="H55" s="724"/>
      <c r="I55" s="724"/>
      <c r="J55" s="724"/>
      <c r="K55" s="724"/>
      <c r="L55" s="724"/>
      <c r="M55" s="724"/>
      <c r="N55" s="724"/>
      <c r="O55" s="724"/>
      <c r="P55" s="724"/>
      <c r="Q55" s="724"/>
      <c r="R55" s="724"/>
      <c r="S55" s="724"/>
      <c r="T55" s="724"/>
      <c r="U55" s="724"/>
      <c r="V55" s="724"/>
      <c r="W55" s="724"/>
      <c r="X55" s="724"/>
      <c r="Y55" s="724"/>
      <c r="Z55" s="724"/>
      <c r="AA55" s="224"/>
      <c r="AB55" s="224"/>
      <c r="AC55" s="224"/>
      <c r="AD55" s="224"/>
      <c r="AE55" s="224"/>
      <c r="AF55" s="224"/>
      <c r="AG55" s="224"/>
      <c r="AH55" s="224"/>
      <c r="AI55" s="224"/>
      <c r="AJ55" s="224"/>
      <c r="AK55" s="224"/>
      <c r="AL55" s="224"/>
      <c r="AM55" s="224"/>
      <c r="AN55" s="224"/>
      <c r="AO55" s="224"/>
      <c r="AP55" s="224"/>
      <c r="AQ55" s="224"/>
      <c r="AR55" s="224"/>
      <c r="AS55" s="224"/>
      <c r="AT55" s="224"/>
      <c r="AU55" s="224"/>
    </row>
    <row r="56" spans="2:47" x14ac:dyDescent="0.4">
      <c r="B56" s="724" t="s">
        <v>1397</v>
      </c>
      <c r="C56" s="724"/>
      <c r="D56" s="724"/>
      <c r="E56" s="724"/>
      <c r="F56" s="724"/>
      <c r="G56" s="724"/>
      <c r="H56" s="724"/>
      <c r="I56" s="724"/>
      <c r="J56" s="724"/>
      <c r="K56" s="724"/>
      <c r="L56" s="724"/>
      <c r="M56" s="724"/>
      <c r="N56" s="724"/>
      <c r="O56" s="724"/>
      <c r="P56" s="724"/>
      <c r="Q56" s="724"/>
      <c r="R56" s="724"/>
      <c r="S56" s="724"/>
      <c r="T56" s="724"/>
      <c r="U56" s="724"/>
      <c r="V56" s="724"/>
      <c r="W56" s="724"/>
      <c r="X56" s="724"/>
      <c r="Y56" s="724"/>
      <c r="Z56" s="724"/>
      <c r="AA56" s="223"/>
      <c r="AB56" s="223"/>
      <c r="AC56" s="223"/>
      <c r="AD56" s="223"/>
      <c r="AE56" s="223"/>
      <c r="AF56" s="223"/>
      <c r="AG56" s="223"/>
      <c r="AH56" s="223"/>
      <c r="AI56" s="223"/>
      <c r="AJ56" s="223"/>
      <c r="AK56" s="223"/>
      <c r="AL56" s="223"/>
      <c r="AM56" s="223"/>
      <c r="AN56" s="223"/>
      <c r="AO56" s="223"/>
      <c r="AP56" s="223"/>
      <c r="AQ56" s="223"/>
      <c r="AR56" s="223"/>
      <c r="AS56" s="223"/>
      <c r="AT56" s="223"/>
      <c r="AU56" s="223"/>
    </row>
    <row r="57" spans="2:47" ht="39.75" customHeight="1" x14ac:dyDescent="0.4">
      <c r="B57" s="721" t="s">
        <v>487</v>
      </c>
      <c r="C57" s="721"/>
      <c r="D57" s="721"/>
      <c r="E57" s="721"/>
      <c r="F57" s="721"/>
      <c r="G57" s="721"/>
      <c r="H57" s="721"/>
      <c r="I57" s="721"/>
      <c r="J57" s="721"/>
      <c r="K57" s="721"/>
      <c r="L57" s="721"/>
      <c r="M57" s="721"/>
      <c r="N57" s="721"/>
      <c r="O57" s="721"/>
      <c r="P57" s="721"/>
      <c r="Q57" s="721"/>
      <c r="R57" s="721"/>
      <c r="S57" s="721"/>
      <c r="T57" s="721"/>
      <c r="U57" s="721"/>
      <c r="V57" s="721"/>
      <c r="W57" s="721"/>
      <c r="X57" s="721"/>
      <c r="Y57" s="721"/>
      <c r="Z57" s="721"/>
      <c r="AA57" s="218"/>
      <c r="AB57" s="218"/>
      <c r="AC57" s="218"/>
      <c r="AD57" s="218"/>
      <c r="AE57" s="218"/>
      <c r="AF57" s="218"/>
      <c r="AG57" s="218"/>
      <c r="AH57" s="218"/>
      <c r="AI57" s="218"/>
      <c r="AJ57" s="218"/>
      <c r="AK57" s="218"/>
      <c r="AL57" s="218"/>
      <c r="AM57" s="218"/>
      <c r="AN57" s="218"/>
      <c r="AO57" s="218"/>
      <c r="AP57" s="218"/>
      <c r="AQ57" s="218"/>
      <c r="AR57" s="218"/>
      <c r="AS57" s="218"/>
      <c r="AT57" s="218"/>
      <c r="AU57" s="218"/>
    </row>
    <row r="58" spans="2:47" ht="28.5" customHeight="1" x14ac:dyDescent="0.4">
      <c r="B58" s="721" t="s">
        <v>486</v>
      </c>
      <c r="C58" s="721"/>
      <c r="D58" s="721"/>
      <c r="E58" s="721"/>
      <c r="F58" s="721"/>
      <c r="G58" s="721"/>
      <c r="H58" s="721"/>
      <c r="I58" s="721"/>
      <c r="J58" s="721"/>
      <c r="K58" s="721"/>
      <c r="L58" s="721"/>
      <c r="M58" s="721"/>
      <c r="N58" s="721"/>
      <c r="O58" s="721"/>
      <c r="P58" s="721"/>
      <c r="Q58" s="721"/>
      <c r="R58" s="721"/>
      <c r="S58" s="721"/>
      <c r="T58" s="721"/>
      <c r="U58" s="721"/>
      <c r="V58" s="721"/>
      <c r="W58" s="721"/>
      <c r="X58" s="721"/>
      <c r="Y58" s="721"/>
      <c r="Z58" s="721"/>
      <c r="AA58" s="218"/>
      <c r="AB58" s="218"/>
      <c r="AC58" s="218"/>
      <c r="AD58" s="218"/>
      <c r="AE58" s="218"/>
      <c r="AF58" s="218"/>
      <c r="AG58" s="218"/>
      <c r="AH58" s="218"/>
      <c r="AI58" s="218"/>
      <c r="AJ58" s="218"/>
      <c r="AK58" s="218"/>
      <c r="AL58" s="218"/>
      <c r="AM58" s="218"/>
      <c r="AN58" s="218"/>
      <c r="AO58" s="218"/>
      <c r="AP58" s="218"/>
      <c r="AQ58" s="218"/>
      <c r="AR58" s="218"/>
      <c r="AS58" s="218"/>
      <c r="AT58" s="218"/>
      <c r="AU58" s="218"/>
    </row>
    <row r="59" spans="2:47" ht="15" x14ac:dyDescent="0.4">
      <c r="B59" s="222" t="s">
        <v>6</v>
      </c>
      <c r="C59" s="22"/>
      <c r="D59" s="22"/>
      <c r="E59" s="22"/>
      <c r="F59" s="22"/>
      <c r="G59" s="22"/>
      <c r="H59" s="22"/>
      <c r="I59" s="22"/>
      <c r="J59" s="22"/>
      <c r="K59" s="22"/>
      <c r="L59" s="22"/>
      <c r="M59" s="22"/>
      <c r="N59" s="22"/>
      <c r="O59" s="21"/>
      <c r="P59" s="21"/>
      <c r="Q59" s="20"/>
      <c r="R59" s="20"/>
      <c r="S59" s="20"/>
      <c r="T59" s="20"/>
      <c r="U59" s="20"/>
      <c r="V59" s="20"/>
      <c r="W59" s="20"/>
      <c r="X59" s="20"/>
      <c r="Y59" s="20"/>
      <c r="Z59" s="20"/>
      <c r="AA59" s="218"/>
      <c r="AB59" s="218"/>
      <c r="AC59" s="218"/>
      <c r="AD59" s="218"/>
      <c r="AE59" s="218"/>
      <c r="AF59" s="218"/>
      <c r="AG59" s="218"/>
      <c r="AH59" s="218"/>
      <c r="AI59" s="218"/>
      <c r="AJ59" s="218"/>
      <c r="AK59" s="218"/>
      <c r="AL59" s="218"/>
      <c r="AM59" s="218"/>
      <c r="AN59" s="218"/>
      <c r="AO59" s="218"/>
      <c r="AP59" s="218"/>
      <c r="AQ59" s="218"/>
      <c r="AR59" s="218"/>
      <c r="AS59" s="218"/>
      <c r="AT59" s="218"/>
      <c r="AU59" s="218"/>
    </row>
    <row r="60" spans="2:47" x14ac:dyDescent="0.4">
      <c r="B60" s="725" t="s">
        <v>485</v>
      </c>
      <c r="C60" s="725"/>
      <c r="D60" s="725"/>
      <c r="E60" s="725"/>
      <c r="F60" s="725"/>
      <c r="G60" s="725"/>
      <c r="H60" s="725"/>
      <c r="I60" s="725"/>
      <c r="J60" s="725"/>
      <c r="K60" s="725"/>
      <c r="L60" s="725"/>
      <c r="M60" s="725"/>
      <c r="N60" s="725"/>
      <c r="O60" s="725"/>
      <c r="P60" s="725"/>
      <c r="Q60" s="725"/>
      <c r="R60" s="725"/>
      <c r="S60" s="725"/>
      <c r="T60" s="725"/>
      <c r="U60" s="725"/>
      <c r="V60" s="725"/>
      <c r="W60" s="725"/>
      <c r="X60" s="725"/>
      <c r="Y60" s="725"/>
      <c r="Z60" s="725"/>
      <c r="AA60" s="218"/>
      <c r="AB60" s="218"/>
      <c r="AC60" s="218"/>
      <c r="AD60" s="218"/>
      <c r="AE60" s="218"/>
      <c r="AF60" s="218"/>
      <c r="AG60" s="218"/>
      <c r="AH60" s="218"/>
      <c r="AI60" s="218"/>
      <c r="AJ60" s="218"/>
      <c r="AK60" s="218"/>
      <c r="AL60" s="218"/>
      <c r="AM60" s="218"/>
      <c r="AN60" s="218"/>
      <c r="AO60" s="218"/>
      <c r="AP60" s="218"/>
      <c r="AQ60" s="218"/>
      <c r="AR60" s="218"/>
      <c r="AS60" s="218"/>
      <c r="AT60" s="218"/>
      <c r="AU60" s="218"/>
    </row>
    <row r="61" spans="2:47" x14ac:dyDescent="0.4">
      <c r="B61" s="14"/>
      <c r="C61" s="14"/>
      <c r="D61" s="14"/>
      <c r="E61" s="14"/>
      <c r="F61" s="14"/>
      <c r="G61" s="14"/>
      <c r="H61" s="14"/>
      <c r="I61" s="14"/>
      <c r="J61" s="14"/>
      <c r="K61" s="14"/>
      <c r="L61" s="14"/>
      <c r="M61" s="14"/>
      <c r="N61" s="14"/>
      <c r="O61" s="13"/>
      <c r="P61" s="13"/>
      <c r="Q61" s="13"/>
      <c r="R61" s="13"/>
      <c r="S61" s="13"/>
      <c r="T61" s="13"/>
      <c r="U61" s="13"/>
      <c r="V61" s="13"/>
      <c r="W61" s="13"/>
      <c r="X61" s="13"/>
      <c r="Y61" s="13"/>
      <c r="Z61" s="13"/>
      <c r="AA61" s="218"/>
      <c r="AB61" s="218"/>
      <c r="AC61" s="218"/>
      <c r="AD61" s="218"/>
      <c r="AE61" s="218"/>
      <c r="AF61" s="218"/>
      <c r="AG61" s="218"/>
      <c r="AH61" s="218"/>
      <c r="AI61" s="218"/>
      <c r="AJ61" s="218"/>
      <c r="AK61" s="218"/>
      <c r="AL61" s="218"/>
      <c r="AM61" s="218"/>
      <c r="AN61" s="218"/>
      <c r="AO61" s="218"/>
      <c r="AP61" s="218"/>
      <c r="AQ61" s="218"/>
      <c r="AR61" s="218"/>
      <c r="AS61" s="218"/>
      <c r="AT61" s="218"/>
      <c r="AU61" s="218"/>
    </row>
    <row r="62" spans="2:47" ht="15" x14ac:dyDescent="0.4">
      <c r="B62" s="87" t="s">
        <v>2</v>
      </c>
      <c r="C62" s="11"/>
      <c r="D62" s="10"/>
      <c r="E62" s="10"/>
      <c r="F62" s="9"/>
      <c r="G62" s="9"/>
      <c r="H62" s="9"/>
      <c r="I62" s="9"/>
      <c r="J62" s="9"/>
      <c r="K62" s="9"/>
      <c r="L62" s="9"/>
      <c r="M62" s="8"/>
      <c r="N62" s="8"/>
      <c r="O62" s="8"/>
      <c r="P62" s="8"/>
      <c r="Q62" s="8"/>
      <c r="R62" s="8"/>
      <c r="S62" s="8"/>
      <c r="T62" s="8"/>
      <c r="U62" s="8"/>
      <c r="V62" s="8"/>
      <c r="W62" s="8"/>
      <c r="X62" s="8"/>
      <c r="Y62" s="8"/>
      <c r="Z62" s="8"/>
      <c r="AA62" s="218"/>
      <c r="AB62" s="218"/>
      <c r="AC62" s="218"/>
      <c r="AD62" s="218"/>
      <c r="AE62" s="218"/>
      <c r="AF62" s="218"/>
      <c r="AG62" s="218"/>
      <c r="AH62" s="218"/>
      <c r="AI62" s="218"/>
      <c r="AJ62" s="218"/>
      <c r="AK62" s="218"/>
      <c r="AL62" s="218"/>
      <c r="AM62" s="218"/>
      <c r="AN62" s="218"/>
      <c r="AO62" s="218"/>
      <c r="AP62" s="218"/>
      <c r="AQ62" s="218"/>
      <c r="AR62" s="218"/>
      <c r="AS62" s="218"/>
      <c r="AT62" s="218"/>
      <c r="AU62" s="218"/>
    </row>
    <row r="63" spans="2:47" ht="15" x14ac:dyDescent="0.4">
      <c r="B63" s="11" t="s">
        <v>1</v>
      </c>
      <c r="C63" s="11"/>
      <c r="D63" s="9"/>
      <c r="E63" s="10"/>
      <c r="F63" s="10"/>
      <c r="G63" s="10"/>
      <c r="H63" s="9"/>
      <c r="I63" s="9"/>
      <c r="J63" s="9"/>
      <c r="K63" s="9"/>
      <c r="L63" s="9"/>
      <c r="M63" s="9"/>
      <c r="N63" s="8"/>
      <c r="O63" s="8"/>
      <c r="P63" s="8"/>
      <c r="Q63" s="8"/>
      <c r="R63" s="8"/>
      <c r="S63" s="8"/>
      <c r="T63" s="8"/>
      <c r="U63" s="8"/>
      <c r="V63" s="8"/>
      <c r="W63" s="8"/>
      <c r="X63" s="8"/>
      <c r="Y63" s="8"/>
      <c r="Z63" s="8"/>
      <c r="AA63" s="218"/>
      <c r="AB63" s="218"/>
      <c r="AC63" s="218"/>
      <c r="AD63" s="218"/>
      <c r="AE63" s="218"/>
      <c r="AF63" s="218"/>
      <c r="AG63" s="218"/>
      <c r="AH63" s="218"/>
      <c r="AI63" s="218"/>
      <c r="AJ63" s="218"/>
      <c r="AK63" s="218"/>
      <c r="AL63" s="218"/>
      <c r="AM63" s="218"/>
      <c r="AN63" s="218"/>
      <c r="AO63" s="218"/>
      <c r="AP63" s="218"/>
      <c r="AQ63" s="218"/>
      <c r="AR63" s="218"/>
      <c r="AS63" s="218"/>
      <c r="AT63" s="218"/>
      <c r="AU63" s="218"/>
    </row>
    <row r="64" spans="2:47" x14ac:dyDescent="0.4">
      <c r="B64" s="218"/>
      <c r="C64" s="221"/>
      <c r="D64" s="220"/>
      <c r="E64" s="220"/>
      <c r="F64" s="219"/>
      <c r="G64" s="219"/>
      <c r="H64" s="218"/>
      <c r="I64" s="218"/>
      <c r="J64" s="218"/>
      <c r="K64" s="218"/>
      <c r="L64" s="218"/>
      <c r="M64" s="218"/>
      <c r="N64" s="218"/>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8"/>
      <c r="AL64" s="218"/>
      <c r="AM64" s="218"/>
      <c r="AN64" s="218"/>
      <c r="AO64" s="218"/>
      <c r="AP64" s="218"/>
      <c r="AQ64" s="218"/>
      <c r="AR64" s="218"/>
      <c r="AS64" s="218"/>
      <c r="AT64" s="218"/>
      <c r="AU64" s="218"/>
    </row>
    <row r="65" spans="2:47" x14ac:dyDescent="0.4">
      <c r="B65" s="218"/>
      <c r="C65" s="221"/>
      <c r="D65" s="220"/>
      <c r="E65" s="220"/>
      <c r="F65" s="219"/>
      <c r="G65" s="219"/>
      <c r="H65" s="218"/>
      <c r="I65" s="218"/>
      <c r="J65" s="218"/>
      <c r="K65" s="218"/>
      <c r="L65" s="218"/>
      <c r="M65" s="218"/>
      <c r="N65" s="218"/>
      <c r="O65" s="218"/>
      <c r="P65" s="218"/>
      <c r="Q65" s="218"/>
      <c r="R65" s="218"/>
      <c r="S65" s="218"/>
      <c r="T65" s="218"/>
      <c r="U65" s="218"/>
      <c r="V65" s="218"/>
      <c r="W65" s="218"/>
      <c r="X65" s="218"/>
      <c r="Y65" s="218"/>
      <c r="Z65" s="218"/>
      <c r="AA65" s="218"/>
      <c r="AB65" s="218"/>
      <c r="AC65" s="218"/>
      <c r="AD65" s="218"/>
      <c r="AE65" s="218"/>
      <c r="AF65" s="218"/>
      <c r="AG65" s="218"/>
      <c r="AH65" s="218"/>
      <c r="AI65" s="218"/>
      <c r="AJ65" s="218"/>
      <c r="AK65" s="218"/>
      <c r="AL65" s="218"/>
      <c r="AM65" s="218"/>
      <c r="AN65" s="218"/>
      <c r="AO65" s="218"/>
      <c r="AP65" s="218"/>
      <c r="AQ65" s="218"/>
      <c r="AR65" s="218"/>
      <c r="AS65" s="218"/>
      <c r="AT65" s="218"/>
      <c r="AU65" s="218"/>
    </row>
    <row r="66" spans="2:47" x14ac:dyDescent="0.4">
      <c r="B66" s="218"/>
      <c r="C66" s="221"/>
      <c r="D66" s="220"/>
      <c r="E66" s="220"/>
      <c r="F66" s="219"/>
      <c r="G66" s="219"/>
      <c r="H66" s="218"/>
      <c r="I66" s="218"/>
      <c r="J66" s="218"/>
      <c r="K66" s="218"/>
      <c r="L66" s="218"/>
      <c r="M66" s="218"/>
      <c r="N66" s="218"/>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8"/>
      <c r="AL66" s="218"/>
      <c r="AM66" s="218"/>
      <c r="AN66" s="218"/>
      <c r="AO66" s="218"/>
      <c r="AP66" s="218"/>
      <c r="AQ66" s="218"/>
      <c r="AR66" s="218"/>
      <c r="AS66" s="218"/>
      <c r="AT66" s="218"/>
      <c r="AU66" s="218"/>
    </row>
    <row r="67" spans="2:47" x14ac:dyDescent="0.4">
      <c r="B67" s="218"/>
      <c r="C67" s="221"/>
      <c r="D67" s="220"/>
      <c r="E67" s="220"/>
      <c r="F67" s="219"/>
      <c r="G67" s="219"/>
      <c r="H67" s="218"/>
      <c r="I67" s="218"/>
      <c r="J67" s="218"/>
      <c r="K67" s="218"/>
      <c r="L67" s="218"/>
      <c r="M67" s="218"/>
      <c r="N67" s="218"/>
      <c r="O67" s="218"/>
      <c r="P67" s="218"/>
      <c r="Q67" s="218"/>
      <c r="R67" s="218"/>
      <c r="S67" s="218"/>
      <c r="T67" s="218"/>
      <c r="U67" s="218"/>
      <c r="V67" s="218"/>
      <c r="W67" s="218"/>
      <c r="X67" s="218"/>
      <c r="Y67" s="218"/>
      <c r="Z67" s="218"/>
      <c r="AA67" s="218"/>
      <c r="AB67" s="218"/>
      <c r="AC67" s="218"/>
      <c r="AD67" s="218"/>
      <c r="AE67" s="218"/>
      <c r="AF67" s="218"/>
      <c r="AG67" s="218"/>
      <c r="AH67" s="218"/>
      <c r="AI67" s="218"/>
      <c r="AJ67" s="218"/>
      <c r="AK67" s="218"/>
      <c r="AL67" s="218"/>
      <c r="AM67" s="218"/>
      <c r="AN67" s="218"/>
      <c r="AO67" s="218"/>
      <c r="AP67" s="218"/>
      <c r="AQ67" s="218"/>
      <c r="AR67" s="218"/>
      <c r="AS67" s="218"/>
      <c r="AT67" s="218"/>
      <c r="AU67" s="218"/>
    </row>
  </sheetData>
  <sheetProtection selectLockedCells="1"/>
  <mergeCells count="30">
    <mergeCell ref="B48:Z48"/>
    <mergeCell ref="B49:Z49"/>
    <mergeCell ref="B50:Z50"/>
    <mergeCell ref="B41:T41"/>
    <mergeCell ref="B42:Z42"/>
    <mergeCell ref="B43:Z43"/>
    <mergeCell ref="B46:Z46"/>
    <mergeCell ref="B47:Z47"/>
    <mergeCell ref="AN7:AX7"/>
    <mergeCell ref="B16:C16"/>
    <mergeCell ref="B20:C20"/>
    <mergeCell ref="B28:C28"/>
    <mergeCell ref="B39:T39"/>
    <mergeCell ref="AB7:AL7"/>
    <mergeCell ref="B56:Z56"/>
    <mergeCell ref="B57:Z57"/>
    <mergeCell ref="B58:Z58"/>
    <mergeCell ref="B60:Z60"/>
    <mergeCell ref="N3:Z3"/>
    <mergeCell ref="P4:Z4"/>
    <mergeCell ref="P5:Z5"/>
    <mergeCell ref="D7:N7"/>
    <mergeCell ref="P7:Z7"/>
    <mergeCell ref="B51:Z51"/>
    <mergeCell ref="B44:Z44"/>
    <mergeCell ref="B53:Z53"/>
    <mergeCell ref="B55:Z55"/>
    <mergeCell ref="B52:Z52"/>
    <mergeCell ref="B40:Z40"/>
    <mergeCell ref="B54:Z54"/>
  </mergeCells>
  <conditionalFormatting sqref="AB37:AY37">
    <cfRule type="expression" dxfId="27" priority="21" stopIfTrue="1">
      <formula>$P$4=$BC$2</formula>
    </cfRule>
  </conditionalFormatting>
  <conditionalFormatting sqref="AB7:AL8 AN7:AX8">
    <cfRule type="expression" dxfId="26" priority="20" stopIfTrue="1">
      <formula>$P$4=$BC$2</formula>
    </cfRule>
  </conditionalFormatting>
  <conditionalFormatting sqref="AY7 AM7">
    <cfRule type="expression" dxfId="25" priority="19" stopIfTrue="1">
      <formula>$P$4=$BC$2</formula>
    </cfRule>
  </conditionalFormatting>
  <conditionalFormatting sqref="P10:Z36">
    <cfRule type="expression" dxfId="24" priority="17">
      <formula>$BC$41=1</formula>
    </cfRule>
    <cfRule type="expression" dxfId="23" priority="18">
      <formula>$BC$41=2</formula>
    </cfRule>
  </conditionalFormatting>
  <conditionalFormatting sqref="Z10:AB36">
    <cfRule type="expression" dxfId="22" priority="15">
      <formula>$BC$41=1</formula>
    </cfRule>
    <cfRule type="expression" dxfId="21" priority="16">
      <formula>$BC$41=2</formula>
    </cfRule>
  </conditionalFormatting>
  <dataValidations disablePrompts="1" count="2">
    <dataValidation type="list" allowBlank="1" showInputMessage="1" showErrorMessage="1" sqref="FI4:FI6 WRG982886 WHK982886 VXO982886 VNS982886 VDW982886 UUA982886 UKE982886 UAI982886 TQM982886 TGQ982886 SWU982886 SMY982886 SDC982886 RTG982886 RJK982886 QZO982886 QPS982886 QFW982886 PWA982886 PME982886 PCI982886 OSM982886 OIQ982886 NYU982886 NOY982886 NFC982886 MVG982886 MLK982886 MBO982886 LRS982886 LHW982886 KYA982886 KOE982886 KEI982886 JUM982886 JKQ982886 JAU982886 IQY982886 IHC982886 HXG982886 HNK982886 HDO982886 GTS982886 GJW982886 GAA982886 FQE982886 FGI982886 EWM982886 EMQ982886 ECU982886 DSY982886 DJC982886 CZG982886 CPK982886 CFO982886 BVS982886 BLW982886 BCA982886 ASE982886 AII982886 YM982886 OQ982886 EU982886 P982886 WRG917350 WHK917350 VXO917350 VNS917350 VDW917350 UUA917350 UKE917350 UAI917350 TQM917350 TGQ917350 SWU917350 SMY917350 SDC917350 RTG917350 RJK917350 QZO917350 QPS917350 QFW917350 PWA917350 PME917350 PCI917350 OSM917350 OIQ917350 NYU917350 NOY917350 NFC917350 MVG917350 MLK917350 MBO917350 LRS917350 LHW917350 KYA917350 KOE917350 KEI917350 JUM917350 JKQ917350 JAU917350 IQY917350 IHC917350 HXG917350 HNK917350 HDO917350 GTS917350 GJW917350 GAA917350 FQE917350 FGI917350 EWM917350 EMQ917350 ECU917350 DSY917350 DJC917350 CZG917350 CPK917350 CFO917350 BVS917350 BLW917350 BCA917350 ASE917350 AII917350 YM917350 OQ917350 EU917350 P917350 WRG851814 WHK851814 VXO851814 VNS851814 VDW851814 UUA851814 UKE851814 UAI851814 TQM851814 TGQ851814 SWU851814 SMY851814 SDC851814 RTG851814 RJK851814 QZO851814 QPS851814 QFW851814 PWA851814 PME851814 PCI851814 OSM851814 OIQ851814 NYU851814 NOY851814 NFC851814 MVG851814 MLK851814 MBO851814 LRS851814 LHW851814 KYA851814 KOE851814 KEI851814 JUM851814 JKQ851814 JAU851814 IQY851814 IHC851814 HXG851814 HNK851814 HDO851814 GTS851814 GJW851814 GAA851814 FQE851814 FGI851814 EWM851814 EMQ851814 ECU851814 DSY851814 DJC851814 CZG851814 CPK851814 CFO851814 BVS851814 BLW851814 BCA851814 ASE851814 AII851814 YM851814 OQ851814 EU851814 P851814 WRG786278 WHK786278 VXO786278 VNS786278 VDW786278 UUA786278 UKE786278 UAI786278 TQM786278 TGQ786278 SWU786278 SMY786278 SDC786278 RTG786278 RJK786278 QZO786278 QPS786278 QFW786278 PWA786278 PME786278 PCI786278 OSM786278 OIQ786278 NYU786278 NOY786278 NFC786278 MVG786278 MLK786278 MBO786278 LRS786278 LHW786278 KYA786278 KOE786278 KEI786278 JUM786278 JKQ786278 JAU786278 IQY786278 IHC786278 HXG786278 HNK786278 HDO786278 GTS786278 GJW786278 GAA786278 FQE786278 FGI786278 EWM786278 EMQ786278 ECU786278 DSY786278 DJC786278 CZG786278 CPK786278 CFO786278 BVS786278 BLW786278 BCA786278 ASE786278 AII786278 YM786278 OQ786278 EU786278 P786278 WRG720742 WHK720742 VXO720742 VNS720742 VDW720742 UUA720742 UKE720742 UAI720742 TQM720742 TGQ720742 SWU720742 SMY720742 SDC720742 RTG720742 RJK720742 QZO720742 QPS720742 QFW720742 PWA720742 PME720742 PCI720742 OSM720742 OIQ720742 NYU720742 NOY720742 NFC720742 MVG720742 MLK720742 MBO720742 LRS720742 LHW720742 KYA720742 KOE720742 KEI720742 JUM720742 JKQ720742 JAU720742 IQY720742 IHC720742 HXG720742 HNK720742 HDO720742 GTS720742 GJW720742 GAA720742 FQE720742 FGI720742 EWM720742 EMQ720742 ECU720742 DSY720742 DJC720742 CZG720742 CPK720742 CFO720742 BVS720742 BLW720742 BCA720742 ASE720742 AII720742 YM720742 OQ720742 EU720742 P720742 WRG655206 WHK655206 VXO655206 VNS655206 VDW655206 UUA655206 UKE655206 UAI655206 TQM655206 TGQ655206 SWU655206 SMY655206 SDC655206 RTG655206 RJK655206 QZO655206 QPS655206 QFW655206 PWA655206 PME655206 PCI655206 OSM655206 OIQ655206 NYU655206 NOY655206 NFC655206 MVG655206 MLK655206 MBO655206 LRS655206 LHW655206 KYA655206 KOE655206 KEI655206 JUM655206 JKQ655206 JAU655206 IQY655206 IHC655206 HXG655206 HNK655206 HDO655206 GTS655206 GJW655206 GAA655206 FQE655206 FGI655206 EWM655206 EMQ655206 ECU655206 DSY655206 DJC655206 CZG655206 CPK655206 CFO655206 BVS655206 BLW655206 BCA655206 ASE655206 AII655206 YM655206 OQ655206 EU655206 P655206 WRG589670 WHK589670 VXO589670 VNS589670 VDW589670 UUA589670 UKE589670 UAI589670 TQM589670 TGQ589670 SWU589670 SMY589670 SDC589670 RTG589670 RJK589670 QZO589670 QPS589670 QFW589670 PWA589670 PME589670 PCI589670 OSM589670 OIQ589670 NYU589670 NOY589670 NFC589670 MVG589670 MLK589670 MBO589670 LRS589670 LHW589670 KYA589670 KOE589670 KEI589670 JUM589670 JKQ589670 JAU589670 IQY589670 IHC589670 HXG589670 HNK589670 HDO589670 GTS589670 GJW589670 GAA589670 FQE589670 FGI589670 EWM589670 EMQ589670 ECU589670 DSY589670 DJC589670 CZG589670 CPK589670 CFO589670 BVS589670 BLW589670 BCA589670 ASE589670 AII589670 YM589670 OQ589670 EU589670 P589670 WRG524134 WHK524134 VXO524134 VNS524134 VDW524134 UUA524134 UKE524134 UAI524134 TQM524134 TGQ524134 SWU524134 SMY524134 SDC524134 RTG524134 RJK524134 QZO524134 QPS524134 QFW524134 PWA524134 PME524134 PCI524134 OSM524134 OIQ524134 NYU524134 NOY524134 NFC524134 MVG524134 MLK524134 MBO524134 LRS524134 LHW524134 KYA524134 KOE524134 KEI524134 JUM524134 JKQ524134 JAU524134 IQY524134 IHC524134 HXG524134 HNK524134 HDO524134 GTS524134 GJW524134 GAA524134 FQE524134 FGI524134 EWM524134 EMQ524134 ECU524134 DSY524134 DJC524134 CZG524134 CPK524134 CFO524134 BVS524134 BLW524134 BCA524134 ASE524134 AII524134 YM524134 OQ524134 EU524134 P524134 WRG458598 WHK458598 VXO458598 VNS458598 VDW458598 UUA458598 UKE458598 UAI458598 TQM458598 TGQ458598 SWU458598 SMY458598 SDC458598 RTG458598 RJK458598 QZO458598 QPS458598 QFW458598 PWA458598 PME458598 PCI458598 OSM458598 OIQ458598 NYU458598 NOY458598 NFC458598 MVG458598 MLK458598 MBO458598 LRS458598 LHW458598 KYA458598 KOE458598 KEI458598 JUM458598 JKQ458598 JAU458598 IQY458598 IHC458598 HXG458598 HNK458598 HDO458598 GTS458598 GJW458598 GAA458598 FQE458598 FGI458598 EWM458598 EMQ458598 ECU458598 DSY458598 DJC458598 CZG458598 CPK458598 CFO458598 BVS458598 BLW458598 BCA458598 ASE458598 AII458598 YM458598 OQ458598 EU458598 P458598 WRG393062 WHK393062 VXO393062 VNS393062 VDW393062 UUA393062 UKE393062 UAI393062 TQM393062 TGQ393062 SWU393062 SMY393062 SDC393062 RTG393062 RJK393062 QZO393062 QPS393062 QFW393062 PWA393062 PME393062 PCI393062 OSM393062 OIQ393062 NYU393062 NOY393062 NFC393062 MVG393062 MLK393062 MBO393062 LRS393062 LHW393062 KYA393062 KOE393062 KEI393062 JUM393062 JKQ393062 JAU393062 IQY393062 IHC393062 HXG393062 HNK393062 HDO393062 GTS393062 GJW393062 GAA393062 FQE393062 FGI393062 EWM393062 EMQ393062 ECU393062 DSY393062 DJC393062 CZG393062 CPK393062 CFO393062 BVS393062 BLW393062 BCA393062 ASE393062 AII393062 YM393062 OQ393062 EU393062 P393062 WRG327526 WHK327526 VXO327526 VNS327526 VDW327526 UUA327526 UKE327526 UAI327526 TQM327526 TGQ327526 SWU327526 SMY327526 SDC327526 RTG327526 RJK327526 QZO327526 QPS327526 QFW327526 PWA327526 PME327526 PCI327526 OSM327526 OIQ327526 NYU327526 NOY327526 NFC327526 MVG327526 MLK327526 MBO327526 LRS327526 LHW327526 KYA327526 KOE327526 KEI327526 JUM327526 JKQ327526 JAU327526 IQY327526 IHC327526 HXG327526 HNK327526 HDO327526 GTS327526 GJW327526 GAA327526 FQE327526 FGI327526 EWM327526 EMQ327526 ECU327526 DSY327526 DJC327526 CZG327526 CPK327526 CFO327526 BVS327526 BLW327526 BCA327526 ASE327526 AII327526 YM327526 OQ327526 EU327526 P327526 WRG261990 WHK261990 VXO261990 VNS261990 VDW261990 UUA261990 UKE261990 UAI261990 TQM261990 TGQ261990 SWU261990 SMY261990 SDC261990 RTG261990 RJK261990 QZO261990 QPS261990 QFW261990 PWA261990 PME261990 PCI261990 OSM261990 OIQ261990 NYU261990 NOY261990 NFC261990 MVG261990 MLK261990 MBO261990 LRS261990 LHW261990 KYA261990 KOE261990 KEI261990 JUM261990 JKQ261990 JAU261990 IQY261990 IHC261990 HXG261990 HNK261990 HDO261990 GTS261990 GJW261990 GAA261990 FQE261990 FGI261990 EWM261990 EMQ261990 ECU261990 DSY261990 DJC261990 CZG261990 CPK261990 CFO261990 BVS261990 BLW261990 BCA261990 ASE261990 AII261990 YM261990 OQ261990 EU261990 P261990 WRG196454 WHK196454 VXO196454 VNS196454 VDW196454 UUA196454 UKE196454 UAI196454 TQM196454 TGQ196454 SWU196454 SMY196454 SDC196454 RTG196454 RJK196454 QZO196454 QPS196454 QFW196454 PWA196454 PME196454 PCI196454 OSM196454 OIQ196454 NYU196454 NOY196454 NFC196454 MVG196454 MLK196454 MBO196454 LRS196454 LHW196454 KYA196454 KOE196454 KEI196454 JUM196454 JKQ196454 JAU196454 IQY196454 IHC196454 HXG196454 HNK196454 HDO196454 GTS196454 GJW196454 GAA196454 FQE196454 FGI196454 EWM196454 EMQ196454 ECU196454 DSY196454 DJC196454 CZG196454 CPK196454 CFO196454 BVS196454 BLW196454 BCA196454 ASE196454 AII196454 YM196454 OQ196454 EU196454 P196454 WRG130918 WHK130918 VXO130918 VNS130918 VDW130918 UUA130918 UKE130918 UAI130918 TQM130918 TGQ130918 SWU130918 SMY130918 SDC130918 RTG130918 RJK130918 QZO130918 QPS130918 QFW130918 PWA130918 PME130918 PCI130918 OSM130918 OIQ130918 NYU130918 NOY130918 NFC130918 MVG130918 MLK130918 MBO130918 LRS130918 LHW130918 KYA130918 KOE130918 KEI130918 JUM130918 JKQ130918 JAU130918 IQY130918 IHC130918 HXG130918 HNK130918 HDO130918 GTS130918 GJW130918 GAA130918 FQE130918 FGI130918 EWM130918 EMQ130918 ECU130918 DSY130918 DJC130918 CZG130918 CPK130918 CFO130918 BVS130918 BLW130918 BCA130918 ASE130918 AII130918 YM130918 OQ130918 EU130918 P130918 WRG65382 WHK65382 VXO65382 VNS65382 VDW65382 UUA65382 UKE65382 UAI65382 TQM65382 TGQ65382 SWU65382 SMY65382 SDC65382 RTG65382 RJK65382 QZO65382 QPS65382 QFW65382 PWA65382 PME65382 PCI65382 OSM65382 OIQ65382 NYU65382 NOY65382 NFC65382 MVG65382 MLK65382 MBO65382 LRS65382 LHW65382 KYA65382 KOE65382 KEI65382 JUM65382 JKQ65382 JAU65382 IQY65382 IHC65382 HXG65382 HNK65382 HDO65382 GTS65382 GJW65382 GAA65382 FQE65382 FGI65382 EWM65382 EMQ65382 ECU65382 DSY65382 DJC65382 CZG65382 CPK65382 CFO65382 BVS65382 BLW65382 BCA65382 ASE65382 AII65382 YM65382 OQ65382 EU65382 P65382 WRG5 WHK5 VXO5 VNS5 VDW5 UUA5 UKE5 UAI5 TQM5 TGQ5 SWU5 SMY5 SDC5 RTG5 RJK5 QZO5 QPS5 QFW5 PWA5 PME5 PCI5 OSM5 OIQ5 NYU5 NOY5 NFC5 MVG5 MLK5 MBO5 LRS5 LHW5 KYA5 KOE5 KEI5 JUM5 JKQ5 JAU5 IQY5 IHC5 HXG5 HNK5 HDO5 GTS5 GJW5 GAA5 FQE5 FGI5 EWM5 EMQ5 ECU5 DSY5 DJC5 CZG5 CPK5 CFO5 BVS5 BLW5 BCA5 ASE5 AII5 YM5 OQ5 EU5 P5 WRU982885:WRU982887 WHY982885:WHY982887 VYC982885:VYC982887 VOG982885:VOG982887 VEK982885:VEK982887 UUO982885:UUO982887 UKS982885:UKS982887 UAW982885:UAW982887 TRA982885:TRA982887 THE982885:THE982887 SXI982885:SXI982887 SNM982885:SNM982887 SDQ982885:SDQ982887 RTU982885:RTU982887 RJY982885:RJY982887 RAC982885:RAC982887 QQG982885:QQG982887 QGK982885:QGK982887 PWO982885:PWO982887 PMS982885:PMS982887 PCW982885:PCW982887 OTA982885:OTA982887 OJE982885:OJE982887 NZI982885:NZI982887 NPM982885:NPM982887 NFQ982885:NFQ982887 MVU982885:MVU982887 MLY982885:MLY982887 MCC982885:MCC982887 LSG982885:LSG982887 LIK982885:LIK982887 KYO982885:KYO982887 KOS982885:KOS982887 KEW982885:KEW982887 JVA982885:JVA982887 JLE982885:JLE982887 JBI982885:JBI982887 IRM982885:IRM982887 IHQ982885:IHQ982887 HXU982885:HXU982887 HNY982885:HNY982887 HEC982885:HEC982887 GUG982885:GUG982887 GKK982885:GKK982887 GAO982885:GAO982887 FQS982885:FQS982887 FGW982885:FGW982887 EXA982885:EXA982887 ENE982885:ENE982887 EDI982885:EDI982887 DTM982885:DTM982887 DJQ982885:DJQ982887 CZU982885:CZU982887 CPY982885:CPY982887 CGC982885:CGC982887 BWG982885:BWG982887 BMK982885:BMK982887 BCO982885:BCO982887 ASS982885:ASS982887 AIW982885:AIW982887 ZA982885:ZA982887 PE982885:PE982887 FI982885:FI982887 AD982885:AD982887 WRU917349:WRU917351 WHY917349:WHY917351 VYC917349:VYC917351 VOG917349:VOG917351 VEK917349:VEK917351 UUO917349:UUO917351 UKS917349:UKS917351 UAW917349:UAW917351 TRA917349:TRA917351 THE917349:THE917351 SXI917349:SXI917351 SNM917349:SNM917351 SDQ917349:SDQ917351 RTU917349:RTU917351 RJY917349:RJY917351 RAC917349:RAC917351 QQG917349:QQG917351 QGK917349:QGK917351 PWO917349:PWO917351 PMS917349:PMS917351 PCW917349:PCW917351 OTA917349:OTA917351 OJE917349:OJE917351 NZI917349:NZI917351 NPM917349:NPM917351 NFQ917349:NFQ917351 MVU917349:MVU917351 MLY917349:MLY917351 MCC917349:MCC917351 LSG917349:LSG917351 LIK917349:LIK917351 KYO917349:KYO917351 KOS917349:KOS917351 KEW917349:KEW917351 JVA917349:JVA917351 JLE917349:JLE917351 JBI917349:JBI917351 IRM917349:IRM917351 IHQ917349:IHQ917351 HXU917349:HXU917351 HNY917349:HNY917351 HEC917349:HEC917351 GUG917349:GUG917351 GKK917349:GKK917351 GAO917349:GAO917351 FQS917349:FQS917351 FGW917349:FGW917351 EXA917349:EXA917351 ENE917349:ENE917351 EDI917349:EDI917351 DTM917349:DTM917351 DJQ917349:DJQ917351 CZU917349:CZU917351 CPY917349:CPY917351 CGC917349:CGC917351 BWG917349:BWG917351 BMK917349:BMK917351 BCO917349:BCO917351 ASS917349:ASS917351 AIW917349:AIW917351 ZA917349:ZA917351 PE917349:PE917351 FI917349:FI917351 AD917349:AD917351 WRU851813:WRU851815 WHY851813:WHY851815 VYC851813:VYC851815 VOG851813:VOG851815 VEK851813:VEK851815 UUO851813:UUO851815 UKS851813:UKS851815 UAW851813:UAW851815 TRA851813:TRA851815 THE851813:THE851815 SXI851813:SXI851815 SNM851813:SNM851815 SDQ851813:SDQ851815 RTU851813:RTU851815 RJY851813:RJY851815 RAC851813:RAC851815 QQG851813:QQG851815 QGK851813:QGK851815 PWO851813:PWO851815 PMS851813:PMS851815 PCW851813:PCW851815 OTA851813:OTA851815 OJE851813:OJE851815 NZI851813:NZI851815 NPM851813:NPM851815 NFQ851813:NFQ851815 MVU851813:MVU851815 MLY851813:MLY851815 MCC851813:MCC851815 LSG851813:LSG851815 LIK851813:LIK851815 KYO851813:KYO851815 KOS851813:KOS851815 KEW851813:KEW851815 JVA851813:JVA851815 JLE851813:JLE851815 JBI851813:JBI851815 IRM851813:IRM851815 IHQ851813:IHQ851815 HXU851813:HXU851815 HNY851813:HNY851815 HEC851813:HEC851815 GUG851813:GUG851815 GKK851813:GKK851815 GAO851813:GAO851815 FQS851813:FQS851815 FGW851813:FGW851815 EXA851813:EXA851815 ENE851813:ENE851815 EDI851813:EDI851815 DTM851813:DTM851815 DJQ851813:DJQ851815 CZU851813:CZU851815 CPY851813:CPY851815 CGC851813:CGC851815 BWG851813:BWG851815 BMK851813:BMK851815 BCO851813:BCO851815 ASS851813:ASS851815 AIW851813:AIW851815 ZA851813:ZA851815 PE851813:PE851815 FI851813:FI851815 AD851813:AD851815 WRU786277:WRU786279 WHY786277:WHY786279 VYC786277:VYC786279 VOG786277:VOG786279 VEK786277:VEK786279 UUO786277:UUO786279 UKS786277:UKS786279 UAW786277:UAW786279 TRA786277:TRA786279 THE786277:THE786279 SXI786277:SXI786279 SNM786277:SNM786279 SDQ786277:SDQ786279 RTU786277:RTU786279 RJY786277:RJY786279 RAC786277:RAC786279 QQG786277:QQG786279 QGK786277:QGK786279 PWO786277:PWO786279 PMS786277:PMS786279 PCW786277:PCW786279 OTA786277:OTA786279 OJE786277:OJE786279 NZI786277:NZI786279 NPM786277:NPM786279 NFQ786277:NFQ786279 MVU786277:MVU786279 MLY786277:MLY786279 MCC786277:MCC786279 LSG786277:LSG786279 LIK786277:LIK786279 KYO786277:KYO786279 KOS786277:KOS786279 KEW786277:KEW786279 JVA786277:JVA786279 JLE786277:JLE786279 JBI786277:JBI786279 IRM786277:IRM786279 IHQ786277:IHQ786279 HXU786277:HXU786279 HNY786277:HNY786279 HEC786277:HEC786279 GUG786277:GUG786279 GKK786277:GKK786279 GAO786277:GAO786279 FQS786277:FQS786279 FGW786277:FGW786279 EXA786277:EXA786279 ENE786277:ENE786279 EDI786277:EDI786279 DTM786277:DTM786279 DJQ786277:DJQ786279 CZU786277:CZU786279 CPY786277:CPY786279 CGC786277:CGC786279 BWG786277:BWG786279 BMK786277:BMK786279 BCO786277:BCO786279 ASS786277:ASS786279 AIW786277:AIW786279 ZA786277:ZA786279 PE786277:PE786279 FI786277:FI786279 AD786277:AD786279 WRU720741:WRU720743 WHY720741:WHY720743 VYC720741:VYC720743 VOG720741:VOG720743 VEK720741:VEK720743 UUO720741:UUO720743 UKS720741:UKS720743 UAW720741:UAW720743 TRA720741:TRA720743 THE720741:THE720743 SXI720741:SXI720743 SNM720741:SNM720743 SDQ720741:SDQ720743 RTU720741:RTU720743 RJY720741:RJY720743 RAC720741:RAC720743 QQG720741:QQG720743 QGK720741:QGK720743 PWO720741:PWO720743 PMS720741:PMS720743 PCW720741:PCW720743 OTA720741:OTA720743 OJE720741:OJE720743 NZI720741:NZI720743 NPM720741:NPM720743 NFQ720741:NFQ720743 MVU720741:MVU720743 MLY720741:MLY720743 MCC720741:MCC720743 LSG720741:LSG720743 LIK720741:LIK720743 KYO720741:KYO720743 KOS720741:KOS720743 KEW720741:KEW720743 JVA720741:JVA720743 JLE720741:JLE720743 JBI720741:JBI720743 IRM720741:IRM720743 IHQ720741:IHQ720743 HXU720741:HXU720743 HNY720741:HNY720743 HEC720741:HEC720743 GUG720741:GUG720743 GKK720741:GKK720743 GAO720741:GAO720743 FQS720741:FQS720743 FGW720741:FGW720743 EXA720741:EXA720743 ENE720741:ENE720743 EDI720741:EDI720743 DTM720741:DTM720743 DJQ720741:DJQ720743 CZU720741:CZU720743 CPY720741:CPY720743 CGC720741:CGC720743 BWG720741:BWG720743 BMK720741:BMK720743 BCO720741:BCO720743 ASS720741:ASS720743 AIW720741:AIW720743 ZA720741:ZA720743 PE720741:PE720743 FI720741:FI720743 AD720741:AD720743 WRU655205:WRU655207 WHY655205:WHY655207 VYC655205:VYC655207 VOG655205:VOG655207 VEK655205:VEK655207 UUO655205:UUO655207 UKS655205:UKS655207 UAW655205:UAW655207 TRA655205:TRA655207 THE655205:THE655207 SXI655205:SXI655207 SNM655205:SNM655207 SDQ655205:SDQ655207 RTU655205:RTU655207 RJY655205:RJY655207 RAC655205:RAC655207 QQG655205:QQG655207 QGK655205:QGK655207 PWO655205:PWO655207 PMS655205:PMS655207 PCW655205:PCW655207 OTA655205:OTA655207 OJE655205:OJE655207 NZI655205:NZI655207 NPM655205:NPM655207 NFQ655205:NFQ655207 MVU655205:MVU655207 MLY655205:MLY655207 MCC655205:MCC655207 LSG655205:LSG655207 LIK655205:LIK655207 KYO655205:KYO655207 KOS655205:KOS655207 KEW655205:KEW655207 JVA655205:JVA655207 JLE655205:JLE655207 JBI655205:JBI655207 IRM655205:IRM655207 IHQ655205:IHQ655207 HXU655205:HXU655207 HNY655205:HNY655207 HEC655205:HEC655207 GUG655205:GUG655207 GKK655205:GKK655207 GAO655205:GAO655207 FQS655205:FQS655207 FGW655205:FGW655207 EXA655205:EXA655207 ENE655205:ENE655207 EDI655205:EDI655207 DTM655205:DTM655207 DJQ655205:DJQ655207 CZU655205:CZU655207 CPY655205:CPY655207 CGC655205:CGC655207 BWG655205:BWG655207 BMK655205:BMK655207 BCO655205:BCO655207 ASS655205:ASS655207 AIW655205:AIW655207 ZA655205:ZA655207 PE655205:PE655207 FI655205:FI655207 AD655205:AD655207 WRU589669:WRU589671 WHY589669:WHY589671 VYC589669:VYC589671 VOG589669:VOG589671 VEK589669:VEK589671 UUO589669:UUO589671 UKS589669:UKS589671 UAW589669:UAW589671 TRA589669:TRA589671 THE589669:THE589671 SXI589669:SXI589671 SNM589669:SNM589671 SDQ589669:SDQ589671 RTU589669:RTU589671 RJY589669:RJY589671 RAC589669:RAC589671 QQG589669:QQG589671 QGK589669:QGK589671 PWO589669:PWO589671 PMS589669:PMS589671 PCW589669:PCW589671 OTA589669:OTA589671 OJE589669:OJE589671 NZI589669:NZI589671 NPM589669:NPM589671 NFQ589669:NFQ589671 MVU589669:MVU589671 MLY589669:MLY589671 MCC589669:MCC589671 LSG589669:LSG589671 LIK589669:LIK589671 KYO589669:KYO589671 KOS589669:KOS589671 KEW589669:KEW589671 JVA589669:JVA589671 JLE589669:JLE589671 JBI589669:JBI589671 IRM589669:IRM589671 IHQ589669:IHQ589671 HXU589669:HXU589671 HNY589669:HNY589671 HEC589669:HEC589671 GUG589669:GUG589671 GKK589669:GKK589671 GAO589669:GAO589671 FQS589669:FQS589671 FGW589669:FGW589671 EXA589669:EXA589671 ENE589669:ENE589671 EDI589669:EDI589671 DTM589669:DTM589671 DJQ589669:DJQ589671 CZU589669:CZU589671 CPY589669:CPY589671 CGC589669:CGC589671 BWG589669:BWG589671 BMK589669:BMK589671 BCO589669:BCO589671 ASS589669:ASS589671 AIW589669:AIW589671 ZA589669:ZA589671 PE589669:PE589671 FI589669:FI589671 AD589669:AD589671 WRU524133:WRU524135 WHY524133:WHY524135 VYC524133:VYC524135 VOG524133:VOG524135 VEK524133:VEK524135 UUO524133:UUO524135 UKS524133:UKS524135 UAW524133:UAW524135 TRA524133:TRA524135 THE524133:THE524135 SXI524133:SXI524135 SNM524133:SNM524135 SDQ524133:SDQ524135 RTU524133:RTU524135 RJY524133:RJY524135 RAC524133:RAC524135 QQG524133:QQG524135 QGK524133:QGK524135 PWO524133:PWO524135 PMS524133:PMS524135 PCW524133:PCW524135 OTA524133:OTA524135 OJE524133:OJE524135 NZI524133:NZI524135 NPM524133:NPM524135 NFQ524133:NFQ524135 MVU524133:MVU524135 MLY524133:MLY524135 MCC524133:MCC524135 LSG524133:LSG524135 LIK524133:LIK524135 KYO524133:KYO524135 KOS524133:KOS524135 KEW524133:KEW524135 JVA524133:JVA524135 JLE524133:JLE524135 JBI524133:JBI524135 IRM524133:IRM524135 IHQ524133:IHQ524135 HXU524133:HXU524135 HNY524133:HNY524135 HEC524133:HEC524135 GUG524133:GUG524135 GKK524133:GKK524135 GAO524133:GAO524135 FQS524133:FQS524135 FGW524133:FGW524135 EXA524133:EXA524135 ENE524133:ENE524135 EDI524133:EDI524135 DTM524133:DTM524135 DJQ524133:DJQ524135 CZU524133:CZU524135 CPY524133:CPY524135 CGC524133:CGC524135 BWG524133:BWG524135 BMK524133:BMK524135 BCO524133:BCO524135 ASS524133:ASS524135 AIW524133:AIW524135 ZA524133:ZA524135 PE524133:PE524135 FI524133:FI524135 AD524133:AD524135 WRU458597:WRU458599 WHY458597:WHY458599 VYC458597:VYC458599 VOG458597:VOG458599 VEK458597:VEK458599 UUO458597:UUO458599 UKS458597:UKS458599 UAW458597:UAW458599 TRA458597:TRA458599 THE458597:THE458599 SXI458597:SXI458599 SNM458597:SNM458599 SDQ458597:SDQ458599 RTU458597:RTU458599 RJY458597:RJY458599 RAC458597:RAC458599 QQG458597:QQG458599 QGK458597:QGK458599 PWO458597:PWO458599 PMS458597:PMS458599 PCW458597:PCW458599 OTA458597:OTA458599 OJE458597:OJE458599 NZI458597:NZI458599 NPM458597:NPM458599 NFQ458597:NFQ458599 MVU458597:MVU458599 MLY458597:MLY458599 MCC458597:MCC458599 LSG458597:LSG458599 LIK458597:LIK458599 KYO458597:KYO458599 KOS458597:KOS458599 KEW458597:KEW458599 JVA458597:JVA458599 JLE458597:JLE458599 JBI458597:JBI458599 IRM458597:IRM458599 IHQ458597:IHQ458599 HXU458597:HXU458599 HNY458597:HNY458599 HEC458597:HEC458599 GUG458597:GUG458599 GKK458597:GKK458599 GAO458597:GAO458599 FQS458597:FQS458599 FGW458597:FGW458599 EXA458597:EXA458599 ENE458597:ENE458599 EDI458597:EDI458599 DTM458597:DTM458599 DJQ458597:DJQ458599 CZU458597:CZU458599 CPY458597:CPY458599 CGC458597:CGC458599 BWG458597:BWG458599 BMK458597:BMK458599 BCO458597:BCO458599 ASS458597:ASS458599 AIW458597:AIW458599 ZA458597:ZA458599 PE458597:PE458599 FI458597:FI458599 AD458597:AD458599 WRU393061:WRU393063 WHY393061:WHY393063 VYC393061:VYC393063 VOG393061:VOG393063 VEK393061:VEK393063 UUO393061:UUO393063 UKS393061:UKS393063 UAW393061:UAW393063 TRA393061:TRA393063 THE393061:THE393063 SXI393061:SXI393063 SNM393061:SNM393063 SDQ393061:SDQ393063 RTU393061:RTU393063 RJY393061:RJY393063 RAC393061:RAC393063 QQG393061:QQG393063 QGK393061:QGK393063 PWO393061:PWO393063 PMS393061:PMS393063 PCW393061:PCW393063 OTA393061:OTA393063 OJE393061:OJE393063 NZI393061:NZI393063 NPM393061:NPM393063 NFQ393061:NFQ393063 MVU393061:MVU393063 MLY393061:MLY393063 MCC393061:MCC393063 LSG393061:LSG393063 LIK393061:LIK393063 KYO393061:KYO393063 KOS393061:KOS393063 KEW393061:KEW393063 JVA393061:JVA393063 JLE393061:JLE393063 JBI393061:JBI393063 IRM393061:IRM393063 IHQ393061:IHQ393063 HXU393061:HXU393063 HNY393061:HNY393063 HEC393061:HEC393063 GUG393061:GUG393063 GKK393061:GKK393063 GAO393061:GAO393063 FQS393061:FQS393063 FGW393061:FGW393063 EXA393061:EXA393063 ENE393061:ENE393063 EDI393061:EDI393063 DTM393061:DTM393063 DJQ393061:DJQ393063 CZU393061:CZU393063 CPY393061:CPY393063 CGC393061:CGC393063 BWG393061:BWG393063 BMK393061:BMK393063 BCO393061:BCO393063 ASS393061:ASS393063 AIW393061:AIW393063 ZA393061:ZA393063 PE393061:PE393063 FI393061:FI393063 AD393061:AD393063 WRU327525:WRU327527 WHY327525:WHY327527 VYC327525:VYC327527 VOG327525:VOG327527 VEK327525:VEK327527 UUO327525:UUO327527 UKS327525:UKS327527 UAW327525:UAW327527 TRA327525:TRA327527 THE327525:THE327527 SXI327525:SXI327527 SNM327525:SNM327527 SDQ327525:SDQ327527 RTU327525:RTU327527 RJY327525:RJY327527 RAC327525:RAC327527 QQG327525:QQG327527 QGK327525:QGK327527 PWO327525:PWO327527 PMS327525:PMS327527 PCW327525:PCW327527 OTA327525:OTA327527 OJE327525:OJE327527 NZI327525:NZI327527 NPM327525:NPM327527 NFQ327525:NFQ327527 MVU327525:MVU327527 MLY327525:MLY327527 MCC327525:MCC327527 LSG327525:LSG327527 LIK327525:LIK327527 KYO327525:KYO327527 KOS327525:KOS327527 KEW327525:KEW327527 JVA327525:JVA327527 JLE327525:JLE327527 JBI327525:JBI327527 IRM327525:IRM327527 IHQ327525:IHQ327527 HXU327525:HXU327527 HNY327525:HNY327527 HEC327525:HEC327527 GUG327525:GUG327527 GKK327525:GKK327527 GAO327525:GAO327527 FQS327525:FQS327527 FGW327525:FGW327527 EXA327525:EXA327527 ENE327525:ENE327527 EDI327525:EDI327527 DTM327525:DTM327527 DJQ327525:DJQ327527 CZU327525:CZU327527 CPY327525:CPY327527 CGC327525:CGC327527 BWG327525:BWG327527 BMK327525:BMK327527 BCO327525:BCO327527 ASS327525:ASS327527 AIW327525:AIW327527 ZA327525:ZA327527 PE327525:PE327527 FI327525:FI327527 AD327525:AD327527 WRU261989:WRU261991 WHY261989:WHY261991 VYC261989:VYC261991 VOG261989:VOG261991 VEK261989:VEK261991 UUO261989:UUO261991 UKS261989:UKS261991 UAW261989:UAW261991 TRA261989:TRA261991 THE261989:THE261991 SXI261989:SXI261991 SNM261989:SNM261991 SDQ261989:SDQ261991 RTU261989:RTU261991 RJY261989:RJY261991 RAC261989:RAC261991 QQG261989:QQG261991 QGK261989:QGK261991 PWO261989:PWO261991 PMS261989:PMS261991 PCW261989:PCW261991 OTA261989:OTA261991 OJE261989:OJE261991 NZI261989:NZI261991 NPM261989:NPM261991 NFQ261989:NFQ261991 MVU261989:MVU261991 MLY261989:MLY261991 MCC261989:MCC261991 LSG261989:LSG261991 LIK261989:LIK261991 KYO261989:KYO261991 KOS261989:KOS261991 KEW261989:KEW261991 JVA261989:JVA261991 JLE261989:JLE261991 JBI261989:JBI261991 IRM261989:IRM261991 IHQ261989:IHQ261991 HXU261989:HXU261991 HNY261989:HNY261991 HEC261989:HEC261991 GUG261989:GUG261991 GKK261989:GKK261991 GAO261989:GAO261991 FQS261989:FQS261991 FGW261989:FGW261991 EXA261989:EXA261991 ENE261989:ENE261991 EDI261989:EDI261991 DTM261989:DTM261991 DJQ261989:DJQ261991 CZU261989:CZU261991 CPY261989:CPY261991 CGC261989:CGC261991 BWG261989:BWG261991 BMK261989:BMK261991 BCO261989:BCO261991 ASS261989:ASS261991 AIW261989:AIW261991 ZA261989:ZA261991 PE261989:PE261991 FI261989:FI261991 AD261989:AD261991 WRU196453:WRU196455 WHY196453:WHY196455 VYC196453:VYC196455 VOG196453:VOG196455 VEK196453:VEK196455 UUO196453:UUO196455 UKS196453:UKS196455 UAW196453:UAW196455 TRA196453:TRA196455 THE196453:THE196455 SXI196453:SXI196455 SNM196453:SNM196455 SDQ196453:SDQ196455 RTU196453:RTU196455 RJY196453:RJY196455 RAC196453:RAC196455 QQG196453:QQG196455 QGK196453:QGK196455 PWO196453:PWO196455 PMS196453:PMS196455 PCW196453:PCW196455 OTA196453:OTA196455 OJE196453:OJE196455 NZI196453:NZI196455 NPM196453:NPM196455 NFQ196453:NFQ196455 MVU196453:MVU196455 MLY196453:MLY196455 MCC196453:MCC196455 LSG196453:LSG196455 LIK196453:LIK196455 KYO196453:KYO196455 KOS196453:KOS196455 KEW196453:KEW196455 JVA196453:JVA196455 JLE196453:JLE196455 JBI196453:JBI196455 IRM196453:IRM196455 IHQ196453:IHQ196455 HXU196453:HXU196455 HNY196453:HNY196455 HEC196453:HEC196455 GUG196453:GUG196455 GKK196453:GKK196455 GAO196453:GAO196455 FQS196453:FQS196455 FGW196453:FGW196455 EXA196453:EXA196455 ENE196453:ENE196455 EDI196453:EDI196455 DTM196453:DTM196455 DJQ196453:DJQ196455 CZU196453:CZU196455 CPY196453:CPY196455 CGC196453:CGC196455 BWG196453:BWG196455 BMK196453:BMK196455 BCO196453:BCO196455 ASS196453:ASS196455 AIW196453:AIW196455 ZA196453:ZA196455 PE196453:PE196455 FI196453:FI196455 AD196453:AD196455 WRU130917:WRU130919 WHY130917:WHY130919 VYC130917:VYC130919 VOG130917:VOG130919 VEK130917:VEK130919 UUO130917:UUO130919 UKS130917:UKS130919 UAW130917:UAW130919 TRA130917:TRA130919 THE130917:THE130919 SXI130917:SXI130919 SNM130917:SNM130919 SDQ130917:SDQ130919 RTU130917:RTU130919 RJY130917:RJY130919 RAC130917:RAC130919 QQG130917:QQG130919 QGK130917:QGK130919 PWO130917:PWO130919 PMS130917:PMS130919 PCW130917:PCW130919 OTA130917:OTA130919 OJE130917:OJE130919 NZI130917:NZI130919 NPM130917:NPM130919 NFQ130917:NFQ130919 MVU130917:MVU130919 MLY130917:MLY130919 MCC130917:MCC130919 LSG130917:LSG130919 LIK130917:LIK130919 KYO130917:KYO130919 KOS130917:KOS130919 KEW130917:KEW130919 JVA130917:JVA130919 JLE130917:JLE130919 JBI130917:JBI130919 IRM130917:IRM130919 IHQ130917:IHQ130919 HXU130917:HXU130919 HNY130917:HNY130919 HEC130917:HEC130919 GUG130917:GUG130919 GKK130917:GKK130919 GAO130917:GAO130919 FQS130917:FQS130919 FGW130917:FGW130919 EXA130917:EXA130919 ENE130917:ENE130919 EDI130917:EDI130919 DTM130917:DTM130919 DJQ130917:DJQ130919 CZU130917:CZU130919 CPY130917:CPY130919 CGC130917:CGC130919 BWG130917:BWG130919 BMK130917:BMK130919 BCO130917:BCO130919 ASS130917:ASS130919 AIW130917:AIW130919 ZA130917:ZA130919 PE130917:PE130919 FI130917:FI130919 AD130917:AD130919 WRU65381:WRU65383 WHY65381:WHY65383 VYC65381:VYC65383 VOG65381:VOG65383 VEK65381:VEK65383 UUO65381:UUO65383 UKS65381:UKS65383 UAW65381:UAW65383 TRA65381:TRA65383 THE65381:THE65383 SXI65381:SXI65383 SNM65381:SNM65383 SDQ65381:SDQ65383 RTU65381:RTU65383 RJY65381:RJY65383 RAC65381:RAC65383 QQG65381:QQG65383 QGK65381:QGK65383 PWO65381:PWO65383 PMS65381:PMS65383 PCW65381:PCW65383 OTA65381:OTA65383 OJE65381:OJE65383 NZI65381:NZI65383 NPM65381:NPM65383 NFQ65381:NFQ65383 MVU65381:MVU65383 MLY65381:MLY65383 MCC65381:MCC65383 LSG65381:LSG65383 LIK65381:LIK65383 KYO65381:KYO65383 KOS65381:KOS65383 KEW65381:KEW65383 JVA65381:JVA65383 JLE65381:JLE65383 JBI65381:JBI65383 IRM65381:IRM65383 IHQ65381:IHQ65383 HXU65381:HXU65383 HNY65381:HNY65383 HEC65381:HEC65383 GUG65381:GUG65383 GKK65381:GKK65383 GAO65381:GAO65383 FQS65381:FQS65383 FGW65381:FGW65383 EXA65381:EXA65383 ENE65381:ENE65383 EDI65381:EDI65383 DTM65381:DTM65383 DJQ65381:DJQ65383 CZU65381:CZU65383 CPY65381:CPY65383 CGC65381:CGC65383 BWG65381:BWG65383 BMK65381:BMK65383 BCO65381:BCO65383 ASS65381:ASS65383 AIW65381:AIW65383 ZA65381:ZA65383 PE65381:PE65383 FI65381:FI65383 AD65381:AD65383 WRU4:WRU6 WHY4:WHY6 VYC4:VYC6 VOG4:VOG6 VEK4:VEK6 UUO4:UUO6 UKS4:UKS6 UAW4:UAW6 TRA4:TRA6 THE4:THE6 SXI4:SXI6 SNM4:SNM6 SDQ4:SDQ6 RTU4:RTU6 RJY4:RJY6 RAC4:RAC6 QQG4:QQG6 QGK4:QGK6 PWO4:PWO6 PMS4:PMS6 PCW4:PCW6 OTA4:OTA6 OJE4:OJE6 NZI4:NZI6 NPM4:NPM6 NFQ4:NFQ6 MVU4:MVU6 MLY4:MLY6 MCC4:MCC6 LSG4:LSG6 LIK4:LIK6 KYO4:KYO6 KOS4:KOS6 KEW4:KEW6 JVA4:JVA6 JLE4:JLE6 JBI4:JBI6 IRM4:IRM6 IHQ4:IHQ6 HXU4:HXU6 HNY4:HNY6 HEC4:HEC6 GUG4:GUG6 GKK4:GKK6 GAO4:GAO6 FQS4:FQS6 FGW4:FGW6 EXA4:EXA6 ENE4:ENE6 EDI4:EDI6 DTM4:DTM6 DJQ4:DJQ6 CZU4:CZU6 CPY4:CPY6 CGC4:CGC6 BWG4:BWG6 BMK4:BMK6 BCO4:BCO6 ASS4:ASS6 AIW4:AIW6 ZA4:ZA6 PE4:PE6">
      <formula1>$BC$28:$BC$30</formula1>
    </dataValidation>
    <dataValidation type="list" allowBlank="1" showInputMessage="1" showErrorMessage="1" sqref="P4 WRG982885 WHK982885 VXO982885 VNS982885 VDW982885 UUA982885 UKE982885 UAI982885 TQM982885 TGQ982885 SWU982885 SMY982885 SDC982885 RTG982885 RJK982885 QZO982885 QPS982885 QFW982885 PWA982885 PME982885 PCI982885 OSM982885 OIQ982885 NYU982885 NOY982885 NFC982885 MVG982885 MLK982885 MBO982885 LRS982885 LHW982885 KYA982885 KOE982885 KEI982885 JUM982885 JKQ982885 JAU982885 IQY982885 IHC982885 HXG982885 HNK982885 HDO982885 GTS982885 GJW982885 GAA982885 FQE982885 FGI982885 EWM982885 EMQ982885 ECU982885 DSY982885 DJC982885 CZG982885 CPK982885 CFO982885 BVS982885 BLW982885 BCA982885 ASE982885 AII982885 YM982885 OQ982885 EU982885 P982885 WRG917349 WHK917349 VXO917349 VNS917349 VDW917349 UUA917349 UKE917349 UAI917349 TQM917349 TGQ917349 SWU917349 SMY917349 SDC917349 RTG917349 RJK917349 QZO917349 QPS917349 QFW917349 PWA917349 PME917349 PCI917349 OSM917349 OIQ917349 NYU917349 NOY917349 NFC917349 MVG917349 MLK917349 MBO917349 LRS917349 LHW917349 KYA917349 KOE917349 KEI917349 JUM917349 JKQ917349 JAU917349 IQY917349 IHC917349 HXG917349 HNK917349 HDO917349 GTS917349 GJW917349 GAA917349 FQE917349 FGI917349 EWM917349 EMQ917349 ECU917349 DSY917349 DJC917349 CZG917349 CPK917349 CFO917349 BVS917349 BLW917349 BCA917349 ASE917349 AII917349 YM917349 OQ917349 EU917349 P917349 WRG851813 WHK851813 VXO851813 VNS851813 VDW851813 UUA851813 UKE851813 UAI851813 TQM851813 TGQ851813 SWU851813 SMY851813 SDC851813 RTG851813 RJK851813 QZO851813 QPS851813 QFW851813 PWA851813 PME851813 PCI851813 OSM851813 OIQ851813 NYU851813 NOY851813 NFC851813 MVG851813 MLK851813 MBO851813 LRS851813 LHW851813 KYA851813 KOE851813 KEI851813 JUM851813 JKQ851813 JAU851813 IQY851813 IHC851813 HXG851813 HNK851813 HDO851813 GTS851813 GJW851813 GAA851813 FQE851813 FGI851813 EWM851813 EMQ851813 ECU851813 DSY851813 DJC851813 CZG851813 CPK851813 CFO851813 BVS851813 BLW851813 BCA851813 ASE851813 AII851813 YM851813 OQ851813 EU851813 P851813 WRG786277 WHK786277 VXO786277 VNS786277 VDW786277 UUA786277 UKE786277 UAI786277 TQM786277 TGQ786277 SWU786277 SMY786277 SDC786277 RTG786277 RJK786277 QZO786277 QPS786277 QFW786277 PWA786277 PME786277 PCI786277 OSM786277 OIQ786277 NYU786277 NOY786277 NFC786277 MVG786277 MLK786277 MBO786277 LRS786277 LHW786277 KYA786277 KOE786277 KEI786277 JUM786277 JKQ786277 JAU786277 IQY786277 IHC786277 HXG786277 HNK786277 HDO786277 GTS786277 GJW786277 GAA786277 FQE786277 FGI786277 EWM786277 EMQ786277 ECU786277 DSY786277 DJC786277 CZG786277 CPK786277 CFO786277 BVS786277 BLW786277 BCA786277 ASE786277 AII786277 YM786277 OQ786277 EU786277 P786277 WRG720741 WHK720741 VXO720741 VNS720741 VDW720741 UUA720741 UKE720741 UAI720741 TQM720741 TGQ720741 SWU720741 SMY720741 SDC720741 RTG720741 RJK720741 QZO720741 QPS720741 QFW720741 PWA720741 PME720741 PCI720741 OSM720741 OIQ720741 NYU720741 NOY720741 NFC720741 MVG720741 MLK720741 MBO720741 LRS720741 LHW720741 KYA720741 KOE720741 KEI720741 JUM720741 JKQ720741 JAU720741 IQY720741 IHC720741 HXG720741 HNK720741 HDO720741 GTS720741 GJW720741 GAA720741 FQE720741 FGI720741 EWM720741 EMQ720741 ECU720741 DSY720741 DJC720741 CZG720741 CPK720741 CFO720741 BVS720741 BLW720741 BCA720741 ASE720741 AII720741 YM720741 OQ720741 EU720741 P720741 WRG655205 WHK655205 VXO655205 VNS655205 VDW655205 UUA655205 UKE655205 UAI655205 TQM655205 TGQ655205 SWU655205 SMY655205 SDC655205 RTG655205 RJK655205 QZO655205 QPS655205 QFW655205 PWA655205 PME655205 PCI655205 OSM655205 OIQ655205 NYU655205 NOY655205 NFC655205 MVG655205 MLK655205 MBO655205 LRS655205 LHW655205 KYA655205 KOE655205 KEI655205 JUM655205 JKQ655205 JAU655205 IQY655205 IHC655205 HXG655205 HNK655205 HDO655205 GTS655205 GJW655205 GAA655205 FQE655205 FGI655205 EWM655205 EMQ655205 ECU655205 DSY655205 DJC655205 CZG655205 CPK655205 CFO655205 BVS655205 BLW655205 BCA655205 ASE655205 AII655205 YM655205 OQ655205 EU655205 P655205 WRG589669 WHK589669 VXO589669 VNS589669 VDW589669 UUA589669 UKE589669 UAI589669 TQM589669 TGQ589669 SWU589669 SMY589669 SDC589669 RTG589669 RJK589669 QZO589669 QPS589669 QFW589669 PWA589669 PME589669 PCI589669 OSM589669 OIQ589669 NYU589669 NOY589669 NFC589669 MVG589669 MLK589669 MBO589669 LRS589669 LHW589669 KYA589669 KOE589669 KEI589669 JUM589669 JKQ589669 JAU589669 IQY589669 IHC589669 HXG589669 HNK589669 HDO589669 GTS589669 GJW589669 GAA589669 FQE589669 FGI589669 EWM589669 EMQ589669 ECU589669 DSY589669 DJC589669 CZG589669 CPK589669 CFO589669 BVS589669 BLW589669 BCA589669 ASE589669 AII589669 YM589669 OQ589669 EU589669 P589669 WRG524133 WHK524133 VXO524133 VNS524133 VDW524133 UUA524133 UKE524133 UAI524133 TQM524133 TGQ524133 SWU524133 SMY524133 SDC524133 RTG524133 RJK524133 QZO524133 QPS524133 QFW524133 PWA524133 PME524133 PCI524133 OSM524133 OIQ524133 NYU524133 NOY524133 NFC524133 MVG524133 MLK524133 MBO524133 LRS524133 LHW524133 KYA524133 KOE524133 KEI524133 JUM524133 JKQ524133 JAU524133 IQY524133 IHC524133 HXG524133 HNK524133 HDO524133 GTS524133 GJW524133 GAA524133 FQE524133 FGI524133 EWM524133 EMQ524133 ECU524133 DSY524133 DJC524133 CZG524133 CPK524133 CFO524133 BVS524133 BLW524133 BCA524133 ASE524133 AII524133 YM524133 OQ524133 EU524133 P524133 WRG458597 WHK458597 VXO458597 VNS458597 VDW458597 UUA458597 UKE458597 UAI458597 TQM458597 TGQ458597 SWU458597 SMY458597 SDC458597 RTG458597 RJK458597 QZO458597 QPS458597 QFW458597 PWA458597 PME458597 PCI458597 OSM458597 OIQ458597 NYU458597 NOY458597 NFC458597 MVG458597 MLK458597 MBO458597 LRS458597 LHW458597 KYA458597 KOE458597 KEI458597 JUM458597 JKQ458597 JAU458597 IQY458597 IHC458597 HXG458597 HNK458597 HDO458597 GTS458597 GJW458597 GAA458597 FQE458597 FGI458597 EWM458597 EMQ458597 ECU458597 DSY458597 DJC458597 CZG458597 CPK458597 CFO458597 BVS458597 BLW458597 BCA458597 ASE458597 AII458597 YM458597 OQ458597 EU458597 P458597 WRG393061 WHK393061 VXO393061 VNS393061 VDW393061 UUA393061 UKE393061 UAI393061 TQM393061 TGQ393061 SWU393061 SMY393061 SDC393061 RTG393061 RJK393061 QZO393061 QPS393061 QFW393061 PWA393061 PME393061 PCI393061 OSM393061 OIQ393061 NYU393061 NOY393061 NFC393061 MVG393061 MLK393061 MBO393061 LRS393061 LHW393061 KYA393061 KOE393061 KEI393061 JUM393061 JKQ393061 JAU393061 IQY393061 IHC393061 HXG393061 HNK393061 HDO393061 GTS393061 GJW393061 GAA393061 FQE393061 FGI393061 EWM393061 EMQ393061 ECU393061 DSY393061 DJC393061 CZG393061 CPK393061 CFO393061 BVS393061 BLW393061 BCA393061 ASE393061 AII393061 YM393061 OQ393061 EU393061 P393061 WRG327525 WHK327525 VXO327525 VNS327525 VDW327525 UUA327525 UKE327525 UAI327525 TQM327525 TGQ327525 SWU327525 SMY327525 SDC327525 RTG327525 RJK327525 QZO327525 QPS327525 QFW327525 PWA327525 PME327525 PCI327525 OSM327525 OIQ327525 NYU327525 NOY327525 NFC327525 MVG327525 MLK327525 MBO327525 LRS327525 LHW327525 KYA327525 KOE327525 KEI327525 JUM327525 JKQ327525 JAU327525 IQY327525 IHC327525 HXG327525 HNK327525 HDO327525 GTS327525 GJW327525 GAA327525 FQE327525 FGI327525 EWM327525 EMQ327525 ECU327525 DSY327525 DJC327525 CZG327525 CPK327525 CFO327525 BVS327525 BLW327525 BCA327525 ASE327525 AII327525 YM327525 OQ327525 EU327525 P327525 WRG261989 WHK261989 VXO261989 VNS261989 VDW261989 UUA261989 UKE261989 UAI261989 TQM261989 TGQ261989 SWU261989 SMY261989 SDC261989 RTG261989 RJK261989 QZO261989 QPS261989 QFW261989 PWA261989 PME261989 PCI261989 OSM261989 OIQ261989 NYU261989 NOY261989 NFC261989 MVG261989 MLK261989 MBO261989 LRS261989 LHW261989 KYA261989 KOE261989 KEI261989 JUM261989 JKQ261989 JAU261989 IQY261989 IHC261989 HXG261989 HNK261989 HDO261989 GTS261989 GJW261989 GAA261989 FQE261989 FGI261989 EWM261989 EMQ261989 ECU261989 DSY261989 DJC261989 CZG261989 CPK261989 CFO261989 BVS261989 BLW261989 BCA261989 ASE261989 AII261989 YM261989 OQ261989 EU261989 P261989 WRG196453 WHK196453 VXO196453 VNS196453 VDW196453 UUA196453 UKE196453 UAI196453 TQM196453 TGQ196453 SWU196453 SMY196453 SDC196453 RTG196453 RJK196453 QZO196453 QPS196453 QFW196453 PWA196453 PME196453 PCI196453 OSM196453 OIQ196453 NYU196453 NOY196453 NFC196453 MVG196453 MLK196453 MBO196453 LRS196453 LHW196453 KYA196453 KOE196453 KEI196453 JUM196453 JKQ196453 JAU196453 IQY196453 IHC196453 HXG196453 HNK196453 HDO196453 GTS196453 GJW196453 GAA196453 FQE196453 FGI196453 EWM196453 EMQ196453 ECU196453 DSY196453 DJC196453 CZG196453 CPK196453 CFO196453 BVS196453 BLW196453 BCA196453 ASE196453 AII196453 YM196453 OQ196453 EU196453 P196453 WRG130917 WHK130917 VXO130917 VNS130917 VDW130917 UUA130917 UKE130917 UAI130917 TQM130917 TGQ130917 SWU130917 SMY130917 SDC130917 RTG130917 RJK130917 QZO130917 QPS130917 QFW130917 PWA130917 PME130917 PCI130917 OSM130917 OIQ130917 NYU130917 NOY130917 NFC130917 MVG130917 MLK130917 MBO130917 LRS130917 LHW130917 KYA130917 KOE130917 KEI130917 JUM130917 JKQ130917 JAU130917 IQY130917 IHC130917 HXG130917 HNK130917 HDO130917 GTS130917 GJW130917 GAA130917 FQE130917 FGI130917 EWM130917 EMQ130917 ECU130917 DSY130917 DJC130917 CZG130917 CPK130917 CFO130917 BVS130917 BLW130917 BCA130917 ASE130917 AII130917 YM130917 OQ130917 EU130917 P130917 WRG65381 WHK65381 VXO65381 VNS65381 VDW65381 UUA65381 UKE65381 UAI65381 TQM65381 TGQ65381 SWU65381 SMY65381 SDC65381 RTG65381 RJK65381 QZO65381 QPS65381 QFW65381 PWA65381 PME65381 PCI65381 OSM65381 OIQ65381 NYU65381 NOY65381 NFC65381 MVG65381 MLK65381 MBO65381 LRS65381 LHW65381 KYA65381 KOE65381 KEI65381 JUM65381 JKQ65381 JAU65381 IQY65381 IHC65381 HXG65381 HNK65381 HDO65381 GTS65381 GJW65381 GAA65381 FQE65381 FGI65381 EWM65381 EMQ65381 ECU65381 DSY65381 DJC65381 CZG65381 CPK65381 CFO65381 BVS65381 BLW65381 BCA65381 ASE65381 AII65381 YM65381 OQ65381 EU65381 P65381 WRG4 WHK4 VXO4 VNS4 VDW4 UUA4 UKE4 UAI4 TQM4 TGQ4 SWU4 SMY4 SDC4 RTG4 RJK4 QZO4 QPS4 QFW4 PWA4 PME4 PCI4 OSM4 OIQ4 NYU4 NOY4 NFC4 MVG4 MLK4 MBO4 LRS4 LHW4 KYA4 KOE4 KEI4 JUM4 JKQ4 JAU4 IQY4 IHC4 HXG4 HNK4 HDO4 GTS4 GJW4 GAA4 FQE4 FGI4 EWM4 EMQ4 ECU4 DSY4 DJC4 CZG4 CPK4 CFO4 BVS4 BLW4 BCA4 ASE4 AII4 YM4 OQ4 EU4">
      <formula1>$BC$1:$BC$5</formula1>
    </dataValidation>
  </dataValidations>
  <hyperlinks>
    <hyperlink ref="B59" r:id="rId1"/>
    <hyperlink ref="B45" r:id="rId2"/>
  </hyperlinks>
  <pageMargins left="0.7" right="0.7" top="0.75" bottom="0.75" header="0.3" footer="0.3"/>
  <pageSetup paperSize="9" scale="53" fitToHeight="2" orientation="landscape"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8" tint="-0.249977111117893"/>
  </sheetPr>
  <dimension ref="A1:KM22"/>
  <sheetViews>
    <sheetView zoomScaleNormal="100" workbookViewId="0">
      <pane xSplit="2" ySplit="6" topLeftCell="C7" activePane="bottomRight" state="frozen"/>
      <selection pane="topRight" activeCell="B1" sqref="B1"/>
      <selection pane="bottomLeft" activeCell="A2" sqref="A2"/>
      <selection pane="bottomRight"/>
    </sheetView>
  </sheetViews>
  <sheetFormatPr defaultRowHeight="15" x14ac:dyDescent="0.4"/>
  <cols>
    <col min="1" max="1" width="3.21875" style="382" customWidth="1"/>
    <col min="2" max="2" width="23.5546875" style="382" bestFit="1" customWidth="1"/>
    <col min="3" max="3" width="13.44140625" style="382" bestFit="1" customWidth="1"/>
    <col min="4" max="4" width="16" style="382" bestFit="1" customWidth="1"/>
    <col min="5" max="5" width="13.109375" style="382" bestFit="1" customWidth="1"/>
    <col min="6" max="8" width="13.109375" style="382" customWidth="1"/>
    <col min="9" max="9" width="14.88671875" style="382" bestFit="1" customWidth="1"/>
    <col min="10" max="11" width="14.88671875" style="382" customWidth="1"/>
    <col min="12" max="12" width="17.5546875" style="382" bestFit="1" customWidth="1"/>
    <col min="13" max="20" width="17.5546875" style="382" customWidth="1"/>
    <col min="21" max="21" width="19.44140625" style="382" bestFit="1" customWidth="1"/>
    <col min="22" max="23" width="19.44140625" style="382" customWidth="1"/>
    <col min="24" max="24" width="14" style="382" bestFit="1" customWidth="1"/>
    <col min="25" max="26" width="14" style="382" customWidth="1"/>
    <col min="27" max="27" width="11.5546875" style="382" bestFit="1" customWidth="1"/>
    <col min="28" max="30" width="11.5546875" style="382" customWidth="1"/>
    <col min="31" max="31" width="14.5546875" style="382" bestFit="1" customWidth="1"/>
    <col min="32" max="35" width="16.109375" style="382" customWidth="1"/>
    <col min="36" max="36" width="14.77734375" style="382" bestFit="1" customWidth="1"/>
    <col min="37" max="37" width="14.5546875" style="382" bestFit="1" customWidth="1"/>
    <col min="38" max="38" width="12.21875" style="382" bestFit="1" customWidth="1"/>
    <col min="39" max="39" width="17.77734375" style="382" bestFit="1" customWidth="1"/>
    <col min="40" max="40" width="22.109375" style="382" bestFit="1" customWidth="1"/>
    <col min="41" max="41" width="16.5546875" style="382" bestFit="1" customWidth="1"/>
    <col min="42" max="42" width="14.21875" style="382" bestFit="1" customWidth="1"/>
    <col min="43" max="43" width="17.44140625" style="382" bestFit="1" customWidth="1"/>
    <col min="44" max="44" width="17.21875" style="382" bestFit="1" customWidth="1"/>
    <col min="45" max="46" width="14.88671875" style="382" bestFit="1" customWidth="1"/>
    <col min="47" max="47" width="19.109375" style="382" bestFit="1" customWidth="1"/>
    <col min="48" max="48" width="13.6640625" style="382" bestFit="1" customWidth="1"/>
    <col min="49" max="49" width="11.21875" style="382" bestFit="1" customWidth="1"/>
    <col min="50" max="50" width="14.44140625" style="382" bestFit="1" customWidth="1"/>
    <col min="51" max="51" width="14.21875" style="382" bestFit="1" customWidth="1"/>
    <col min="52" max="52" width="11.88671875" style="382" bestFit="1" customWidth="1"/>
    <col min="53" max="53" width="15.5546875" style="382" bestFit="1" customWidth="1"/>
    <col min="54" max="54" width="18.21875" style="382" bestFit="1" customWidth="1"/>
    <col min="55" max="55" width="15.21875" style="382" bestFit="1" customWidth="1"/>
    <col min="56" max="56" width="17" style="382" bestFit="1" customWidth="1"/>
    <col min="57" max="57" width="19.6640625" style="382" bestFit="1" customWidth="1"/>
    <col min="58" max="58" width="16.6640625" style="382" bestFit="1" customWidth="1"/>
    <col min="59" max="59" width="17.33203125" style="382" bestFit="1" customWidth="1"/>
    <col min="60" max="62" width="17.33203125" style="382" customWidth="1"/>
    <col min="63" max="63" width="21.6640625" style="382" bestFit="1" customWidth="1"/>
    <col min="64" max="64" width="16.109375" style="382" bestFit="1" customWidth="1"/>
    <col min="65" max="65" width="13.77734375" style="382" bestFit="1" customWidth="1"/>
    <col min="66" max="66" width="16.88671875" style="382" bestFit="1" customWidth="1"/>
    <col min="67" max="67" width="16.6640625" style="382" bestFit="1" customWidth="1"/>
    <col min="68" max="68" width="19.33203125" style="382" bestFit="1" customWidth="1"/>
    <col min="69" max="69" width="14.44140625" style="382" bestFit="1" customWidth="1"/>
    <col min="70" max="70" width="19.88671875" style="382" bestFit="1" customWidth="1"/>
    <col min="71" max="71" width="24.21875" style="382" bestFit="1" customWidth="1"/>
    <col min="72" max="72" width="18.77734375" style="382" bestFit="1" customWidth="1"/>
    <col min="73" max="73" width="16.33203125" style="382" bestFit="1" customWidth="1"/>
    <col min="74" max="74" width="19.5546875" style="382" bestFit="1" customWidth="1"/>
    <col min="75" max="75" width="19.33203125" style="382" bestFit="1" customWidth="1"/>
    <col min="76" max="76" width="17" style="382" bestFit="1" customWidth="1"/>
    <col min="77" max="77" width="16.88671875" style="382" bestFit="1" customWidth="1"/>
    <col min="78" max="78" width="21.33203125" style="382" bestFit="1" customWidth="1"/>
    <col min="79" max="79" width="15.77734375" style="382" bestFit="1" customWidth="1"/>
    <col min="80" max="80" width="13.44140625" style="382" bestFit="1" customWidth="1"/>
    <col min="81" max="81" width="16.5546875" style="382" bestFit="1" customWidth="1"/>
    <col min="82" max="82" width="16.33203125" style="382" bestFit="1" customWidth="1"/>
    <col min="83" max="83" width="14.109375" style="382" bestFit="1" customWidth="1"/>
    <col min="84" max="269" width="8.88671875" style="382"/>
    <col min="270" max="270" width="7.88671875" style="382" customWidth="1"/>
    <col min="271" max="16384" width="8.88671875" style="382"/>
  </cols>
  <sheetData>
    <row r="1" spans="1:299" x14ac:dyDescent="0.4">
      <c r="A1" s="567" t="s">
        <v>1373</v>
      </c>
    </row>
    <row r="2" spans="1:299" s="574" customFormat="1" ht="11.65" x14ac:dyDescent="0.35">
      <c r="C2" s="574" t="s">
        <v>817</v>
      </c>
      <c r="AD2" s="574" t="s">
        <v>816</v>
      </c>
      <c r="BE2" s="574" t="s">
        <v>815</v>
      </c>
      <c r="CF2" s="574" t="s">
        <v>814</v>
      </c>
      <c r="DG2" s="574" t="s">
        <v>813</v>
      </c>
      <c r="EH2" s="574" t="s">
        <v>812</v>
      </c>
      <c r="FI2" s="574" t="s">
        <v>811</v>
      </c>
      <c r="GJ2" s="574" t="s">
        <v>810</v>
      </c>
      <c r="HK2" s="574" t="s">
        <v>809</v>
      </c>
      <c r="IL2" s="574" t="s">
        <v>808</v>
      </c>
      <c r="JM2" s="574" t="s">
        <v>335</v>
      </c>
    </row>
    <row r="3" spans="1:299" s="574" customFormat="1" ht="11.65" x14ac:dyDescent="0.35">
      <c r="B3" s="571">
        <v>1</v>
      </c>
      <c r="C3" s="571">
        <v>2</v>
      </c>
      <c r="D3" s="571">
        <v>3</v>
      </c>
      <c r="E3" s="571">
        <v>4</v>
      </c>
      <c r="F3" s="571">
        <v>5</v>
      </c>
      <c r="G3" s="571">
        <v>6</v>
      </c>
      <c r="H3" s="571">
        <v>7</v>
      </c>
      <c r="I3" s="571">
        <v>8</v>
      </c>
      <c r="J3" s="571">
        <v>9</v>
      </c>
      <c r="K3" s="571">
        <v>10</v>
      </c>
      <c r="L3" s="571">
        <v>11</v>
      </c>
      <c r="M3" s="571">
        <v>12</v>
      </c>
      <c r="N3" s="571">
        <v>13</v>
      </c>
      <c r="O3" s="571">
        <v>14</v>
      </c>
      <c r="P3" s="571">
        <v>15</v>
      </c>
      <c r="Q3" s="571">
        <v>16</v>
      </c>
      <c r="R3" s="571">
        <v>17</v>
      </c>
      <c r="S3" s="571">
        <v>18</v>
      </c>
      <c r="T3" s="571">
        <v>19</v>
      </c>
      <c r="U3" s="571">
        <v>20</v>
      </c>
      <c r="V3" s="571">
        <v>21</v>
      </c>
      <c r="W3" s="571">
        <v>22</v>
      </c>
      <c r="X3" s="571">
        <v>23</v>
      </c>
      <c r="Y3" s="571">
        <v>24</v>
      </c>
      <c r="Z3" s="571">
        <v>25</v>
      </c>
      <c r="AA3" s="571">
        <v>26</v>
      </c>
      <c r="AB3" s="571">
        <v>27</v>
      </c>
      <c r="AC3" s="571">
        <v>28</v>
      </c>
      <c r="AD3" s="571">
        <v>29</v>
      </c>
      <c r="AE3" s="571">
        <v>30</v>
      </c>
      <c r="AF3" s="571">
        <v>31</v>
      </c>
      <c r="AG3" s="571">
        <v>32</v>
      </c>
      <c r="AH3" s="571">
        <v>33</v>
      </c>
      <c r="AI3" s="571">
        <v>34</v>
      </c>
      <c r="AJ3" s="571">
        <v>35</v>
      </c>
      <c r="AK3" s="571">
        <v>36</v>
      </c>
      <c r="AL3" s="571">
        <v>37</v>
      </c>
      <c r="AM3" s="571">
        <v>38</v>
      </c>
      <c r="AN3" s="571">
        <v>39</v>
      </c>
      <c r="AO3" s="571">
        <v>40</v>
      </c>
      <c r="AP3" s="571">
        <v>41</v>
      </c>
      <c r="AQ3" s="571">
        <v>42</v>
      </c>
      <c r="AR3" s="571">
        <v>43</v>
      </c>
      <c r="AS3" s="571">
        <v>44</v>
      </c>
      <c r="AT3" s="571">
        <v>45</v>
      </c>
      <c r="AU3" s="571">
        <v>46</v>
      </c>
      <c r="AV3" s="571">
        <v>47</v>
      </c>
      <c r="AW3" s="571">
        <v>48</v>
      </c>
      <c r="AX3" s="571">
        <v>49</v>
      </c>
      <c r="AY3" s="571">
        <v>50</v>
      </c>
      <c r="AZ3" s="571">
        <v>51</v>
      </c>
      <c r="BA3" s="571">
        <v>52</v>
      </c>
      <c r="BB3" s="571">
        <v>53</v>
      </c>
      <c r="BC3" s="571">
        <v>54</v>
      </c>
      <c r="BD3" s="571">
        <v>55</v>
      </c>
      <c r="BE3" s="571">
        <v>56</v>
      </c>
      <c r="BF3" s="571">
        <v>57</v>
      </c>
      <c r="BG3" s="571">
        <v>58</v>
      </c>
      <c r="BH3" s="571">
        <v>59</v>
      </c>
      <c r="BI3" s="571">
        <v>60</v>
      </c>
      <c r="BJ3" s="571">
        <v>61</v>
      </c>
      <c r="BK3" s="571">
        <v>62</v>
      </c>
      <c r="BL3" s="571">
        <v>63</v>
      </c>
      <c r="BM3" s="571">
        <v>64</v>
      </c>
      <c r="BN3" s="571">
        <v>65</v>
      </c>
      <c r="BO3" s="571">
        <v>66</v>
      </c>
      <c r="BP3" s="571">
        <v>67</v>
      </c>
      <c r="BQ3" s="571">
        <v>68</v>
      </c>
      <c r="BR3" s="571">
        <v>69</v>
      </c>
      <c r="BS3" s="571">
        <v>70</v>
      </c>
      <c r="BT3" s="571">
        <v>71</v>
      </c>
      <c r="BU3" s="571">
        <v>72</v>
      </c>
      <c r="BV3" s="571">
        <v>73</v>
      </c>
      <c r="BW3" s="571">
        <v>74</v>
      </c>
      <c r="BX3" s="571">
        <v>75</v>
      </c>
      <c r="BY3" s="571">
        <v>76</v>
      </c>
      <c r="BZ3" s="571">
        <v>77</v>
      </c>
      <c r="CA3" s="571">
        <v>78</v>
      </c>
      <c r="CB3" s="571">
        <v>79</v>
      </c>
      <c r="CC3" s="571">
        <v>80</v>
      </c>
      <c r="CD3" s="571">
        <v>81</v>
      </c>
      <c r="CE3" s="571">
        <v>82</v>
      </c>
      <c r="CF3" s="571">
        <v>83</v>
      </c>
      <c r="CG3" s="571">
        <v>84</v>
      </c>
      <c r="CH3" s="571">
        <v>85</v>
      </c>
      <c r="CI3" s="571">
        <v>86</v>
      </c>
      <c r="CJ3" s="571">
        <v>87</v>
      </c>
      <c r="CK3" s="571">
        <v>88</v>
      </c>
      <c r="CL3" s="571">
        <v>89</v>
      </c>
      <c r="CM3" s="571">
        <v>90</v>
      </c>
      <c r="CN3" s="571">
        <v>91</v>
      </c>
      <c r="CO3" s="571">
        <v>92</v>
      </c>
      <c r="CP3" s="571">
        <v>93</v>
      </c>
      <c r="CQ3" s="571">
        <v>94</v>
      </c>
      <c r="CR3" s="571">
        <v>95</v>
      </c>
      <c r="CS3" s="571">
        <v>96</v>
      </c>
      <c r="CT3" s="571">
        <v>97</v>
      </c>
      <c r="CU3" s="571">
        <v>98</v>
      </c>
      <c r="CV3" s="571">
        <v>99</v>
      </c>
      <c r="CW3" s="571">
        <v>100</v>
      </c>
      <c r="CX3" s="571">
        <v>101</v>
      </c>
      <c r="CY3" s="571">
        <v>102</v>
      </c>
      <c r="CZ3" s="571">
        <v>103</v>
      </c>
      <c r="DA3" s="571">
        <v>104</v>
      </c>
      <c r="DB3" s="571">
        <v>105</v>
      </c>
      <c r="DC3" s="571">
        <v>106</v>
      </c>
      <c r="DD3" s="571">
        <v>107</v>
      </c>
      <c r="DE3" s="571">
        <v>108</v>
      </c>
      <c r="DF3" s="571">
        <v>109</v>
      </c>
      <c r="DG3" s="571">
        <v>110</v>
      </c>
      <c r="DH3" s="571">
        <v>111</v>
      </c>
      <c r="DI3" s="571">
        <v>112</v>
      </c>
      <c r="DJ3" s="571">
        <v>113</v>
      </c>
      <c r="DK3" s="571">
        <v>114</v>
      </c>
      <c r="DL3" s="571">
        <v>115</v>
      </c>
      <c r="DM3" s="571">
        <v>116</v>
      </c>
      <c r="DN3" s="571">
        <v>117</v>
      </c>
      <c r="DO3" s="571">
        <v>118</v>
      </c>
      <c r="DP3" s="571">
        <v>119</v>
      </c>
      <c r="DQ3" s="571">
        <v>120</v>
      </c>
      <c r="DR3" s="571">
        <v>121</v>
      </c>
      <c r="DS3" s="571">
        <v>122</v>
      </c>
      <c r="DT3" s="571">
        <v>123</v>
      </c>
      <c r="DU3" s="571">
        <v>124</v>
      </c>
      <c r="DV3" s="571">
        <v>125</v>
      </c>
      <c r="DW3" s="571">
        <v>126</v>
      </c>
      <c r="DX3" s="571">
        <v>127</v>
      </c>
      <c r="DY3" s="571">
        <v>128</v>
      </c>
      <c r="DZ3" s="571">
        <v>129</v>
      </c>
      <c r="EA3" s="571">
        <v>130</v>
      </c>
      <c r="EB3" s="571">
        <v>131</v>
      </c>
      <c r="EC3" s="571">
        <v>132</v>
      </c>
      <c r="ED3" s="571">
        <v>133</v>
      </c>
      <c r="EE3" s="571">
        <v>134</v>
      </c>
      <c r="EF3" s="571">
        <v>135</v>
      </c>
      <c r="EG3" s="571">
        <v>136</v>
      </c>
      <c r="EH3" s="571">
        <v>137</v>
      </c>
      <c r="EI3" s="571">
        <v>138</v>
      </c>
      <c r="EJ3" s="571">
        <v>139</v>
      </c>
      <c r="EK3" s="571">
        <v>140</v>
      </c>
      <c r="EL3" s="571">
        <v>141</v>
      </c>
      <c r="EM3" s="571">
        <v>142</v>
      </c>
      <c r="EN3" s="571">
        <v>143</v>
      </c>
      <c r="EO3" s="571">
        <v>144</v>
      </c>
      <c r="EP3" s="571">
        <v>145</v>
      </c>
      <c r="EQ3" s="571">
        <v>146</v>
      </c>
      <c r="ER3" s="571">
        <v>147</v>
      </c>
      <c r="ES3" s="571">
        <v>148</v>
      </c>
      <c r="ET3" s="571">
        <v>149</v>
      </c>
      <c r="EU3" s="571">
        <v>150</v>
      </c>
      <c r="EV3" s="571">
        <v>151</v>
      </c>
      <c r="EW3" s="571">
        <v>152</v>
      </c>
      <c r="EX3" s="571">
        <v>153</v>
      </c>
      <c r="EY3" s="571">
        <v>154</v>
      </c>
      <c r="EZ3" s="571">
        <v>155</v>
      </c>
      <c r="FA3" s="571">
        <v>156</v>
      </c>
      <c r="FB3" s="571">
        <v>157</v>
      </c>
      <c r="FC3" s="571">
        <v>158</v>
      </c>
      <c r="FD3" s="571">
        <v>159</v>
      </c>
      <c r="FE3" s="571">
        <v>160</v>
      </c>
      <c r="FF3" s="571">
        <v>161</v>
      </c>
      <c r="FG3" s="571">
        <v>162</v>
      </c>
      <c r="FH3" s="571">
        <v>163</v>
      </c>
      <c r="FI3" s="571">
        <v>164</v>
      </c>
      <c r="FJ3" s="571">
        <v>165</v>
      </c>
      <c r="FK3" s="571">
        <v>166</v>
      </c>
      <c r="FL3" s="571">
        <v>167</v>
      </c>
      <c r="FM3" s="571">
        <v>168</v>
      </c>
      <c r="FN3" s="571">
        <v>169</v>
      </c>
      <c r="FO3" s="571">
        <v>170</v>
      </c>
      <c r="FP3" s="571">
        <v>171</v>
      </c>
      <c r="FQ3" s="571">
        <v>172</v>
      </c>
      <c r="FR3" s="571">
        <v>173</v>
      </c>
      <c r="FS3" s="571">
        <v>174</v>
      </c>
      <c r="FT3" s="571">
        <v>175</v>
      </c>
      <c r="FU3" s="571">
        <v>176</v>
      </c>
      <c r="FV3" s="571">
        <v>177</v>
      </c>
      <c r="FW3" s="571">
        <v>178</v>
      </c>
      <c r="FX3" s="571">
        <v>179</v>
      </c>
      <c r="FY3" s="571">
        <v>180</v>
      </c>
      <c r="FZ3" s="571">
        <v>181</v>
      </c>
      <c r="GA3" s="571">
        <v>182</v>
      </c>
      <c r="GB3" s="571">
        <v>183</v>
      </c>
      <c r="GC3" s="571">
        <v>184</v>
      </c>
      <c r="GD3" s="571">
        <v>185</v>
      </c>
      <c r="GE3" s="571">
        <v>186</v>
      </c>
      <c r="GF3" s="571">
        <v>187</v>
      </c>
      <c r="GG3" s="571">
        <v>188</v>
      </c>
      <c r="GH3" s="571">
        <v>189</v>
      </c>
      <c r="GI3" s="571">
        <v>190</v>
      </c>
      <c r="GJ3" s="571">
        <v>191</v>
      </c>
      <c r="GK3" s="571">
        <v>192</v>
      </c>
      <c r="GL3" s="571">
        <v>193</v>
      </c>
      <c r="GM3" s="571">
        <v>194</v>
      </c>
      <c r="GN3" s="571">
        <v>195</v>
      </c>
      <c r="GO3" s="571">
        <v>196</v>
      </c>
      <c r="GP3" s="571">
        <v>197</v>
      </c>
      <c r="GQ3" s="571">
        <v>198</v>
      </c>
      <c r="GR3" s="571">
        <v>199</v>
      </c>
      <c r="GS3" s="571">
        <v>200</v>
      </c>
      <c r="GT3" s="571">
        <v>201</v>
      </c>
      <c r="GU3" s="571">
        <v>202</v>
      </c>
      <c r="GV3" s="571">
        <v>203</v>
      </c>
      <c r="GW3" s="571">
        <v>204</v>
      </c>
      <c r="GX3" s="571">
        <v>205</v>
      </c>
      <c r="GY3" s="571">
        <v>206</v>
      </c>
      <c r="GZ3" s="571">
        <v>207</v>
      </c>
      <c r="HA3" s="571">
        <v>208</v>
      </c>
      <c r="HB3" s="571">
        <v>209</v>
      </c>
      <c r="HC3" s="571">
        <v>210</v>
      </c>
      <c r="HD3" s="571">
        <v>211</v>
      </c>
      <c r="HE3" s="571">
        <v>212</v>
      </c>
      <c r="HF3" s="571">
        <v>213</v>
      </c>
      <c r="HG3" s="571">
        <v>214</v>
      </c>
      <c r="HH3" s="571">
        <v>215</v>
      </c>
      <c r="HI3" s="571">
        <v>216</v>
      </c>
      <c r="HJ3" s="571">
        <v>217</v>
      </c>
      <c r="HK3" s="571">
        <v>218</v>
      </c>
      <c r="HL3" s="571">
        <v>219</v>
      </c>
      <c r="HM3" s="571">
        <v>220</v>
      </c>
      <c r="HN3" s="571">
        <v>221</v>
      </c>
      <c r="HO3" s="571">
        <v>222</v>
      </c>
      <c r="HP3" s="571">
        <v>223</v>
      </c>
      <c r="HQ3" s="571">
        <v>224</v>
      </c>
      <c r="HR3" s="571">
        <v>225</v>
      </c>
      <c r="HS3" s="571">
        <v>226</v>
      </c>
      <c r="HT3" s="571">
        <v>227</v>
      </c>
      <c r="HU3" s="571">
        <v>228</v>
      </c>
      <c r="HV3" s="571">
        <v>229</v>
      </c>
      <c r="HW3" s="571">
        <v>230</v>
      </c>
      <c r="HX3" s="571">
        <v>231</v>
      </c>
      <c r="HY3" s="571">
        <v>232</v>
      </c>
      <c r="HZ3" s="571">
        <v>233</v>
      </c>
      <c r="IA3" s="571">
        <v>234</v>
      </c>
      <c r="IB3" s="571">
        <v>235</v>
      </c>
      <c r="IC3" s="571">
        <v>236</v>
      </c>
      <c r="ID3" s="571">
        <v>237</v>
      </c>
      <c r="IE3" s="571">
        <v>238</v>
      </c>
      <c r="IF3" s="571">
        <v>239</v>
      </c>
      <c r="IG3" s="571">
        <v>240</v>
      </c>
      <c r="IH3" s="571">
        <v>241</v>
      </c>
      <c r="II3" s="571">
        <v>242</v>
      </c>
      <c r="IJ3" s="571">
        <v>243</v>
      </c>
      <c r="IK3" s="571">
        <v>244</v>
      </c>
      <c r="IL3" s="571">
        <v>245</v>
      </c>
      <c r="IM3" s="571">
        <v>246</v>
      </c>
      <c r="IN3" s="571">
        <v>247</v>
      </c>
      <c r="IO3" s="571">
        <v>248</v>
      </c>
      <c r="IP3" s="571">
        <v>249</v>
      </c>
      <c r="IQ3" s="571">
        <v>250</v>
      </c>
      <c r="IR3" s="571">
        <v>251</v>
      </c>
      <c r="IS3" s="571">
        <v>252</v>
      </c>
      <c r="IT3" s="571">
        <v>253</v>
      </c>
      <c r="IU3" s="571">
        <v>254</v>
      </c>
      <c r="IV3" s="571">
        <v>255</v>
      </c>
      <c r="IW3" s="571">
        <v>256</v>
      </c>
      <c r="IX3" s="571">
        <v>257</v>
      </c>
      <c r="IY3" s="571">
        <v>258</v>
      </c>
      <c r="IZ3" s="571">
        <v>259</v>
      </c>
      <c r="JA3" s="571">
        <v>260</v>
      </c>
      <c r="JB3" s="571">
        <v>261</v>
      </c>
      <c r="JC3" s="571">
        <v>262</v>
      </c>
      <c r="JD3" s="571">
        <v>263</v>
      </c>
      <c r="JE3" s="571">
        <v>264</v>
      </c>
      <c r="JF3" s="571">
        <v>265</v>
      </c>
      <c r="JG3" s="571">
        <v>266</v>
      </c>
      <c r="JH3" s="571">
        <v>267</v>
      </c>
      <c r="JI3" s="571">
        <v>268</v>
      </c>
      <c r="JJ3" s="571">
        <v>269</v>
      </c>
      <c r="JK3" s="571">
        <v>270</v>
      </c>
      <c r="JL3" s="571">
        <v>271</v>
      </c>
      <c r="JM3" s="571">
        <v>272</v>
      </c>
      <c r="JN3" s="571">
        <v>273</v>
      </c>
      <c r="JO3" s="571">
        <v>274</v>
      </c>
      <c r="JP3" s="571">
        <v>275</v>
      </c>
      <c r="JQ3" s="571">
        <v>276</v>
      </c>
      <c r="JR3" s="571">
        <v>277</v>
      </c>
      <c r="JS3" s="571">
        <v>278</v>
      </c>
      <c r="JT3" s="571">
        <v>279</v>
      </c>
      <c r="JU3" s="571">
        <v>280</v>
      </c>
      <c r="JV3" s="571">
        <v>281</v>
      </c>
      <c r="JW3" s="571">
        <v>282</v>
      </c>
      <c r="JX3" s="571">
        <v>283</v>
      </c>
      <c r="JY3" s="571">
        <v>284</v>
      </c>
      <c r="JZ3" s="571">
        <v>285</v>
      </c>
      <c r="KA3" s="571">
        <v>286</v>
      </c>
      <c r="KB3" s="571">
        <v>287</v>
      </c>
      <c r="KC3" s="571">
        <v>288</v>
      </c>
      <c r="KD3" s="571">
        <v>289</v>
      </c>
      <c r="KE3" s="571">
        <v>290</v>
      </c>
      <c r="KF3" s="571">
        <v>291</v>
      </c>
      <c r="KG3" s="571">
        <v>292</v>
      </c>
      <c r="KH3" s="571">
        <v>293</v>
      </c>
      <c r="KI3" s="571">
        <v>294</v>
      </c>
      <c r="KJ3" s="571">
        <v>295</v>
      </c>
      <c r="KK3" s="571">
        <v>296</v>
      </c>
      <c r="KL3" s="571">
        <v>297</v>
      </c>
      <c r="KM3" s="571">
        <v>298</v>
      </c>
    </row>
    <row r="4" spans="1:299" s="574" customFormat="1" ht="11.65" x14ac:dyDescent="0.35">
      <c r="B4" s="571"/>
      <c r="C4" s="571"/>
      <c r="D4" s="571"/>
      <c r="E4" s="571"/>
      <c r="F4" s="571"/>
      <c r="G4" s="571"/>
      <c r="H4" s="571"/>
      <c r="I4" s="571"/>
      <c r="J4" s="571"/>
      <c r="K4" s="571"/>
      <c r="L4" s="571"/>
      <c r="M4" s="571"/>
      <c r="N4" s="571"/>
      <c r="O4" s="571"/>
      <c r="P4" s="571"/>
      <c r="Q4" s="571"/>
      <c r="R4" s="571"/>
      <c r="S4" s="571"/>
      <c r="T4" s="571"/>
      <c r="U4" s="571"/>
      <c r="V4" s="571"/>
      <c r="W4" s="571"/>
      <c r="X4" s="571"/>
      <c r="Y4" s="571"/>
      <c r="Z4" s="571"/>
      <c r="AA4" s="571"/>
      <c r="AB4" s="571"/>
      <c r="AC4" s="571"/>
      <c r="AD4" s="571"/>
      <c r="AE4" s="571"/>
      <c r="AF4" s="571"/>
      <c r="AG4" s="571"/>
      <c r="AH4" s="571"/>
      <c r="AI4" s="571"/>
      <c r="AJ4" s="571"/>
      <c r="AK4" s="571"/>
      <c r="AL4" s="571"/>
      <c r="AM4" s="571"/>
      <c r="AN4" s="571"/>
      <c r="AO4" s="571"/>
      <c r="AP4" s="571"/>
      <c r="AQ4" s="571"/>
      <c r="AR4" s="571"/>
      <c r="AS4" s="571"/>
      <c r="AT4" s="571"/>
      <c r="AU4" s="571"/>
      <c r="AV4" s="571"/>
      <c r="AW4" s="571"/>
      <c r="AX4" s="571"/>
      <c r="AY4" s="571"/>
      <c r="AZ4" s="571"/>
      <c r="BA4" s="571"/>
      <c r="BB4" s="571"/>
      <c r="BC4" s="571"/>
      <c r="BD4" s="571"/>
      <c r="BE4" s="571"/>
      <c r="BF4" s="571"/>
      <c r="BG4" s="571"/>
      <c r="BH4" s="571"/>
      <c r="BI4" s="571"/>
      <c r="BJ4" s="571"/>
      <c r="BK4" s="571"/>
      <c r="BL4" s="571"/>
      <c r="BM4" s="571"/>
      <c r="BN4" s="571"/>
      <c r="BO4" s="571"/>
      <c r="BP4" s="571"/>
      <c r="BQ4" s="571"/>
      <c r="BR4" s="571"/>
      <c r="BS4" s="571"/>
      <c r="BT4" s="571"/>
      <c r="BU4" s="571"/>
      <c r="BV4" s="571"/>
      <c r="BW4" s="571"/>
      <c r="BX4" s="571"/>
      <c r="BY4" s="571"/>
      <c r="BZ4" s="571"/>
      <c r="CA4" s="571"/>
      <c r="CB4" s="571"/>
      <c r="CC4" s="571"/>
      <c r="CD4" s="571"/>
      <c r="CE4" s="571"/>
    </row>
    <row r="5" spans="1:299" s="574" customFormat="1" ht="11.65" x14ac:dyDescent="0.35">
      <c r="B5" s="571"/>
      <c r="C5" s="571"/>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c r="AD5" s="571"/>
      <c r="AE5" s="571"/>
      <c r="AF5" s="571"/>
      <c r="AG5" s="571"/>
      <c r="AH5" s="571"/>
      <c r="AI5" s="571"/>
      <c r="AJ5" s="571"/>
      <c r="AK5" s="571"/>
      <c r="AL5" s="571"/>
      <c r="AM5" s="571"/>
      <c r="AN5" s="571"/>
      <c r="AO5" s="571"/>
      <c r="AP5" s="571"/>
      <c r="AQ5" s="571"/>
      <c r="AR5" s="571"/>
      <c r="AS5" s="571"/>
      <c r="AT5" s="571"/>
      <c r="AU5" s="571"/>
      <c r="AV5" s="571"/>
      <c r="AW5" s="571"/>
      <c r="AX5" s="571"/>
      <c r="AY5" s="571"/>
      <c r="AZ5" s="571"/>
      <c r="BA5" s="571"/>
      <c r="BB5" s="571"/>
      <c r="BC5" s="571"/>
      <c r="BD5" s="571"/>
      <c r="BE5" s="571"/>
      <c r="BF5" s="571"/>
      <c r="BG5" s="571"/>
      <c r="BH5" s="571"/>
      <c r="BI5" s="571"/>
      <c r="BJ5" s="571"/>
      <c r="BK5" s="571"/>
      <c r="BL5" s="571"/>
      <c r="BM5" s="571"/>
      <c r="BN5" s="571"/>
      <c r="BO5" s="571"/>
      <c r="BP5" s="571"/>
      <c r="BQ5" s="571"/>
      <c r="BR5" s="571"/>
      <c r="BS5" s="571"/>
      <c r="BT5" s="571"/>
      <c r="BU5" s="571"/>
      <c r="BV5" s="571"/>
      <c r="BW5" s="571"/>
      <c r="BX5" s="571"/>
      <c r="BY5" s="571"/>
      <c r="BZ5" s="571"/>
      <c r="CA5" s="571"/>
      <c r="CB5" s="571"/>
      <c r="CC5" s="571"/>
      <c r="CD5" s="571"/>
      <c r="CE5" s="571"/>
    </row>
    <row r="6" spans="1:299" s="574" customFormat="1" ht="11.65" x14ac:dyDescent="0.35">
      <c r="C6" s="571" t="s">
        <v>807</v>
      </c>
      <c r="D6" s="571" t="s">
        <v>806</v>
      </c>
      <c r="E6" s="571" t="s">
        <v>805</v>
      </c>
      <c r="F6" s="571" t="s">
        <v>804</v>
      </c>
      <c r="G6" s="571" t="s">
        <v>803</v>
      </c>
      <c r="H6" s="571" t="s">
        <v>802</v>
      </c>
      <c r="I6" s="571" t="s">
        <v>801</v>
      </c>
      <c r="J6" s="571" t="s">
        <v>800</v>
      </c>
      <c r="K6" s="571" t="s">
        <v>799</v>
      </c>
      <c r="L6" s="571" t="s">
        <v>798</v>
      </c>
      <c r="M6" s="571" t="s">
        <v>797</v>
      </c>
      <c r="N6" s="571" t="s">
        <v>796</v>
      </c>
      <c r="O6" s="571" t="s">
        <v>795</v>
      </c>
      <c r="P6" s="571" t="s">
        <v>794</v>
      </c>
      <c r="Q6" s="571" t="s">
        <v>793</v>
      </c>
      <c r="R6" s="571" t="s">
        <v>792</v>
      </c>
      <c r="S6" s="571" t="s">
        <v>791</v>
      </c>
      <c r="T6" s="571" t="s">
        <v>790</v>
      </c>
      <c r="U6" s="571" t="s">
        <v>789</v>
      </c>
      <c r="V6" s="571" t="s">
        <v>788</v>
      </c>
      <c r="W6" s="571" t="s">
        <v>787</v>
      </c>
      <c r="X6" s="571" t="s">
        <v>786</v>
      </c>
      <c r="Y6" s="571" t="s">
        <v>785</v>
      </c>
      <c r="Z6" s="571" t="s">
        <v>784</v>
      </c>
      <c r="AA6" s="571" t="s">
        <v>783</v>
      </c>
      <c r="AB6" s="571" t="s">
        <v>782</v>
      </c>
      <c r="AC6" s="571" t="s">
        <v>781</v>
      </c>
      <c r="AD6" s="571" t="s">
        <v>780</v>
      </c>
      <c r="AE6" s="571" t="s">
        <v>779</v>
      </c>
      <c r="AF6" s="571" t="s">
        <v>778</v>
      </c>
      <c r="AG6" s="571" t="s">
        <v>777</v>
      </c>
      <c r="AH6" s="571" t="s">
        <v>776</v>
      </c>
      <c r="AI6" s="571" t="s">
        <v>775</v>
      </c>
      <c r="AJ6" s="571" t="s">
        <v>774</v>
      </c>
      <c r="AK6" s="571" t="s">
        <v>773</v>
      </c>
      <c r="AL6" s="571" t="s">
        <v>772</v>
      </c>
      <c r="AM6" s="571" t="s">
        <v>771</v>
      </c>
      <c r="AN6" s="571" t="s">
        <v>770</v>
      </c>
      <c r="AO6" s="571" t="s">
        <v>769</v>
      </c>
      <c r="AP6" s="571" t="s">
        <v>768</v>
      </c>
      <c r="AQ6" s="571" t="s">
        <v>767</v>
      </c>
      <c r="AR6" s="571" t="s">
        <v>766</v>
      </c>
      <c r="AS6" s="571" t="s">
        <v>765</v>
      </c>
      <c r="AT6" s="571" t="s">
        <v>764</v>
      </c>
      <c r="AU6" s="571" t="s">
        <v>763</v>
      </c>
      <c r="AV6" s="571" t="s">
        <v>762</v>
      </c>
      <c r="AW6" s="571" t="s">
        <v>761</v>
      </c>
      <c r="AX6" s="571" t="s">
        <v>760</v>
      </c>
      <c r="AY6" s="571" t="s">
        <v>759</v>
      </c>
      <c r="AZ6" s="571" t="s">
        <v>758</v>
      </c>
      <c r="BA6" s="571" t="s">
        <v>757</v>
      </c>
      <c r="BB6" s="571" t="s">
        <v>756</v>
      </c>
      <c r="BC6" s="571" t="s">
        <v>755</v>
      </c>
      <c r="BD6" s="571" t="s">
        <v>754</v>
      </c>
      <c r="BE6" s="571" t="s">
        <v>753</v>
      </c>
      <c r="BF6" s="571" t="s">
        <v>752</v>
      </c>
      <c r="BG6" s="571" t="s">
        <v>751</v>
      </c>
      <c r="BH6" s="571" t="s">
        <v>750</v>
      </c>
      <c r="BI6" s="571" t="s">
        <v>749</v>
      </c>
      <c r="BJ6" s="571" t="s">
        <v>748</v>
      </c>
      <c r="BK6" s="571" t="s">
        <v>747</v>
      </c>
      <c r="BL6" s="571" t="s">
        <v>746</v>
      </c>
      <c r="BM6" s="571" t="s">
        <v>745</v>
      </c>
      <c r="BN6" s="571" t="s">
        <v>744</v>
      </c>
      <c r="BO6" s="571" t="s">
        <v>743</v>
      </c>
      <c r="BP6" s="571" t="s">
        <v>742</v>
      </c>
      <c r="BQ6" s="571" t="s">
        <v>741</v>
      </c>
      <c r="BR6" s="571" t="s">
        <v>740</v>
      </c>
      <c r="BS6" s="571" t="s">
        <v>739</v>
      </c>
      <c r="BT6" s="571" t="s">
        <v>738</v>
      </c>
      <c r="BU6" s="571" t="s">
        <v>737</v>
      </c>
      <c r="BV6" s="571" t="s">
        <v>736</v>
      </c>
      <c r="BW6" s="571" t="s">
        <v>735</v>
      </c>
      <c r="BX6" s="571" t="s">
        <v>734</v>
      </c>
      <c r="BY6" s="571" t="s">
        <v>733</v>
      </c>
      <c r="BZ6" s="571" t="s">
        <v>732</v>
      </c>
      <c r="CA6" s="571" t="s">
        <v>731</v>
      </c>
      <c r="CB6" s="571" t="s">
        <v>730</v>
      </c>
      <c r="CC6" s="571" t="s">
        <v>729</v>
      </c>
      <c r="CD6" s="571" t="s">
        <v>728</v>
      </c>
      <c r="CE6" s="571" t="s">
        <v>727</v>
      </c>
      <c r="CF6" s="571" t="s">
        <v>726</v>
      </c>
      <c r="CG6" s="571" t="s">
        <v>725</v>
      </c>
      <c r="CH6" s="571" t="s">
        <v>724</v>
      </c>
      <c r="CI6" s="571" t="s">
        <v>723</v>
      </c>
      <c r="CJ6" s="571" t="s">
        <v>722</v>
      </c>
      <c r="CK6" s="571" t="s">
        <v>721</v>
      </c>
      <c r="CL6" s="571" t="s">
        <v>720</v>
      </c>
      <c r="CM6" s="571" t="s">
        <v>719</v>
      </c>
      <c r="CN6" s="571" t="s">
        <v>718</v>
      </c>
      <c r="CO6" s="571" t="s">
        <v>717</v>
      </c>
      <c r="CP6" s="571" t="s">
        <v>716</v>
      </c>
      <c r="CQ6" s="571" t="s">
        <v>715</v>
      </c>
      <c r="CR6" s="571" t="s">
        <v>714</v>
      </c>
      <c r="CS6" s="571" t="s">
        <v>713</v>
      </c>
      <c r="CT6" s="571" t="s">
        <v>712</v>
      </c>
      <c r="CU6" s="571" t="s">
        <v>711</v>
      </c>
      <c r="CV6" s="571" t="s">
        <v>710</v>
      </c>
      <c r="CW6" s="571" t="s">
        <v>709</v>
      </c>
      <c r="CX6" s="571" t="s">
        <v>708</v>
      </c>
      <c r="CY6" s="571" t="s">
        <v>707</v>
      </c>
      <c r="CZ6" s="571" t="s">
        <v>706</v>
      </c>
      <c r="DA6" s="571" t="s">
        <v>705</v>
      </c>
      <c r="DB6" s="571" t="s">
        <v>704</v>
      </c>
      <c r="DC6" s="571" t="s">
        <v>703</v>
      </c>
      <c r="DD6" s="571" t="s">
        <v>702</v>
      </c>
      <c r="DE6" s="571" t="s">
        <v>701</v>
      </c>
      <c r="DF6" s="571" t="s">
        <v>700</v>
      </c>
      <c r="DG6" s="571" t="s">
        <v>699</v>
      </c>
      <c r="DH6" s="571" t="s">
        <v>698</v>
      </c>
      <c r="DI6" s="571" t="s">
        <v>697</v>
      </c>
      <c r="DJ6" s="571" t="s">
        <v>696</v>
      </c>
      <c r="DK6" s="571" t="s">
        <v>695</v>
      </c>
      <c r="DL6" s="571" t="s">
        <v>694</v>
      </c>
      <c r="DM6" s="571" t="s">
        <v>693</v>
      </c>
      <c r="DN6" s="571" t="s">
        <v>692</v>
      </c>
      <c r="DO6" s="571" t="s">
        <v>691</v>
      </c>
      <c r="DP6" s="571" t="s">
        <v>690</v>
      </c>
      <c r="DQ6" s="571" t="s">
        <v>689</v>
      </c>
      <c r="DR6" s="571" t="s">
        <v>688</v>
      </c>
      <c r="DS6" s="571" t="s">
        <v>687</v>
      </c>
      <c r="DT6" s="571" t="s">
        <v>686</v>
      </c>
      <c r="DU6" s="571" t="s">
        <v>685</v>
      </c>
      <c r="DV6" s="571" t="s">
        <v>684</v>
      </c>
      <c r="DW6" s="571" t="s">
        <v>683</v>
      </c>
      <c r="DX6" s="571" t="s">
        <v>682</v>
      </c>
      <c r="DY6" s="571" t="s">
        <v>681</v>
      </c>
      <c r="DZ6" s="571" t="s">
        <v>680</v>
      </c>
      <c r="EA6" s="571" t="s">
        <v>679</v>
      </c>
      <c r="EB6" s="571" t="s">
        <v>678</v>
      </c>
      <c r="EC6" s="571" t="s">
        <v>677</v>
      </c>
      <c r="ED6" s="571" t="s">
        <v>676</v>
      </c>
      <c r="EE6" s="571" t="s">
        <v>675</v>
      </c>
      <c r="EF6" s="571" t="s">
        <v>674</v>
      </c>
      <c r="EG6" s="571" t="s">
        <v>673</v>
      </c>
      <c r="EH6" s="571" t="s">
        <v>672</v>
      </c>
      <c r="EI6" s="571" t="s">
        <v>671</v>
      </c>
      <c r="EJ6" s="571" t="s">
        <v>670</v>
      </c>
      <c r="EK6" s="571" t="s">
        <v>669</v>
      </c>
      <c r="EL6" s="571" t="s">
        <v>668</v>
      </c>
      <c r="EM6" s="571" t="s">
        <v>667</v>
      </c>
      <c r="EN6" s="571" t="s">
        <v>666</v>
      </c>
      <c r="EO6" s="571" t="s">
        <v>665</v>
      </c>
      <c r="EP6" s="571" t="s">
        <v>664</v>
      </c>
      <c r="EQ6" s="571" t="s">
        <v>663</v>
      </c>
      <c r="ER6" s="571" t="s">
        <v>662</v>
      </c>
      <c r="ES6" s="571" t="s">
        <v>661</v>
      </c>
      <c r="ET6" s="571" t="s">
        <v>660</v>
      </c>
      <c r="EU6" s="571" t="s">
        <v>659</v>
      </c>
      <c r="EV6" s="571" t="s">
        <v>658</v>
      </c>
      <c r="EW6" s="571" t="s">
        <v>657</v>
      </c>
      <c r="EX6" s="571" t="s">
        <v>656</v>
      </c>
      <c r="EY6" s="571" t="s">
        <v>655</v>
      </c>
      <c r="EZ6" s="571" t="s">
        <v>654</v>
      </c>
      <c r="FA6" s="571" t="s">
        <v>653</v>
      </c>
      <c r="FB6" s="571" t="s">
        <v>652</v>
      </c>
      <c r="FC6" s="571" t="s">
        <v>651</v>
      </c>
      <c r="FD6" s="571" t="s">
        <v>650</v>
      </c>
      <c r="FE6" s="571" t="s">
        <v>649</v>
      </c>
      <c r="FF6" s="571" t="s">
        <v>648</v>
      </c>
      <c r="FG6" s="571" t="s">
        <v>647</v>
      </c>
      <c r="FH6" s="571" t="s">
        <v>646</v>
      </c>
      <c r="FI6" s="571" t="s">
        <v>645</v>
      </c>
      <c r="FJ6" s="571" t="s">
        <v>644</v>
      </c>
      <c r="FK6" s="571" t="s">
        <v>643</v>
      </c>
      <c r="FL6" s="571" t="s">
        <v>642</v>
      </c>
      <c r="FM6" s="571" t="s">
        <v>641</v>
      </c>
      <c r="FN6" s="571" t="s">
        <v>640</v>
      </c>
      <c r="FO6" s="571" t="s">
        <v>639</v>
      </c>
      <c r="FP6" s="571" t="s">
        <v>638</v>
      </c>
      <c r="FQ6" s="571" t="s">
        <v>637</v>
      </c>
      <c r="FR6" s="571" t="s">
        <v>636</v>
      </c>
      <c r="FS6" s="571" t="s">
        <v>635</v>
      </c>
      <c r="FT6" s="571" t="s">
        <v>634</v>
      </c>
      <c r="FU6" s="571" t="s">
        <v>633</v>
      </c>
      <c r="FV6" s="571" t="s">
        <v>632</v>
      </c>
      <c r="FW6" s="571" t="s">
        <v>631</v>
      </c>
      <c r="FX6" s="571" t="s">
        <v>630</v>
      </c>
      <c r="FY6" s="571" t="s">
        <v>629</v>
      </c>
      <c r="FZ6" s="571" t="s">
        <v>628</v>
      </c>
      <c r="GA6" s="571" t="s">
        <v>627</v>
      </c>
      <c r="GB6" s="571" t="s">
        <v>626</v>
      </c>
      <c r="GC6" s="571" t="s">
        <v>625</v>
      </c>
      <c r="GD6" s="571" t="s">
        <v>624</v>
      </c>
      <c r="GE6" s="571" t="s">
        <v>623</v>
      </c>
      <c r="GF6" s="571" t="s">
        <v>622</v>
      </c>
      <c r="GG6" s="571" t="s">
        <v>621</v>
      </c>
      <c r="GH6" s="571" t="s">
        <v>620</v>
      </c>
      <c r="GI6" s="571" t="s">
        <v>619</v>
      </c>
      <c r="GJ6" s="571" t="s">
        <v>618</v>
      </c>
      <c r="GK6" s="571" t="s">
        <v>617</v>
      </c>
      <c r="GL6" s="571" t="s">
        <v>616</v>
      </c>
      <c r="GM6" s="571" t="s">
        <v>615</v>
      </c>
      <c r="GN6" s="571" t="s">
        <v>614</v>
      </c>
      <c r="GO6" s="571" t="s">
        <v>613</v>
      </c>
      <c r="GP6" s="571" t="s">
        <v>612</v>
      </c>
      <c r="GQ6" s="571" t="s">
        <v>611</v>
      </c>
      <c r="GR6" s="571" t="s">
        <v>610</v>
      </c>
      <c r="GS6" s="571" t="s">
        <v>609</v>
      </c>
      <c r="GT6" s="571" t="s">
        <v>608</v>
      </c>
      <c r="GU6" s="571" t="s">
        <v>607</v>
      </c>
      <c r="GV6" s="571" t="s">
        <v>606</v>
      </c>
      <c r="GW6" s="571" t="s">
        <v>605</v>
      </c>
      <c r="GX6" s="571" t="s">
        <v>604</v>
      </c>
      <c r="GY6" s="571" t="s">
        <v>603</v>
      </c>
      <c r="GZ6" s="571" t="s">
        <v>602</v>
      </c>
      <c r="HA6" s="571" t="s">
        <v>601</v>
      </c>
      <c r="HB6" s="571" t="s">
        <v>600</v>
      </c>
      <c r="HC6" s="571" t="s">
        <v>599</v>
      </c>
      <c r="HD6" s="571" t="s">
        <v>598</v>
      </c>
      <c r="HE6" s="571" t="s">
        <v>597</v>
      </c>
      <c r="HF6" s="571" t="s">
        <v>596</v>
      </c>
      <c r="HG6" s="571" t="s">
        <v>595</v>
      </c>
      <c r="HH6" s="571" t="s">
        <v>594</v>
      </c>
      <c r="HI6" s="571" t="s">
        <v>593</v>
      </c>
      <c r="HJ6" s="571" t="s">
        <v>592</v>
      </c>
      <c r="HK6" s="571" t="s">
        <v>591</v>
      </c>
      <c r="HL6" s="571" t="s">
        <v>590</v>
      </c>
      <c r="HM6" s="571" t="s">
        <v>589</v>
      </c>
      <c r="HN6" s="571" t="s">
        <v>588</v>
      </c>
      <c r="HO6" s="571" t="s">
        <v>587</v>
      </c>
      <c r="HP6" s="571" t="s">
        <v>586</v>
      </c>
      <c r="HQ6" s="571" t="s">
        <v>585</v>
      </c>
      <c r="HR6" s="571" t="s">
        <v>584</v>
      </c>
      <c r="HS6" s="571" t="s">
        <v>583</v>
      </c>
      <c r="HT6" s="571" t="s">
        <v>582</v>
      </c>
      <c r="HU6" s="571" t="s">
        <v>581</v>
      </c>
      <c r="HV6" s="571" t="s">
        <v>580</v>
      </c>
      <c r="HW6" s="571" t="s">
        <v>579</v>
      </c>
      <c r="HX6" s="571" t="s">
        <v>578</v>
      </c>
      <c r="HY6" s="571" t="s">
        <v>577</v>
      </c>
      <c r="HZ6" s="571" t="s">
        <v>576</v>
      </c>
      <c r="IA6" s="571" t="s">
        <v>575</v>
      </c>
      <c r="IB6" s="571" t="s">
        <v>574</v>
      </c>
      <c r="IC6" s="571" t="s">
        <v>573</v>
      </c>
      <c r="ID6" s="571" t="s">
        <v>572</v>
      </c>
      <c r="IE6" s="571" t="s">
        <v>571</v>
      </c>
      <c r="IF6" s="571" t="s">
        <v>570</v>
      </c>
      <c r="IG6" s="571" t="s">
        <v>569</v>
      </c>
      <c r="IH6" s="571" t="s">
        <v>568</v>
      </c>
      <c r="II6" s="571" t="s">
        <v>567</v>
      </c>
      <c r="IJ6" s="571" t="s">
        <v>566</v>
      </c>
      <c r="IK6" s="571" t="s">
        <v>565</v>
      </c>
      <c r="IL6" s="571" t="s">
        <v>564</v>
      </c>
      <c r="IM6" s="571" t="s">
        <v>563</v>
      </c>
      <c r="IN6" s="571" t="s">
        <v>562</v>
      </c>
      <c r="IO6" s="571" t="s">
        <v>561</v>
      </c>
      <c r="IP6" s="571" t="s">
        <v>560</v>
      </c>
      <c r="IQ6" s="571" t="s">
        <v>559</v>
      </c>
      <c r="IR6" s="571" t="s">
        <v>558</v>
      </c>
      <c r="IS6" s="571" t="s">
        <v>557</v>
      </c>
      <c r="IT6" s="571" t="s">
        <v>556</v>
      </c>
      <c r="IU6" s="571" t="s">
        <v>555</v>
      </c>
      <c r="IV6" s="571" t="s">
        <v>554</v>
      </c>
      <c r="IW6" s="571" t="s">
        <v>553</v>
      </c>
      <c r="IX6" s="571" t="s">
        <v>552</v>
      </c>
      <c r="IY6" s="571" t="s">
        <v>551</v>
      </c>
      <c r="IZ6" s="571" t="s">
        <v>550</v>
      </c>
      <c r="JA6" s="571" t="s">
        <v>549</v>
      </c>
      <c r="JB6" s="571" t="s">
        <v>548</v>
      </c>
      <c r="JC6" s="571" t="s">
        <v>547</v>
      </c>
      <c r="JD6" s="571" t="s">
        <v>546</v>
      </c>
      <c r="JE6" s="571" t="s">
        <v>545</v>
      </c>
      <c r="JF6" s="571" t="s">
        <v>544</v>
      </c>
      <c r="JG6" s="571" t="s">
        <v>543</v>
      </c>
      <c r="JH6" s="571" t="s">
        <v>542</v>
      </c>
      <c r="JI6" s="571" t="s">
        <v>541</v>
      </c>
      <c r="JJ6" s="571" t="s">
        <v>540</v>
      </c>
      <c r="JK6" s="571" t="s">
        <v>539</v>
      </c>
      <c r="JL6" s="571" t="s">
        <v>538</v>
      </c>
      <c r="JM6" s="571" t="s">
        <v>537</v>
      </c>
      <c r="JN6" s="571" t="s">
        <v>536</v>
      </c>
      <c r="JO6" s="571" t="s">
        <v>535</v>
      </c>
      <c r="JP6" s="571" t="s">
        <v>534</v>
      </c>
      <c r="JQ6" s="571" t="s">
        <v>533</v>
      </c>
      <c r="JR6" s="571" t="s">
        <v>532</v>
      </c>
      <c r="JS6" s="571" t="s">
        <v>531</v>
      </c>
      <c r="JT6" s="571" t="s">
        <v>530</v>
      </c>
      <c r="JU6" s="571" t="s">
        <v>529</v>
      </c>
      <c r="JV6" s="571" t="s">
        <v>528</v>
      </c>
      <c r="JW6" s="571" t="s">
        <v>527</v>
      </c>
      <c r="JX6" s="571" t="s">
        <v>526</v>
      </c>
      <c r="JY6" s="571" t="s">
        <v>525</v>
      </c>
      <c r="JZ6" s="571" t="s">
        <v>524</v>
      </c>
      <c r="KA6" s="571" t="s">
        <v>523</v>
      </c>
      <c r="KB6" s="571" t="s">
        <v>522</v>
      </c>
      <c r="KC6" s="571" t="s">
        <v>521</v>
      </c>
      <c r="KD6" s="571" t="s">
        <v>520</v>
      </c>
      <c r="KE6" s="571" t="s">
        <v>519</v>
      </c>
      <c r="KF6" s="571" t="s">
        <v>518</v>
      </c>
      <c r="KG6" s="571" t="s">
        <v>517</v>
      </c>
      <c r="KH6" s="571" t="s">
        <v>516</v>
      </c>
      <c r="KI6" s="571" t="s">
        <v>515</v>
      </c>
      <c r="KJ6" s="571" t="s">
        <v>514</v>
      </c>
      <c r="KK6" s="571" t="s">
        <v>513</v>
      </c>
      <c r="KL6" s="571" t="s">
        <v>512</v>
      </c>
      <c r="KM6" s="571" t="s">
        <v>511</v>
      </c>
    </row>
    <row r="7" spans="1:299" s="574" customFormat="1" ht="11.65" x14ac:dyDescent="0.35">
      <c r="B7" s="571" t="s">
        <v>172</v>
      </c>
      <c r="C7" s="575">
        <v>205189</v>
      </c>
      <c r="D7" s="575">
        <v>209339</v>
      </c>
      <c r="E7" s="575">
        <v>414528</v>
      </c>
      <c r="F7" s="575">
        <v>198016</v>
      </c>
      <c r="G7" s="575">
        <v>201611</v>
      </c>
      <c r="H7" s="575">
        <v>399627</v>
      </c>
      <c r="I7" s="575">
        <v>52.5</v>
      </c>
      <c r="J7" s="575">
        <v>48.7</v>
      </c>
      <c r="K7" s="575">
        <v>50.6</v>
      </c>
      <c r="L7" s="575">
        <v>7.0000000000000007E-2</v>
      </c>
      <c r="M7" s="575">
        <v>-0.18</v>
      </c>
      <c r="N7" s="575">
        <v>-0.06</v>
      </c>
      <c r="O7" s="575">
        <v>7.0000000000000007E-2</v>
      </c>
      <c r="P7" s="575">
        <v>-0.18</v>
      </c>
      <c r="Q7" s="575">
        <v>-0.06</v>
      </c>
      <c r="R7" s="575">
        <v>7.0000000000000007E-2</v>
      </c>
      <c r="S7" s="575">
        <v>-0.17</v>
      </c>
      <c r="T7" s="575">
        <v>-0.05</v>
      </c>
      <c r="U7" s="575">
        <v>67.5</v>
      </c>
      <c r="V7" s="575">
        <v>60.6</v>
      </c>
      <c r="W7" s="575">
        <v>64</v>
      </c>
      <c r="X7" s="575">
        <v>43.9</v>
      </c>
      <c r="Y7" s="575">
        <v>34.1</v>
      </c>
      <c r="Z7" s="575">
        <v>38.9</v>
      </c>
      <c r="AA7" s="575">
        <v>29</v>
      </c>
      <c r="AB7" s="575">
        <v>19.3</v>
      </c>
      <c r="AC7" s="575">
        <v>24.1</v>
      </c>
      <c r="AD7" s="575">
        <v>72519</v>
      </c>
      <c r="AE7" s="575">
        <v>72883</v>
      </c>
      <c r="AF7" s="575">
        <v>145402</v>
      </c>
      <c r="AG7" s="575">
        <v>70115</v>
      </c>
      <c r="AH7" s="575">
        <v>70333</v>
      </c>
      <c r="AI7" s="575">
        <v>140448</v>
      </c>
      <c r="AJ7" s="575">
        <v>51.8</v>
      </c>
      <c r="AK7" s="575">
        <v>47.8</v>
      </c>
      <c r="AL7" s="575">
        <v>49.8</v>
      </c>
      <c r="AM7" s="575">
        <v>0.03</v>
      </c>
      <c r="AN7" s="575">
        <v>-0.23</v>
      </c>
      <c r="AO7" s="575">
        <v>-0.1</v>
      </c>
      <c r="AP7" s="575">
        <v>0.02</v>
      </c>
      <c r="AQ7" s="575">
        <v>-0.23</v>
      </c>
      <c r="AR7" s="575">
        <v>-0.11</v>
      </c>
      <c r="AS7" s="575">
        <v>0.03</v>
      </c>
      <c r="AT7" s="575">
        <v>-0.22</v>
      </c>
      <c r="AU7" s="575">
        <v>-0.09</v>
      </c>
      <c r="AV7" s="575">
        <v>65.900000000000006</v>
      </c>
      <c r="AW7" s="575">
        <v>58.5</v>
      </c>
      <c r="AX7" s="575">
        <v>62.2</v>
      </c>
      <c r="AY7" s="575">
        <v>42</v>
      </c>
      <c r="AZ7" s="575">
        <v>32</v>
      </c>
      <c r="BA7" s="575">
        <v>37</v>
      </c>
      <c r="BB7" s="575">
        <v>27.2</v>
      </c>
      <c r="BC7" s="575">
        <v>17.600000000000001</v>
      </c>
      <c r="BD7" s="575">
        <v>22.4</v>
      </c>
      <c r="BE7" s="575">
        <v>132443</v>
      </c>
      <c r="BF7" s="575">
        <v>136268</v>
      </c>
      <c r="BG7" s="575">
        <v>268711</v>
      </c>
      <c r="BH7" s="575">
        <v>127686</v>
      </c>
      <c r="BI7" s="575">
        <v>131098</v>
      </c>
      <c r="BJ7" s="575">
        <v>258784</v>
      </c>
      <c r="BK7" s="575">
        <v>52.9</v>
      </c>
      <c r="BL7" s="575">
        <v>49.2</v>
      </c>
      <c r="BM7" s="575">
        <v>51</v>
      </c>
      <c r="BN7" s="575">
        <v>0.09</v>
      </c>
      <c r="BO7" s="575">
        <v>-0.15</v>
      </c>
      <c r="BP7" s="575">
        <v>-0.03</v>
      </c>
      <c r="BQ7" s="575">
        <v>0.09</v>
      </c>
      <c r="BR7" s="575">
        <v>-0.16</v>
      </c>
      <c r="BS7" s="575">
        <v>-0.04</v>
      </c>
      <c r="BT7" s="575">
        <v>0.1</v>
      </c>
      <c r="BU7" s="575">
        <v>-0.15</v>
      </c>
      <c r="BV7" s="575">
        <v>-0.03</v>
      </c>
      <c r="BW7" s="575">
        <v>68.400000000000006</v>
      </c>
      <c r="BX7" s="575">
        <v>61.6</v>
      </c>
      <c r="BY7" s="575">
        <v>65</v>
      </c>
      <c r="BZ7" s="575">
        <v>44.9</v>
      </c>
      <c r="CA7" s="575">
        <v>35.1</v>
      </c>
      <c r="CB7" s="575">
        <v>39.9</v>
      </c>
      <c r="CC7" s="575">
        <v>30</v>
      </c>
      <c r="CD7" s="575">
        <v>20.2</v>
      </c>
      <c r="CE7" s="575">
        <v>25.1</v>
      </c>
      <c r="CF7" s="575">
        <v>31683</v>
      </c>
      <c r="CG7" s="575">
        <v>33242</v>
      </c>
      <c r="CH7" s="575">
        <v>64925</v>
      </c>
      <c r="CI7" s="575">
        <v>30381</v>
      </c>
      <c r="CJ7" s="575">
        <v>31777</v>
      </c>
      <c r="CK7" s="575">
        <v>62158</v>
      </c>
      <c r="CL7" s="575">
        <v>46.9</v>
      </c>
      <c r="CM7" s="575">
        <v>43.5</v>
      </c>
      <c r="CN7" s="575">
        <v>45.2</v>
      </c>
      <c r="CO7" s="575">
        <v>-0.12</v>
      </c>
      <c r="CP7" s="575">
        <v>-0.35</v>
      </c>
      <c r="CQ7" s="575">
        <v>-0.24</v>
      </c>
      <c r="CR7" s="575">
        <v>-0.14000000000000001</v>
      </c>
      <c r="CS7" s="575">
        <v>-0.36</v>
      </c>
      <c r="CT7" s="575">
        <v>-0.25</v>
      </c>
      <c r="CU7" s="575">
        <v>-0.11</v>
      </c>
      <c r="CV7" s="575">
        <v>-0.34</v>
      </c>
      <c r="CW7" s="575">
        <v>-0.23</v>
      </c>
      <c r="CX7" s="575">
        <v>54.8</v>
      </c>
      <c r="CY7" s="575">
        <v>48.3</v>
      </c>
      <c r="CZ7" s="575">
        <v>51.5</v>
      </c>
      <c r="DA7" s="575">
        <v>30.7</v>
      </c>
      <c r="DB7" s="575">
        <v>23.5</v>
      </c>
      <c r="DC7" s="575">
        <v>27</v>
      </c>
      <c r="DD7" s="575">
        <v>15.8</v>
      </c>
      <c r="DE7" s="575">
        <v>9.8000000000000007</v>
      </c>
      <c r="DF7" s="575">
        <v>12.7</v>
      </c>
      <c r="DG7" s="575">
        <v>99576</v>
      </c>
      <c r="DH7" s="575">
        <v>100684</v>
      </c>
      <c r="DI7" s="575">
        <v>200260</v>
      </c>
      <c r="DJ7" s="575">
        <v>96198</v>
      </c>
      <c r="DK7" s="575">
        <v>97120</v>
      </c>
      <c r="DL7" s="575">
        <v>193318</v>
      </c>
      <c r="DM7" s="575">
        <v>54.9</v>
      </c>
      <c r="DN7" s="575">
        <v>51.2</v>
      </c>
      <c r="DO7" s="575">
        <v>53</v>
      </c>
      <c r="DP7" s="575">
        <v>0.17</v>
      </c>
      <c r="DQ7" s="575">
        <v>-0.08</v>
      </c>
      <c r="DR7" s="575">
        <v>0.05</v>
      </c>
      <c r="DS7" s="575">
        <v>0.16</v>
      </c>
      <c r="DT7" s="575">
        <v>-0.08</v>
      </c>
      <c r="DU7" s="575">
        <v>0.04</v>
      </c>
      <c r="DV7" s="575">
        <v>0.18</v>
      </c>
      <c r="DW7" s="575">
        <v>-7.0000000000000007E-2</v>
      </c>
      <c r="DX7" s="575">
        <v>0.05</v>
      </c>
      <c r="DY7" s="575">
        <v>72.8</v>
      </c>
      <c r="DZ7" s="575">
        <v>66.3</v>
      </c>
      <c r="EA7" s="575">
        <v>69.599999999999994</v>
      </c>
      <c r="EB7" s="575">
        <v>49.6</v>
      </c>
      <c r="EC7" s="575">
        <v>39.4</v>
      </c>
      <c r="ED7" s="575">
        <v>44.5</v>
      </c>
      <c r="EE7" s="575">
        <v>34.700000000000003</v>
      </c>
      <c r="EF7" s="575">
        <v>24</v>
      </c>
      <c r="EG7" s="575">
        <v>29.3</v>
      </c>
      <c r="EH7" s="575">
        <v>471</v>
      </c>
      <c r="EI7" s="575">
        <v>716</v>
      </c>
      <c r="EJ7" s="575">
        <v>1187</v>
      </c>
      <c r="EK7" s="575">
        <v>421</v>
      </c>
      <c r="EL7" s="575">
        <v>654</v>
      </c>
      <c r="EM7" s="575">
        <v>1075</v>
      </c>
      <c r="EN7" s="575">
        <v>50.5</v>
      </c>
      <c r="EO7" s="575">
        <v>48.9</v>
      </c>
      <c r="EP7" s="575">
        <v>49.5</v>
      </c>
      <c r="EQ7" s="575">
        <v>-0.08</v>
      </c>
      <c r="ER7" s="575">
        <v>-0.28000000000000003</v>
      </c>
      <c r="ES7" s="575">
        <v>-0.2</v>
      </c>
      <c r="ET7" s="575">
        <v>-0.18</v>
      </c>
      <c r="EU7" s="575">
        <v>-0.36</v>
      </c>
      <c r="EV7" s="575">
        <v>-0.26</v>
      </c>
      <c r="EW7" s="575">
        <v>0.03</v>
      </c>
      <c r="EX7" s="575">
        <v>-0.2</v>
      </c>
      <c r="EY7" s="575">
        <v>-0.14000000000000001</v>
      </c>
      <c r="EZ7" s="575">
        <v>65.400000000000006</v>
      </c>
      <c r="FA7" s="575">
        <v>59.1</v>
      </c>
      <c r="FB7" s="575">
        <v>61.6</v>
      </c>
      <c r="FC7" s="575">
        <v>51.6</v>
      </c>
      <c r="FD7" s="575">
        <v>36.5</v>
      </c>
      <c r="FE7" s="575">
        <v>42.5</v>
      </c>
      <c r="FF7" s="575">
        <v>25.5</v>
      </c>
      <c r="FG7" s="575">
        <v>17.3</v>
      </c>
      <c r="FH7" s="575">
        <v>20.6</v>
      </c>
      <c r="FI7" s="575">
        <v>324</v>
      </c>
      <c r="FJ7" s="575">
        <v>1088</v>
      </c>
      <c r="FK7" s="575">
        <v>1412</v>
      </c>
      <c r="FL7" s="575">
        <v>306</v>
      </c>
      <c r="FM7" s="575">
        <v>1042</v>
      </c>
      <c r="FN7" s="575">
        <v>1348</v>
      </c>
      <c r="FO7" s="575">
        <v>47.4</v>
      </c>
      <c r="FP7" s="575">
        <v>43.3</v>
      </c>
      <c r="FQ7" s="575">
        <v>44.2</v>
      </c>
      <c r="FR7" s="575">
        <v>-0.52</v>
      </c>
      <c r="FS7" s="575">
        <v>-0.65</v>
      </c>
      <c r="FT7" s="575">
        <v>-0.62</v>
      </c>
      <c r="FU7" s="575">
        <v>-0.64</v>
      </c>
      <c r="FV7" s="575">
        <v>-0.71</v>
      </c>
      <c r="FW7" s="575">
        <v>-0.68</v>
      </c>
      <c r="FX7" s="575">
        <v>-0.4</v>
      </c>
      <c r="FY7" s="575">
        <v>-0.59</v>
      </c>
      <c r="FZ7" s="575">
        <v>-0.56000000000000005</v>
      </c>
      <c r="GA7" s="575">
        <v>64.8</v>
      </c>
      <c r="GB7" s="575">
        <v>50.4</v>
      </c>
      <c r="GC7" s="575">
        <v>53.7</v>
      </c>
      <c r="GD7" s="575">
        <v>17</v>
      </c>
      <c r="GE7" s="575">
        <v>12.2</v>
      </c>
      <c r="GF7" s="575">
        <v>13.3</v>
      </c>
      <c r="GG7" s="575">
        <v>4.5999999999999996</v>
      </c>
      <c r="GH7" s="575">
        <v>2.4</v>
      </c>
      <c r="GI7" s="575">
        <v>2.9</v>
      </c>
      <c r="GJ7" s="575">
        <v>389</v>
      </c>
      <c r="GK7" s="575">
        <v>538</v>
      </c>
      <c r="GL7" s="575">
        <v>927</v>
      </c>
      <c r="GM7" s="575">
        <v>380</v>
      </c>
      <c r="GN7" s="575">
        <v>505</v>
      </c>
      <c r="GO7" s="575">
        <v>885</v>
      </c>
      <c r="GP7" s="575">
        <v>37.299999999999997</v>
      </c>
      <c r="GQ7" s="575">
        <v>36.299999999999997</v>
      </c>
      <c r="GR7" s="575">
        <v>36.700000000000003</v>
      </c>
      <c r="GS7" s="575">
        <v>-0.87</v>
      </c>
      <c r="GT7" s="575">
        <v>-0.92</v>
      </c>
      <c r="GU7" s="575">
        <v>-0.9</v>
      </c>
      <c r="GV7" s="575">
        <v>-0.98</v>
      </c>
      <c r="GW7" s="575">
        <v>-1.02</v>
      </c>
      <c r="GX7" s="575">
        <v>-0.97</v>
      </c>
      <c r="GY7" s="575">
        <v>-0.77</v>
      </c>
      <c r="GZ7" s="575">
        <v>-0.83</v>
      </c>
      <c r="HA7" s="575">
        <v>-0.83</v>
      </c>
      <c r="HB7" s="575">
        <v>34.200000000000003</v>
      </c>
      <c r="HC7" s="575">
        <v>32.9</v>
      </c>
      <c r="HD7" s="575">
        <v>33.4</v>
      </c>
      <c r="HE7" s="575">
        <v>5.0999999999999996</v>
      </c>
      <c r="HF7" s="575">
        <v>3.7</v>
      </c>
      <c r="HG7" s="575">
        <v>4.3</v>
      </c>
      <c r="HH7" s="575">
        <v>2.1</v>
      </c>
      <c r="HI7" s="575">
        <v>1.5</v>
      </c>
      <c r="HJ7" s="575">
        <v>1.7</v>
      </c>
      <c r="HK7" s="575" t="s">
        <v>510</v>
      </c>
      <c r="HL7" s="575" t="s">
        <v>510</v>
      </c>
      <c r="HM7" s="575" t="s">
        <v>510</v>
      </c>
      <c r="HN7" s="575" t="s">
        <v>510</v>
      </c>
      <c r="HO7" s="575" t="s">
        <v>510</v>
      </c>
      <c r="HP7" s="575" t="s">
        <v>510</v>
      </c>
      <c r="HQ7" s="575" t="s">
        <v>510</v>
      </c>
      <c r="HR7" s="575" t="s">
        <v>510</v>
      </c>
      <c r="HS7" s="575" t="s">
        <v>510</v>
      </c>
      <c r="HT7" s="575" t="s">
        <v>510</v>
      </c>
      <c r="HU7" s="575" t="s">
        <v>510</v>
      </c>
      <c r="HV7" s="575" t="s">
        <v>510</v>
      </c>
      <c r="HW7" s="575" t="s">
        <v>510</v>
      </c>
      <c r="HX7" s="575" t="s">
        <v>510</v>
      </c>
      <c r="HY7" s="575" t="s">
        <v>510</v>
      </c>
      <c r="HZ7" s="575" t="s">
        <v>510</v>
      </c>
      <c r="IA7" s="575" t="s">
        <v>510</v>
      </c>
      <c r="IB7" s="575" t="s">
        <v>510</v>
      </c>
      <c r="IC7" s="575" t="s">
        <v>510</v>
      </c>
      <c r="ID7" s="575" t="s">
        <v>510</v>
      </c>
      <c r="IE7" s="575" t="s">
        <v>510</v>
      </c>
      <c r="IF7" s="575" t="s">
        <v>510</v>
      </c>
      <c r="IG7" s="575" t="s">
        <v>510</v>
      </c>
      <c r="IH7" s="575" t="s">
        <v>510</v>
      </c>
      <c r="II7" s="575" t="s">
        <v>510</v>
      </c>
      <c r="IJ7" s="575" t="s">
        <v>510</v>
      </c>
      <c r="IK7" s="575" t="s">
        <v>510</v>
      </c>
      <c r="IL7" s="575">
        <v>2220</v>
      </c>
      <c r="IM7" s="575">
        <v>6015</v>
      </c>
      <c r="IN7" s="575">
        <v>8235</v>
      </c>
      <c r="IO7" s="575">
        <v>2042</v>
      </c>
      <c r="IP7" s="575">
        <v>5602</v>
      </c>
      <c r="IQ7" s="575">
        <v>7644</v>
      </c>
      <c r="IR7" s="575">
        <v>2.9</v>
      </c>
      <c r="IS7" s="575">
        <v>4.5</v>
      </c>
      <c r="IT7" s="575">
        <v>4.0999999999999996</v>
      </c>
      <c r="IU7" s="575">
        <v>-1.68</v>
      </c>
      <c r="IV7" s="575">
        <v>-1.85</v>
      </c>
      <c r="IW7" s="575">
        <v>-1.81</v>
      </c>
      <c r="IX7" s="575">
        <v>-1.73</v>
      </c>
      <c r="IY7" s="575">
        <v>-1.88</v>
      </c>
      <c r="IZ7" s="575">
        <v>-1.83</v>
      </c>
      <c r="JA7" s="575">
        <v>-1.64</v>
      </c>
      <c r="JB7" s="575">
        <v>-1.83</v>
      </c>
      <c r="JC7" s="575">
        <v>-1.78</v>
      </c>
      <c r="JD7" s="575">
        <v>0.5</v>
      </c>
      <c r="JE7" s="575">
        <v>0.9</v>
      </c>
      <c r="JF7" s="575">
        <v>0.8</v>
      </c>
      <c r="JG7" s="575" t="s">
        <v>138</v>
      </c>
      <c r="JH7" s="575" t="s">
        <v>138</v>
      </c>
      <c r="JI7" s="575">
        <v>0.1</v>
      </c>
      <c r="JJ7" s="575" t="s">
        <v>138</v>
      </c>
      <c r="JK7" s="575" t="s">
        <v>138</v>
      </c>
      <c r="JL7" s="575" t="s">
        <v>138</v>
      </c>
      <c r="JM7" s="575">
        <v>207409</v>
      </c>
      <c r="JN7" s="575">
        <v>215354</v>
      </c>
      <c r="JO7" s="575">
        <v>422763</v>
      </c>
      <c r="JP7" s="575">
        <v>200058</v>
      </c>
      <c r="JQ7" s="575">
        <v>207213</v>
      </c>
      <c r="JR7" s="575">
        <v>407271</v>
      </c>
      <c r="JS7" s="575">
        <v>52</v>
      </c>
      <c r="JT7" s="575">
        <v>47.5</v>
      </c>
      <c r="JU7" s="575">
        <v>49.7</v>
      </c>
      <c r="JV7" s="575">
        <v>0.05</v>
      </c>
      <c r="JW7" s="575">
        <v>-0.22</v>
      </c>
      <c r="JX7" s="575">
        <v>-0.09</v>
      </c>
      <c r="JY7" s="575">
        <v>0.05</v>
      </c>
      <c r="JZ7" s="575">
        <v>-0.23</v>
      </c>
      <c r="KA7" s="575">
        <v>-0.09</v>
      </c>
      <c r="KB7" s="575">
        <v>0.06</v>
      </c>
      <c r="KC7" s="575">
        <v>-0.22</v>
      </c>
      <c r="KD7" s="575">
        <v>-0.08</v>
      </c>
      <c r="KE7" s="575">
        <v>66.8</v>
      </c>
      <c r="KF7" s="575">
        <v>58.9</v>
      </c>
      <c r="KG7" s="575">
        <v>62.8</v>
      </c>
      <c r="KH7" s="575">
        <v>43.4</v>
      </c>
      <c r="KI7" s="575">
        <v>33.1</v>
      </c>
      <c r="KJ7" s="575">
        <v>38.200000000000003</v>
      </c>
      <c r="KK7" s="575">
        <v>28.7</v>
      </c>
      <c r="KL7" s="575">
        <v>18.8</v>
      </c>
      <c r="KM7" s="575">
        <v>23.7</v>
      </c>
    </row>
    <row r="8" spans="1:299" s="574" customFormat="1" ht="11.65" x14ac:dyDescent="0.35">
      <c r="B8" s="571" t="s">
        <v>166</v>
      </c>
      <c r="C8" s="575">
        <v>11232</v>
      </c>
      <c r="D8" s="575">
        <v>11233</v>
      </c>
      <c r="E8" s="575">
        <v>22465</v>
      </c>
      <c r="F8" s="575">
        <v>10474</v>
      </c>
      <c r="G8" s="575">
        <v>10474</v>
      </c>
      <c r="H8" s="575">
        <v>20948</v>
      </c>
      <c r="I8" s="575">
        <v>53.4</v>
      </c>
      <c r="J8" s="575">
        <v>49.2</v>
      </c>
      <c r="K8" s="575">
        <v>51.3</v>
      </c>
      <c r="L8" s="575">
        <v>0.12</v>
      </c>
      <c r="M8" s="575">
        <v>-0.14000000000000001</v>
      </c>
      <c r="N8" s="575">
        <v>-0.01</v>
      </c>
      <c r="O8" s="575">
        <v>0.1</v>
      </c>
      <c r="P8" s="575">
        <v>-0.16</v>
      </c>
      <c r="Q8" s="575">
        <v>-0.03</v>
      </c>
      <c r="R8" s="575">
        <v>0.14000000000000001</v>
      </c>
      <c r="S8" s="575">
        <v>-0.12</v>
      </c>
      <c r="T8" s="575">
        <v>0</v>
      </c>
      <c r="U8" s="575">
        <v>67.400000000000006</v>
      </c>
      <c r="V8" s="575">
        <v>59.9</v>
      </c>
      <c r="W8" s="575">
        <v>63.7</v>
      </c>
      <c r="X8" s="575">
        <v>47.8</v>
      </c>
      <c r="Y8" s="575">
        <v>38.299999999999997</v>
      </c>
      <c r="Z8" s="575">
        <v>43</v>
      </c>
      <c r="AA8" s="575">
        <v>32</v>
      </c>
      <c r="AB8" s="575">
        <v>22.4</v>
      </c>
      <c r="AC8" s="575">
        <v>27.2</v>
      </c>
      <c r="AD8" s="575">
        <v>4040</v>
      </c>
      <c r="AE8" s="575">
        <v>4090</v>
      </c>
      <c r="AF8" s="575">
        <v>8130</v>
      </c>
      <c r="AG8" s="575">
        <v>3791</v>
      </c>
      <c r="AH8" s="575">
        <v>3828</v>
      </c>
      <c r="AI8" s="575">
        <v>7619</v>
      </c>
      <c r="AJ8" s="575">
        <v>52</v>
      </c>
      <c r="AK8" s="575">
        <v>47.5</v>
      </c>
      <c r="AL8" s="575">
        <v>49.7</v>
      </c>
      <c r="AM8" s="575">
        <v>0.03</v>
      </c>
      <c r="AN8" s="575">
        <v>-0.24</v>
      </c>
      <c r="AO8" s="575">
        <v>-0.1</v>
      </c>
      <c r="AP8" s="575">
        <v>0</v>
      </c>
      <c r="AQ8" s="575">
        <v>-0.27</v>
      </c>
      <c r="AR8" s="575">
        <v>-0.13</v>
      </c>
      <c r="AS8" s="575">
        <v>7.0000000000000007E-2</v>
      </c>
      <c r="AT8" s="575">
        <v>-0.21</v>
      </c>
      <c r="AU8" s="575">
        <v>-0.08</v>
      </c>
      <c r="AV8" s="575">
        <v>64.3</v>
      </c>
      <c r="AW8" s="575">
        <v>55.3</v>
      </c>
      <c r="AX8" s="575">
        <v>59.8</v>
      </c>
      <c r="AY8" s="575">
        <v>44.5</v>
      </c>
      <c r="AZ8" s="575">
        <v>35.1</v>
      </c>
      <c r="BA8" s="575">
        <v>39.799999999999997</v>
      </c>
      <c r="BB8" s="575">
        <v>28.6</v>
      </c>
      <c r="BC8" s="575">
        <v>19.5</v>
      </c>
      <c r="BD8" s="575">
        <v>24</v>
      </c>
      <c r="BE8" s="575">
        <v>7160</v>
      </c>
      <c r="BF8" s="575">
        <v>7128</v>
      </c>
      <c r="BG8" s="575">
        <v>14288</v>
      </c>
      <c r="BH8" s="575">
        <v>6655</v>
      </c>
      <c r="BI8" s="575">
        <v>6633</v>
      </c>
      <c r="BJ8" s="575">
        <v>13288</v>
      </c>
      <c r="BK8" s="575">
        <v>54.2</v>
      </c>
      <c r="BL8" s="575">
        <v>50.2</v>
      </c>
      <c r="BM8" s="575">
        <v>52.2</v>
      </c>
      <c r="BN8" s="575">
        <v>0.17</v>
      </c>
      <c r="BO8" s="575">
        <v>-0.09</v>
      </c>
      <c r="BP8" s="575">
        <v>0.04</v>
      </c>
      <c r="BQ8" s="575">
        <v>0.14000000000000001</v>
      </c>
      <c r="BR8" s="575">
        <v>-0.11</v>
      </c>
      <c r="BS8" s="575">
        <v>0.02</v>
      </c>
      <c r="BT8" s="575">
        <v>0.19</v>
      </c>
      <c r="BU8" s="575">
        <v>-0.06</v>
      </c>
      <c r="BV8" s="575">
        <v>0.06</v>
      </c>
      <c r="BW8" s="575">
        <v>69.2</v>
      </c>
      <c r="BX8" s="575">
        <v>62.5</v>
      </c>
      <c r="BY8" s="575">
        <v>65.900000000000006</v>
      </c>
      <c r="BZ8" s="575">
        <v>49.7</v>
      </c>
      <c r="CA8" s="575">
        <v>40</v>
      </c>
      <c r="CB8" s="575">
        <v>44.9</v>
      </c>
      <c r="CC8" s="575">
        <v>34</v>
      </c>
      <c r="CD8" s="575">
        <v>24</v>
      </c>
      <c r="CE8" s="575">
        <v>29</v>
      </c>
      <c r="CF8" s="575">
        <v>1862</v>
      </c>
      <c r="CG8" s="575">
        <v>1897</v>
      </c>
      <c r="CH8" s="575">
        <v>3759</v>
      </c>
      <c r="CI8" s="575">
        <v>1706</v>
      </c>
      <c r="CJ8" s="575">
        <v>1747</v>
      </c>
      <c r="CK8" s="575">
        <v>3453</v>
      </c>
      <c r="CL8" s="575">
        <v>49.4</v>
      </c>
      <c r="CM8" s="575">
        <v>45.4</v>
      </c>
      <c r="CN8" s="575">
        <v>47.4</v>
      </c>
      <c r="CO8" s="575">
        <v>0.05</v>
      </c>
      <c r="CP8" s="575">
        <v>-0.22</v>
      </c>
      <c r="CQ8" s="575">
        <v>-0.09</v>
      </c>
      <c r="CR8" s="575">
        <v>0</v>
      </c>
      <c r="CS8" s="575">
        <v>-0.27</v>
      </c>
      <c r="CT8" s="575">
        <v>-0.12</v>
      </c>
      <c r="CU8" s="575">
        <v>0.1</v>
      </c>
      <c r="CV8" s="575">
        <v>-0.17</v>
      </c>
      <c r="CW8" s="575">
        <v>-0.05</v>
      </c>
      <c r="CX8" s="575">
        <v>58.8</v>
      </c>
      <c r="CY8" s="575">
        <v>51.6</v>
      </c>
      <c r="CZ8" s="575">
        <v>55.1</v>
      </c>
      <c r="DA8" s="575">
        <v>40.5</v>
      </c>
      <c r="DB8" s="575">
        <v>30.6</v>
      </c>
      <c r="DC8" s="575">
        <v>35.5</v>
      </c>
      <c r="DD8" s="575">
        <v>22.1</v>
      </c>
      <c r="DE8" s="575">
        <v>13.7</v>
      </c>
      <c r="DF8" s="575">
        <v>17.899999999999999</v>
      </c>
      <c r="DG8" s="575">
        <v>5212</v>
      </c>
      <c r="DH8" s="575">
        <v>5080</v>
      </c>
      <c r="DI8" s="575">
        <v>10292</v>
      </c>
      <c r="DJ8" s="575">
        <v>4871</v>
      </c>
      <c r="DK8" s="575">
        <v>4749</v>
      </c>
      <c r="DL8" s="575">
        <v>9620</v>
      </c>
      <c r="DM8" s="575">
        <v>56.1</v>
      </c>
      <c r="DN8" s="575">
        <v>52.1</v>
      </c>
      <c r="DO8" s="575">
        <v>54.1</v>
      </c>
      <c r="DP8" s="575">
        <v>0.22</v>
      </c>
      <c r="DQ8" s="575">
        <v>-0.03</v>
      </c>
      <c r="DR8" s="575">
        <v>0.1</v>
      </c>
      <c r="DS8" s="575">
        <v>0.19</v>
      </c>
      <c r="DT8" s="575">
        <v>-0.06</v>
      </c>
      <c r="DU8" s="575">
        <v>0.08</v>
      </c>
      <c r="DV8" s="575">
        <v>0.25</v>
      </c>
      <c r="DW8" s="575">
        <v>0</v>
      </c>
      <c r="DX8" s="575">
        <v>0.12</v>
      </c>
      <c r="DY8" s="575">
        <v>73.099999999999994</v>
      </c>
      <c r="DZ8" s="575">
        <v>66.7</v>
      </c>
      <c r="EA8" s="575">
        <v>69.900000000000006</v>
      </c>
      <c r="EB8" s="575">
        <v>53.3</v>
      </c>
      <c r="EC8" s="575">
        <v>44</v>
      </c>
      <c r="ED8" s="575">
        <v>48.7</v>
      </c>
      <c r="EE8" s="575">
        <v>38.6</v>
      </c>
      <c r="EF8" s="575">
        <v>28.3</v>
      </c>
      <c r="EG8" s="575">
        <v>33.5</v>
      </c>
      <c r="EH8" s="575">
        <v>30</v>
      </c>
      <c r="EI8" s="575">
        <v>49</v>
      </c>
      <c r="EJ8" s="575">
        <v>79</v>
      </c>
      <c r="EK8" s="575">
        <v>25</v>
      </c>
      <c r="EL8" s="575">
        <v>46</v>
      </c>
      <c r="EM8" s="575">
        <v>71</v>
      </c>
      <c r="EN8" s="575">
        <v>54.5</v>
      </c>
      <c r="EO8" s="575">
        <v>52.1</v>
      </c>
      <c r="EP8" s="575">
        <v>53</v>
      </c>
      <c r="EQ8" s="575">
        <v>0.27</v>
      </c>
      <c r="ER8" s="575">
        <v>0.05</v>
      </c>
      <c r="ES8" s="575">
        <v>0.13</v>
      </c>
      <c r="ET8" s="575">
        <v>-0.14000000000000001</v>
      </c>
      <c r="EU8" s="575">
        <v>-0.26</v>
      </c>
      <c r="EV8" s="575">
        <v>-0.12</v>
      </c>
      <c r="EW8" s="575">
        <v>0.69</v>
      </c>
      <c r="EX8" s="575">
        <v>0.35</v>
      </c>
      <c r="EY8" s="575">
        <v>0.37</v>
      </c>
      <c r="EZ8" s="575">
        <v>80</v>
      </c>
      <c r="FA8" s="575">
        <v>77.599999999999994</v>
      </c>
      <c r="FB8" s="575">
        <v>78.5</v>
      </c>
      <c r="FC8" s="575">
        <v>53.3</v>
      </c>
      <c r="FD8" s="575">
        <v>53.1</v>
      </c>
      <c r="FE8" s="575">
        <v>53.2</v>
      </c>
      <c r="FF8" s="575">
        <v>26.7</v>
      </c>
      <c r="FG8" s="575">
        <v>24.5</v>
      </c>
      <c r="FH8" s="575">
        <v>25.3</v>
      </c>
      <c r="FI8" s="575">
        <v>35</v>
      </c>
      <c r="FJ8" s="575">
        <v>73</v>
      </c>
      <c r="FK8" s="575">
        <v>108</v>
      </c>
      <c r="FL8" s="575">
        <v>35</v>
      </c>
      <c r="FM8" s="575">
        <v>65</v>
      </c>
      <c r="FN8" s="575">
        <v>100</v>
      </c>
      <c r="FO8" s="575">
        <v>48</v>
      </c>
      <c r="FP8" s="575">
        <v>44.1</v>
      </c>
      <c r="FQ8" s="575">
        <v>45.3</v>
      </c>
      <c r="FR8" s="575">
        <v>-0.41</v>
      </c>
      <c r="FS8" s="575">
        <v>-0.46</v>
      </c>
      <c r="FT8" s="575">
        <v>-0.44</v>
      </c>
      <c r="FU8" s="575">
        <v>-0.76</v>
      </c>
      <c r="FV8" s="575">
        <v>-0.71</v>
      </c>
      <c r="FW8" s="575">
        <v>-0.65</v>
      </c>
      <c r="FX8" s="575">
        <v>-0.06</v>
      </c>
      <c r="FY8" s="575">
        <v>-0.2</v>
      </c>
      <c r="FZ8" s="575">
        <v>-0.23</v>
      </c>
      <c r="GA8" s="575">
        <v>60</v>
      </c>
      <c r="GB8" s="575">
        <v>54.8</v>
      </c>
      <c r="GC8" s="575">
        <v>56.5</v>
      </c>
      <c r="GD8" s="575" t="s">
        <v>138</v>
      </c>
      <c r="GE8" s="575" t="s">
        <v>138</v>
      </c>
      <c r="GF8" s="575" t="s">
        <v>138</v>
      </c>
      <c r="GG8" s="575" t="s">
        <v>138</v>
      </c>
      <c r="GH8" s="575" t="s">
        <v>138</v>
      </c>
      <c r="GI8" s="575" t="s">
        <v>138</v>
      </c>
      <c r="GJ8" s="575">
        <v>21</v>
      </c>
      <c r="GK8" s="575">
        <v>29</v>
      </c>
      <c r="GL8" s="575">
        <v>50</v>
      </c>
      <c r="GM8" s="575">
        <v>18</v>
      </c>
      <c r="GN8" s="575">
        <v>26</v>
      </c>
      <c r="GO8" s="575">
        <v>44</v>
      </c>
      <c r="GP8" s="575">
        <v>37.299999999999997</v>
      </c>
      <c r="GQ8" s="575">
        <v>38.4</v>
      </c>
      <c r="GR8" s="575">
        <v>37.9</v>
      </c>
      <c r="GS8" s="575">
        <v>-1.08</v>
      </c>
      <c r="GT8" s="575">
        <v>-0.88</v>
      </c>
      <c r="GU8" s="575">
        <v>-0.96</v>
      </c>
      <c r="GV8" s="575">
        <v>-1.57</v>
      </c>
      <c r="GW8" s="575">
        <v>-1.29</v>
      </c>
      <c r="GX8" s="575">
        <v>-1.27</v>
      </c>
      <c r="GY8" s="575">
        <v>-0.59</v>
      </c>
      <c r="GZ8" s="575">
        <v>-0.47</v>
      </c>
      <c r="HA8" s="575">
        <v>-0.65</v>
      </c>
      <c r="HB8" s="575">
        <v>42.9</v>
      </c>
      <c r="HC8" s="575">
        <v>34.5</v>
      </c>
      <c r="HD8" s="575">
        <v>38</v>
      </c>
      <c r="HE8" s="575" t="s">
        <v>138</v>
      </c>
      <c r="HF8" s="575" t="s">
        <v>138</v>
      </c>
      <c r="HG8" s="575" t="s">
        <v>138</v>
      </c>
      <c r="HH8" s="575" t="s">
        <v>138</v>
      </c>
      <c r="HI8" s="575" t="s">
        <v>138</v>
      </c>
      <c r="HJ8" s="575" t="s">
        <v>138</v>
      </c>
      <c r="HK8" s="575" t="s">
        <v>510</v>
      </c>
      <c r="HL8" s="575" t="s">
        <v>510</v>
      </c>
      <c r="HM8" s="575" t="s">
        <v>510</v>
      </c>
      <c r="HN8" s="575" t="s">
        <v>510</v>
      </c>
      <c r="HO8" s="575" t="s">
        <v>510</v>
      </c>
      <c r="HP8" s="575" t="s">
        <v>510</v>
      </c>
      <c r="HQ8" s="575" t="s">
        <v>510</v>
      </c>
      <c r="HR8" s="575" t="s">
        <v>510</v>
      </c>
      <c r="HS8" s="575" t="s">
        <v>510</v>
      </c>
      <c r="HT8" s="575" t="s">
        <v>510</v>
      </c>
      <c r="HU8" s="575" t="s">
        <v>510</v>
      </c>
      <c r="HV8" s="575" t="s">
        <v>510</v>
      </c>
      <c r="HW8" s="575" t="s">
        <v>510</v>
      </c>
      <c r="HX8" s="575" t="s">
        <v>510</v>
      </c>
      <c r="HY8" s="575" t="s">
        <v>510</v>
      </c>
      <c r="HZ8" s="575" t="s">
        <v>510</v>
      </c>
      <c r="IA8" s="575" t="s">
        <v>510</v>
      </c>
      <c r="IB8" s="575" t="s">
        <v>510</v>
      </c>
      <c r="IC8" s="575" t="s">
        <v>510</v>
      </c>
      <c r="ID8" s="575" t="s">
        <v>510</v>
      </c>
      <c r="IE8" s="575" t="s">
        <v>510</v>
      </c>
      <c r="IF8" s="575" t="s">
        <v>510</v>
      </c>
      <c r="IG8" s="575" t="s">
        <v>510</v>
      </c>
      <c r="IH8" s="575" t="s">
        <v>510</v>
      </c>
      <c r="II8" s="575" t="s">
        <v>510</v>
      </c>
      <c r="IJ8" s="575" t="s">
        <v>510</v>
      </c>
      <c r="IK8" s="575" t="s">
        <v>510</v>
      </c>
      <c r="IL8" s="575">
        <v>101</v>
      </c>
      <c r="IM8" s="575">
        <v>302</v>
      </c>
      <c r="IN8" s="575">
        <v>403</v>
      </c>
      <c r="IO8" s="575">
        <v>92</v>
      </c>
      <c r="IP8" s="575">
        <v>271</v>
      </c>
      <c r="IQ8" s="575">
        <v>363</v>
      </c>
      <c r="IR8" s="575">
        <v>3.1</v>
      </c>
      <c r="IS8" s="575">
        <v>5.0999999999999996</v>
      </c>
      <c r="IT8" s="575">
        <v>4.5999999999999996</v>
      </c>
      <c r="IU8" s="575">
        <v>-1.68</v>
      </c>
      <c r="IV8" s="575">
        <v>-1.82</v>
      </c>
      <c r="IW8" s="575">
        <v>-1.79</v>
      </c>
      <c r="IX8" s="575">
        <v>-1.9</v>
      </c>
      <c r="IY8" s="575">
        <v>-1.95</v>
      </c>
      <c r="IZ8" s="575">
        <v>-1.9</v>
      </c>
      <c r="JA8" s="575">
        <v>-1.47</v>
      </c>
      <c r="JB8" s="575">
        <v>-1.69</v>
      </c>
      <c r="JC8" s="575">
        <v>-1.68</v>
      </c>
      <c r="JD8" s="575" t="s">
        <v>138</v>
      </c>
      <c r="JE8" s="575" t="s">
        <v>138</v>
      </c>
      <c r="JF8" s="575">
        <v>1</v>
      </c>
      <c r="JG8" s="575" t="s">
        <v>138</v>
      </c>
      <c r="JH8" s="575" t="s">
        <v>138</v>
      </c>
      <c r="JI8" s="575" t="s">
        <v>138</v>
      </c>
      <c r="JJ8" s="575" t="s">
        <v>138</v>
      </c>
      <c r="JK8" s="575" t="s">
        <v>138</v>
      </c>
      <c r="JL8" s="575" t="s">
        <v>138</v>
      </c>
      <c r="JM8" s="575">
        <v>11333</v>
      </c>
      <c r="JN8" s="575">
        <v>11535</v>
      </c>
      <c r="JO8" s="575">
        <v>22868</v>
      </c>
      <c r="JP8" s="575">
        <v>10566</v>
      </c>
      <c r="JQ8" s="575">
        <v>10745</v>
      </c>
      <c r="JR8" s="575">
        <v>21311</v>
      </c>
      <c r="JS8" s="575">
        <v>53</v>
      </c>
      <c r="JT8" s="575">
        <v>48.1</v>
      </c>
      <c r="JU8" s="575">
        <v>50.5</v>
      </c>
      <c r="JV8" s="575">
        <v>0.1</v>
      </c>
      <c r="JW8" s="575">
        <v>-0.19</v>
      </c>
      <c r="JX8" s="575">
        <v>-0.04</v>
      </c>
      <c r="JY8" s="575">
        <v>0.08</v>
      </c>
      <c r="JZ8" s="575">
        <v>-0.21</v>
      </c>
      <c r="KA8" s="575">
        <v>-0.06</v>
      </c>
      <c r="KB8" s="575">
        <v>0.12</v>
      </c>
      <c r="KC8" s="575">
        <v>-0.17</v>
      </c>
      <c r="KD8" s="575">
        <v>-0.03</v>
      </c>
      <c r="KE8" s="575">
        <v>66.8</v>
      </c>
      <c r="KF8" s="575">
        <v>58.4</v>
      </c>
      <c r="KG8" s="575">
        <v>62.6</v>
      </c>
      <c r="KH8" s="575">
        <v>47.4</v>
      </c>
      <c r="KI8" s="575">
        <v>37.299999999999997</v>
      </c>
      <c r="KJ8" s="575">
        <v>42.3</v>
      </c>
      <c r="KK8" s="575">
        <v>31.7</v>
      </c>
      <c r="KL8" s="575">
        <v>21.8</v>
      </c>
      <c r="KM8" s="575">
        <v>26.7</v>
      </c>
    </row>
    <row r="9" spans="1:299" s="574" customFormat="1" ht="11.65" x14ac:dyDescent="0.35">
      <c r="B9" s="571" t="s">
        <v>161</v>
      </c>
      <c r="C9" s="575">
        <v>24417</v>
      </c>
      <c r="D9" s="575">
        <v>26098</v>
      </c>
      <c r="E9" s="575">
        <v>50515</v>
      </c>
      <c r="F9" s="575">
        <v>22287</v>
      </c>
      <c r="G9" s="575">
        <v>23480</v>
      </c>
      <c r="H9" s="575">
        <v>45767</v>
      </c>
      <c r="I9" s="575">
        <v>55.2</v>
      </c>
      <c r="J9" s="575">
        <v>51.2</v>
      </c>
      <c r="K9" s="575">
        <v>53.2</v>
      </c>
      <c r="L9" s="575">
        <v>0.48</v>
      </c>
      <c r="M9" s="575">
        <v>0.2</v>
      </c>
      <c r="N9" s="575">
        <v>0.34</v>
      </c>
      <c r="O9" s="575">
        <v>0.47</v>
      </c>
      <c r="P9" s="575">
        <v>0.18</v>
      </c>
      <c r="Q9" s="575">
        <v>0.33</v>
      </c>
      <c r="R9" s="575">
        <v>0.49</v>
      </c>
      <c r="S9" s="575">
        <v>0.21</v>
      </c>
      <c r="T9" s="575">
        <v>0.34</v>
      </c>
      <c r="U9" s="575">
        <v>71.400000000000006</v>
      </c>
      <c r="V9" s="575">
        <v>65.2</v>
      </c>
      <c r="W9" s="575">
        <v>68.2</v>
      </c>
      <c r="X9" s="575">
        <v>54.4</v>
      </c>
      <c r="Y9" s="575">
        <v>41.6</v>
      </c>
      <c r="Z9" s="575">
        <v>47.8</v>
      </c>
      <c r="AA9" s="575">
        <v>38.6</v>
      </c>
      <c r="AB9" s="575">
        <v>25.4</v>
      </c>
      <c r="AC9" s="575">
        <v>31.8</v>
      </c>
      <c r="AD9" s="575">
        <v>10426</v>
      </c>
      <c r="AE9" s="575">
        <v>11073</v>
      </c>
      <c r="AF9" s="575">
        <v>21499</v>
      </c>
      <c r="AG9" s="575">
        <v>9520</v>
      </c>
      <c r="AH9" s="575">
        <v>9932</v>
      </c>
      <c r="AI9" s="575">
        <v>19452</v>
      </c>
      <c r="AJ9" s="575">
        <v>53.7</v>
      </c>
      <c r="AK9" s="575">
        <v>49.4</v>
      </c>
      <c r="AL9" s="575">
        <v>51.5</v>
      </c>
      <c r="AM9" s="575">
        <v>0.45</v>
      </c>
      <c r="AN9" s="575">
        <v>0.14000000000000001</v>
      </c>
      <c r="AO9" s="575">
        <v>0.28999999999999998</v>
      </c>
      <c r="AP9" s="575">
        <v>0.43</v>
      </c>
      <c r="AQ9" s="575">
        <v>0.12</v>
      </c>
      <c r="AR9" s="575">
        <v>0.27</v>
      </c>
      <c r="AS9" s="575">
        <v>0.47</v>
      </c>
      <c r="AT9" s="575">
        <v>0.16</v>
      </c>
      <c r="AU9" s="575">
        <v>0.3</v>
      </c>
      <c r="AV9" s="575">
        <v>68.599999999999994</v>
      </c>
      <c r="AW9" s="575">
        <v>61.8</v>
      </c>
      <c r="AX9" s="575">
        <v>65.099999999999994</v>
      </c>
      <c r="AY9" s="575">
        <v>50.2</v>
      </c>
      <c r="AZ9" s="575">
        <v>37.6</v>
      </c>
      <c r="BA9" s="575">
        <v>43.7</v>
      </c>
      <c r="BB9" s="575">
        <v>34.1</v>
      </c>
      <c r="BC9" s="575">
        <v>21.2</v>
      </c>
      <c r="BD9" s="575">
        <v>27.4</v>
      </c>
      <c r="BE9" s="575">
        <v>13976</v>
      </c>
      <c r="BF9" s="575">
        <v>15007</v>
      </c>
      <c r="BG9" s="575">
        <v>28983</v>
      </c>
      <c r="BH9" s="575">
        <v>12752</v>
      </c>
      <c r="BI9" s="575">
        <v>13530</v>
      </c>
      <c r="BJ9" s="575">
        <v>26282</v>
      </c>
      <c r="BK9" s="575">
        <v>56.3</v>
      </c>
      <c r="BL9" s="575">
        <v>52.6</v>
      </c>
      <c r="BM9" s="575">
        <v>54.4</v>
      </c>
      <c r="BN9" s="575">
        <v>0.5</v>
      </c>
      <c r="BO9" s="575">
        <v>0.24</v>
      </c>
      <c r="BP9" s="575">
        <v>0.37</v>
      </c>
      <c r="BQ9" s="575">
        <v>0.48</v>
      </c>
      <c r="BR9" s="575">
        <v>0.23</v>
      </c>
      <c r="BS9" s="575">
        <v>0.36</v>
      </c>
      <c r="BT9" s="575">
        <v>0.52</v>
      </c>
      <c r="BU9" s="575">
        <v>0.26</v>
      </c>
      <c r="BV9" s="575">
        <v>0.38</v>
      </c>
      <c r="BW9" s="575">
        <v>73.5</v>
      </c>
      <c r="BX9" s="575">
        <v>67.599999999999994</v>
      </c>
      <c r="BY9" s="575">
        <v>70.400000000000006</v>
      </c>
      <c r="BZ9" s="575">
        <v>57.5</v>
      </c>
      <c r="CA9" s="575">
        <v>44.6</v>
      </c>
      <c r="CB9" s="575">
        <v>50.8</v>
      </c>
      <c r="CC9" s="575">
        <v>41.9</v>
      </c>
      <c r="CD9" s="575">
        <v>28.5</v>
      </c>
      <c r="CE9" s="575">
        <v>35</v>
      </c>
      <c r="CF9" s="575">
        <v>3389</v>
      </c>
      <c r="CG9" s="575">
        <v>4030</v>
      </c>
      <c r="CH9" s="575">
        <v>7419</v>
      </c>
      <c r="CI9" s="575">
        <v>2974</v>
      </c>
      <c r="CJ9" s="575">
        <v>3520</v>
      </c>
      <c r="CK9" s="575">
        <v>6494</v>
      </c>
      <c r="CL9" s="575">
        <v>51.7</v>
      </c>
      <c r="CM9" s="575">
        <v>47.5</v>
      </c>
      <c r="CN9" s="575">
        <v>49.4</v>
      </c>
      <c r="CO9" s="575">
        <v>0.42</v>
      </c>
      <c r="CP9" s="575">
        <v>0.12</v>
      </c>
      <c r="CQ9" s="575">
        <v>0.26</v>
      </c>
      <c r="CR9" s="575">
        <v>0.38</v>
      </c>
      <c r="CS9" s="575">
        <v>0.09</v>
      </c>
      <c r="CT9" s="575">
        <v>0.23</v>
      </c>
      <c r="CU9" s="575">
        <v>0.45</v>
      </c>
      <c r="CV9" s="575">
        <v>0.16</v>
      </c>
      <c r="CW9" s="575">
        <v>0.28000000000000003</v>
      </c>
      <c r="CX9" s="575">
        <v>62.6</v>
      </c>
      <c r="CY9" s="575">
        <v>56.5</v>
      </c>
      <c r="CZ9" s="575">
        <v>59.3</v>
      </c>
      <c r="DA9" s="575">
        <v>48</v>
      </c>
      <c r="DB9" s="575">
        <v>33.1</v>
      </c>
      <c r="DC9" s="575">
        <v>39.9</v>
      </c>
      <c r="DD9" s="575">
        <v>29.5</v>
      </c>
      <c r="DE9" s="575">
        <v>16.3</v>
      </c>
      <c r="DF9" s="575">
        <v>22.3</v>
      </c>
      <c r="DG9" s="575">
        <v>10354</v>
      </c>
      <c r="DH9" s="575">
        <v>10604</v>
      </c>
      <c r="DI9" s="575">
        <v>20958</v>
      </c>
      <c r="DJ9" s="575">
        <v>9578</v>
      </c>
      <c r="DK9" s="575">
        <v>9674</v>
      </c>
      <c r="DL9" s="575">
        <v>19252</v>
      </c>
      <c r="DM9" s="575">
        <v>57.9</v>
      </c>
      <c r="DN9" s="575">
        <v>54.6</v>
      </c>
      <c r="DO9" s="575">
        <v>56.3</v>
      </c>
      <c r="DP9" s="575">
        <v>0.53</v>
      </c>
      <c r="DQ9" s="575">
        <v>0.28999999999999998</v>
      </c>
      <c r="DR9" s="575">
        <v>0.41</v>
      </c>
      <c r="DS9" s="575">
        <v>0.51</v>
      </c>
      <c r="DT9" s="575">
        <v>0.27</v>
      </c>
      <c r="DU9" s="575">
        <v>0.4</v>
      </c>
      <c r="DV9" s="575">
        <v>0.56000000000000005</v>
      </c>
      <c r="DW9" s="575">
        <v>0.31</v>
      </c>
      <c r="DX9" s="575">
        <v>0.43</v>
      </c>
      <c r="DY9" s="575">
        <v>77.3</v>
      </c>
      <c r="DZ9" s="575">
        <v>72.099999999999994</v>
      </c>
      <c r="EA9" s="575">
        <v>74.599999999999994</v>
      </c>
      <c r="EB9" s="575">
        <v>60.6</v>
      </c>
      <c r="EC9" s="575">
        <v>48.8</v>
      </c>
      <c r="ED9" s="575">
        <v>54.6</v>
      </c>
      <c r="EE9" s="575">
        <v>46.1</v>
      </c>
      <c r="EF9" s="575">
        <v>33.1</v>
      </c>
      <c r="EG9" s="575">
        <v>39.5</v>
      </c>
      <c r="EH9" s="575">
        <v>187</v>
      </c>
      <c r="EI9" s="575">
        <v>224</v>
      </c>
      <c r="EJ9" s="575">
        <v>411</v>
      </c>
      <c r="EK9" s="575">
        <v>167</v>
      </c>
      <c r="EL9" s="575">
        <v>212</v>
      </c>
      <c r="EM9" s="575">
        <v>379</v>
      </c>
      <c r="EN9" s="575">
        <v>54.5</v>
      </c>
      <c r="EO9" s="575">
        <v>56.2</v>
      </c>
      <c r="EP9" s="575">
        <v>55.4</v>
      </c>
      <c r="EQ9" s="575">
        <v>0.3</v>
      </c>
      <c r="ER9" s="575">
        <v>0.49</v>
      </c>
      <c r="ES9" s="575">
        <v>0.4</v>
      </c>
      <c r="ET9" s="575">
        <v>0.13</v>
      </c>
      <c r="EU9" s="575">
        <v>0.35</v>
      </c>
      <c r="EV9" s="575">
        <v>0.3</v>
      </c>
      <c r="EW9" s="575">
        <v>0.46</v>
      </c>
      <c r="EX9" s="575">
        <v>0.63</v>
      </c>
      <c r="EY9" s="575">
        <v>0.51</v>
      </c>
      <c r="EZ9" s="575">
        <v>68.400000000000006</v>
      </c>
      <c r="FA9" s="575">
        <v>76.8</v>
      </c>
      <c r="FB9" s="575">
        <v>73</v>
      </c>
      <c r="FC9" s="575">
        <v>71.7</v>
      </c>
      <c r="FD9" s="575">
        <v>75.900000000000006</v>
      </c>
      <c r="FE9" s="575">
        <v>74</v>
      </c>
      <c r="FF9" s="575">
        <v>46</v>
      </c>
      <c r="FG9" s="575">
        <v>44.6</v>
      </c>
      <c r="FH9" s="575">
        <v>45.3</v>
      </c>
      <c r="FI9" s="575">
        <v>15</v>
      </c>
      <c r="FJ9" s="575">
        <v>110</v>
      </c>
      <c r="FK9" s="575">
        <v>125</v>
      </c>
      <c r="FL9" s="575">
        <v>11</v>
      </c>
      <c r="FM9" s="575">
        <v>98</v>
      </c>
      <c r="FN9" s="575">
        <v>109</v>
      </c>
      <c r="FO9" s="575">
        <v>54.3</v>
      </c>
      <c r="FP9" s="575">
        <v>39.4</v>
      </c>
      <c r="FQ9" s="575">
        <v>41.2</v>
      </c>
      <c r="FR9" s="575">
        <v>0.08</v>
      </c>
      <c r="FS9" s="575">
        <v>-0.88</v>
      </c>
      <c r="FT9" s="575">
        <v>-0.78</v>
      </c>
      <c r="FU9" s="575">
        <v>-0.55000000000000004</v>
      </c>
      <c r="FV9" s="575">
        <v>-1.0900000000000001</v>
      </c>
      <c r="FW9" s="575">
        <v>-0.98</v>
      </c>
      <c r="FX9" s="575">
        <v>0.71</v>
      </c>
      <c r="FY9" s="575">
        <v>-0.67</v>
      </c>
      <c r="FZ9" s="575">
        <v>-0.57999999999999996</v>
      </c>
      <c r="GA9" s="575">
        <v>66.7</v>
      </c>
      <c r="GB9" s="575">
        <v>37.299999999999997</v>
      </c>
      <c r="GC9" s="575">
        <v>40.799999999999997</v>
      </c>
      <c r="GD9" s="575" t="s">
        <v>138</v>
      </c>
      <c r="GE9" s="575" t="s">
        <v>138</v>
      </c>
      <c r="GF9" s="575">
        <v>8.8000000000000007</v>
      </c>
      <c r="GG9" s="575" t="s">
        <v>138</v>
      </c>
      <c r="GH9" s="575" t="s">
        <v>138</v>
      </c>
      <c r="GI9" s="575" t="s">
        <v>138</v>
      </c>
      <c r="GJ9" s="575">
        <v>31</v>
      </c>
      <c r="GK9" s="575">
        <v>39</v>
      </c>
      <c r="GL9" s="575">
        <v>70</v>
      </c>
      <c r="GM9" s="575">
        <v>22</v>
      </c>
      <c r="GN9" s="575">
        <v>26</v>
      </c>
      <c r="GO9" s="575">
        <v>48</v>
      </c>
      <c r="GP9" s="575">
        <v>43.1</v>
      </c>
      <c r="GQ9" s="575">
        <v>38.700000000000003</v>
      </c>
      <c r="GR9" s="575">
        <v>40.6</v>
      </c>
      <c r="GS9" s="575">
        <v>-0.18</v>
      </c>
      <c r="GT9" s="575">
        <v>-0.46</v>
      </c>
      <c r="GU9" s="575">
        <v>-0.33</v>
      </c>
      <c r="GV9" s="575">
        <v>-0.63</v>
      </c>
      <c r="GW9" s="575">
        <v>-0.87</v>
      </c>
      <c r="GX9" s="575">
        <v>-0.63</v>
      </c>
      <c r="GY9" s="575">
        <v>0.26</v>
      </c>
      <c r="GZ9" s="575">
        <v>-0.05</v>
      </c>
      <c r="HA9" s="575">
        <v>-0.03</v>
      </c>
      <c r="HB9" s="575">
        <v>48.4</v>
      </c>
      <c r="HC9" s="575">
        <v>28.2</v>
      </c>
      <c r="HD9" s="575">
        <v>37.1</v>
      </c>
      <c r="HE9" s="575" t="s">
        <v>138</v>
      </c>
      <c r="HF9" s="575" t="s">
        <v>138</v>
      </c>
      <c r="HG9" s="575">
        <v>5.7</v>
      </c>
      <c r="HH9" s="575" t="s">
        <v>138</v>
      </c>
      <c r="HI9" s="575" t="s">
        <v>138</v>
      </c>
      <c r="HJ9" s="575" t="s">
        <v>138</v>
      </c>
      <c r="HK9" s="575" t="s">
        <v>510</v>
      </c>
      <c r="HL9" s="575" t="s">
        <v>510</v>
      </c>
      <c r="HM9" s="575" t="s">
        <v>510</v>
      </c>
      <c r="HN9" s="575" t="s">
        <v>510</v>
      </c>
      <c r="HO9" s="575" t="s">
        <v>510</v>
      </c>
      <c r="HP9" s="575" t="s">
        <v>510</v>
      </c>
      <c r="HQ9" s="575" t="s">
        <v>510</v>
      </c>
      <c r="HR9" s="575" t="s">
        <v>510</v>
      </c>
      <c r="HS9" s="575" t="s">
        <v>510</v>
      </c>
      <c r="HT9" s="575" t="s">
        <v>510</v>
      </c>
      <c r="HU9" s="575" t="s">
        <v>510</v>
      </c>
      <c r="HV9" s="575" t="s">
        <v>510</v>
      </c>
      <c r="HW9" s="575" t="s">
        <v>510</v>
      </c>
      <c r="HX9" s="575" t="s">
        <v>510</v>
      </c>
      <c r="HY9" s="575" t="s">
        <v>510</v>
      </c>
      <c r="HZ9" s="575" t="s">
        <v>510</v>
      </c>
      <c r="IA9" s="575" t="s">
        <v>510</v>
      </c>
      <c r="IB9" s="575" t="s">
        <v>510</v>
      </c>
      <c r="IC9" s="575" t="s">
        <v>510</v>
      </c>
      <c r="ID9" s="575" t="s">
        <v>510</v>
      </c>
      <c r="IE9" s="575" t="s">
        <v>510</v>
      </c>
      <c r="IF9" s="575" t="s">
        <v>510</v>
      </c>
      <c r="IG9" s="575" t="s">
        <v>510</v>
      </c>
      <c r="IH9" s="575" t="s">
        <v>510</v>
      </c>
      <c r="II9" s="575" t="s">
        <v>510</v>
      </c>
      <c r="IJ9" s="575" t="s">
        <v>510</v>
      </c>
      <c r="IK9" s="575" t="s">
        <v>510</v>
      </c>
      <c r="IL9" s="575">
        <v>242</v>
      </c>
      <c r="IM9" s="575">
        <v>461</v>
      </c>
      <c r="IN9" s="575">
        <v>703</v>
      </c>
      <c r="IO9" s="575">
        <v>212</v>
      </c>
      <c r="IP9" s="575">
        <v>415</v>
      </c>
      <c r="IQ9" s="575">
        <v>627</v>
      </c>
      <c r="IR9" s="575">
        <v>1</v>
      </c>
      <c r="IS9" s="575">
        <v>2.2000000000000002</v>
      </c>
      <c r="IT9" s="575">
        <v>1.8</v>
      </c>
      <c r="IU9" s="575">
        <v>-1.55</v>
      </c>
      <c r="IV9" s="575">
        <v>-1.52</v>
      </c>
      <c r="IW9" s="575">
        <v>-1.53</v>
      </c>
      <c r="IX9" s="575">
        <v>-1.69</v>
      </c>
      <c r="IY9" s="575">
        <v>-1.62</v>
      </c>
      <c r="IZ9" s="575">
        <v>-1.61</v>
      </c>
      <c r="JA9" s="575">
        <v>-1.4</v>
      </c>
      <c r="JB9" s="575">
        <v>-1.42</v>
      </c>
      <c r="JC9" s="575">
        <v>-1.45</v>
      </c>
      <c r="JD9" s="575" t="s">
        <v>138</v>
      </c>
      <c r="JE9" s="575" t="s">
        <v>138</v>
      </c>
      <c r="JF9" s="575" t="s">
        <v>138</v>
      </c>
      <c r="JG9" s="575" t="s">
        <v>138</v>
      </c>
      <c r="JH9" s="575" t="s">
        <v>138</v>
      </c>
      <c r="JI9" s="575" t="s">
        <v>138</v>
      </c>
      <c r="JJ9" s="575" t="s">
        <v>138</v>
      </c>
      <c r="JK9" s="575" t="s">
        <v>138</v>
      </c>
      <c r="JL9" s="575" t="s">
        <v>138</v>
      </c>
      <c r="JM9" s="575">
        <v>24659</v>
      </c>
      <c r="JN9" s="575">
        <v>26559</v>
      </c>
      <c r="JO9" s="575">
        <v>51218</v>
      </c>
      <c r="JP9" s="575">
        <v>22499</v>
      </c>
      <c r="JQ9" s="575">
        <v>23895</v>
      </c>
      <c r="JR9" s="575">
        <v>46394</v>
      </c>
      <c r="JS9" s="575">
        <v>54.7</v>
      </c>
      <c r="JT9" s="575">
        <v>50.4</v>
      </c>
      <c r="JU9" s="575">
        <v>52.5</v>
      </c>
      <c r="JV9" s="575">
        <v>0.46</v>
      </c>
      <c r="JW9" s="575">
        <v>0.17</v>
      </c>
      <c r="JX9" s="575">
        <v>0.31</v>
      </c>
      <c r="JY9" s="575">
        <v>0.45</v>
      </c>
      <c r="JZ9" s="575">
        <v>0.16</v>
      </c>
      <c r="KA9" s="575">
        <v>0.3</v>
      </c>
      <c r="KB9" s="575">
        <v>0.47</v>
      </c>
      <c r="KC9" s="575">
        <v>0.18</v>
      </c>
      <c r="KD9" s="575">
        <v>0.32</v>
      </c>
      <c r="KE9" s="575">
        <v>70.7</v>
      </c>
      <c r="KF9" s="575">
        <v>64</v>
      </c>
      <c r="KG9" s="575">
        <v>67.2</v>
      </c>
      <c r="KH9" s="575">
        <v>53.9</v>
      </c>
      <c r="KI9" s="575">
        <v>40.9</v>
      </c>
      <c r="KJ9" s="575">
        <v>47.1</v>
      </c>
      <c r="KK9" s="575">
        <v>38.200000000000003</v>
      </c>
      <c r="KL9" s="575">
        <v>24.9</v>
      </c>
      <c r="KM9" s="575">
        <v>31.3</v>
      </c>
    </row>
    <row r="10" spans="1:299" s="574" customFormat="1" ht="11.65" x14ac:dyDescent="0.35">
      <c r="B10" s="571" t="s">
        <v>159</v>
      </c>
      <c r="C10" s="575">
        <v>13877</v>
      </c>
      <c r="D10" s="575">
        <v>13530</v>
      </c>
      <c r="E10" s="575">
        <v>27407</v>
      </c>
      <c r="F10" s="575">
        <v>12089</v>
      </c>
      <c r="G10" s="575">
        <v>11718</v>
      </c>
      <c r="H10" s="575">
        <v>23807</v>
      </c>
      <c r="I10" s="575">
        <v>52.2</v>
      </c>
      <c r="J10" s="575">
        <v>46.8</v>
      </c>
      <c r="K10" s="575">
        <v>49.5</v>
      </c>
      <c r="L10" s="575">
        <v>0.37</v>
      </c>
      <c r="M10" s="575">
        <v>0.04</v>
      </c>
      <c r="N10" s="575">
        <v>0.21</v>
      </c>
      <c r="O10" s="575">
        <v>0.35</v>
      </c>
      <c r="P10" s="575">
        <v>0.02</v>
      </c>
      <c r="Q10" s="575">
        <v>0.2</v>
      </c>
      <c r="R10" s="575">
        <v>0.39</v>
      </c>
      <c r="S10" s="575">
        <v>0.06</v>
      </c>
      <c r="T10" s="575">
        <v>0.22</v>
      </c>
      <c r="U10" s="575">
        <v>65.599999999999994</v>
      </c>
      <c r="V10" s="575">
        <v>54.9</v>
      </c>
      <c r="W10" s="575">
        <v>60.3</v>
      </c>
      <c r="X10" s="575">
        <v>50.7</v>
      </c>
      <c r="Y10" s="575">
        <v>36.799999999999997</v>
      </c>
      <c r="Z10" s="575">
        <v>43.9</v>
      </c>
      <c r="AA10" s="575">
        <v>29.9</v>
      </c>
      <c r="AB10" s="575">
        <v>16.7</v>
      </c>
      <c r="AC10" s="575">
        <v>23.4</v>
      </c>
      <c r="AD10" s="575">
        <v>5983</v>
      </c>
      <c r="AE10" s="575">
        <v>5513</v>
      </c>
      <c r="AF10" s="575">
        <v>11496</v>
      </c>
      <c r="AG10" s="575">
        <v>5197</v>
      </c>
      <c r="AH10" s="575">
        <v>4793</v>
      </c>
      <c r="AI10" s="575">
        <v>9990</v>
      </c>
      <c r="AJ10" s="575">
        <v>51.4</v>
      </c>
      <c r="AK10" s="575">
        <v>45.9</v>
      </c>
      <c r="AL10" s="575">
        <v>48.7</v>
      </c>
      <c r="AM10" s="575">
        <v>0.35</v>
      </c>
      <c r="AN10" s="575">
        <v>-0.01</v>
      </c>
      <c r="AO10" s="575">
        <v>0.18</v>
      </c>
      <c r="AP10" s="575">
        <v>0.32</v>
      </c>
      <c r="AQ10" s="575">
        <v>-0.04</v>
      </c>
      <c r="AR10" s="575">
        <v>0.16</v>
      </c>
      <c r="AS10" s="575">
        <v>0.38</v>
      </c>
      <c r="AT10" s="575">
        <v>0.02</v>
      </c>
      <c r="AU10" s="575">
        <v>0.2</v>
      </c>
      <c r="AV10" s="575">
        <v>63.5</v>
      </c>
      <c r="AW10" s="575">
        <v>52.4</v>
      </c>
      <c r="AX10" s="575">
        <v>58.2</v>
      </c>
      <c r="AY10" s="575">
        <v>47.9</v>
      </c>
      <c r="AZ10" s="575">
        <v>36.4</v>
      </c>
      <c r="BA10" s="575">
        <v>42.4</v>
      </c>
      <c r="BB10" s="575">
        <v>27.7</v>
      </c>
      <c r="BC10" s="575">
        <v>15.7</v>
      </c>
      <c r="BD10" s="575">
        <v>22</v>
      </c>
      <c r="BE10" s="575">
        <v>7870</v>
      </c>
      <c r="BF10" s="575">
        <v>8004</v>
      </c>
      <c r="BG10" s="575">
        <v>15874</v>
      </c>
      <c r="BH10" s="575">
        <v>6869</v>
      </c>
      <c r="BI10" s="575">
        <v>6912</v>
      </c>
      <c r="BJ10" s="575">
        <v>13781</v>
      </c>
      <c r="BK10" s="575">
        <v>52.8</v>
      </c>
      <c r="BL10" s="575">
        <v>47.4</v>
      </c>
      <c r="BM10" s="575">
        <v>50.1</v>
      </c>
      <c r="BN10" s="575">
        <v>0.39</v>
      </c>
      <c r="BO10" s="575">
        <v>7.0000000000000007E-2</v>
      </c>
      <c r="BP10" s="575">
        <v>0.23</v>
      </c>
      <c r="BQ10" s="575">
        <v>0.37</v>
      </c>
      <c r="BR10" s="575">
        <v>0.05</v>
      </c>
      <c r="BS10" s="575">
        <v>0.21</v>
      </c>
      <c r="BT10" s="575">
        <v>0.42</v>
      </c>
      <c r="BU10" s="575">
        <v>0.1</v>
      </c>
      <c r="BV10" s="575">
        <v>0.25</v>
      </c>
      <c r="BW10" s="575">
        <v>67.099999999999994</v>
      </c>
      <c r="BX10" s="575">
        <v>56.5</v>
      </c>
      <c r="BY10" s="575">
        <v>61.8</v>
      </c>
      <c r="BZ10" s="575">
        <v>52.9</v>
      </c>
      <c r="CA10" s="575">
        <v>37.1</v>
      </c>
      <c r="CB10" s="575">
        <v>44.9</v>
      </c>
      <c r="CC10" s="575">
        <v>31.6</v>
      </c>
      <c r="CD10" s="575">
        <v>17.399999999999999</v>
      </c>
      <c r="CE10" s="575">
        <v>24.4</v>
      </c>
      <c r="CF10" s="575">
        <v>2902</v>
      </c>
      <c r="CG10" s="575">
        <v>3271</v>
      </c>
      <c r="CH10" s="575">
        <v>6173</v>
      </c>
      <c r="CI10" s="575">
        <v>2399</v>
      </c>
      <c r="CJ10" s="575">
        <v>2729</v>
      </c>
      <c r="CK10" s="575">
        <v>5128</v>
      </c>
      <c r="CL10" s="575">
        <v>51</v>
      </c>
      <c r="CM10" s="575">
        <v>45.9</v>
      </c>
      <c r="CN10" s="575">
        <v>48.3</v>
      </c>
      <c r="CO10" s="575">
        <v>0.41</v>
      </c>
      <c r="CP10" s="575">
        <v>0.1</v>
      </c>
      <c r="CQ10" s="575">
        <v>0.24</v>
      </c>
      <c r="CR10" s="575">
        <v>0.37</v>
      </c>
      <c r="CS10" s="575">
        <v>0.06</v>
      </c>
      <c r="CT10" s="575">
        <v>0.21</v>
      </c>
      <c r="CU10" s="575">
        <v>0.45</v>
      </c>
      <c r="CV10" s="575">
        <v>0.14000000000000001</v>
      </c>
      <c r="CW10" s="575">
        <v>0.27</v>
      </c>
      <c r="CX10" s="575">
        <v>63.6</v>
      </c>
      <c r="CY10" s="575">
        <v>53</v>
      </c>
      <c r="CZ10" s="575">
        <v>58</v>
      </c>
      <c r="DA10" s="575">
        <v>49.4</v>
      </c>
      <c r="DB10" s="575">
        <v>33.200000000000003</v>
      </c>
      <c r="DC10" s="575">
        <v>40.799999999999997</v>
      </c>
      <c r="DD10" s="575">
        <v>26.2</v>
      </c>
      <c r="DE10" s="575">
        <v>13.7</v>
      </c>
      <c r="DF10" s="575">
        <v>19.600000000000001</v>
      </c>
      <c r="DG10" s="575">
        <v>4900</v>
      </c>
      <c r="DH10" s="575">
        <v>4582</v>
      </c>
      <c r="DI10" s="575">
        <v>9482</v>
      </c>
      <c r="DJ10" s="575">
        <v>4415</v>
      </c>
      <c r="DK10" s="575">
        <v>4061</v>
      </c>
      <c r="DL10" s="575">
        <v>8476</v>
      </c>
      <c r="DM10" s="575">
        <v>53.9</v>
      </c>
      <c r="DN10" s="575">
        <v>48.8</v>
      </c>
      <c r="DO10" s="575">
        <v>51.4</v>
      </c>
      <c r="DP10" s="575">
        <v>0.39</v>
      </c>
      <c r="DQ10" s="575">
        <v>7.0000000000000007E-2</v>
      </c>
      <c r="DR10" s="575">
        <v>0.24</v>
      </c>
      <c r="DS10" s="575">
        <v>0.36</v>
      </c>
      <c r="DT10" s="575">
        <v>0.04</v>
      </c>
      <c r="DU10" s="575">
        <v>0.22</v>
      </c>
      <c r="DV10" s="575">
        <v>0.42</v>
      </c>
      <c r="DW10" s="575">
        <v>0.11</v>
      </c>
      <c r="DX10" s="575">
        <v>0.26</v>
      </c>
      <c r="DY10" s="575">
        <v>69.400000000000006</v>
      </c>
      <c r="DZ10" s="575">
        <v>59.6</v>
      </c>
      <c r="EA10" s="575">
        <v>64.599999999999994</v>
      </c>
      <c r="EB10" s="575">
        <v>55.3</v>
      </c>
      <c r="EC10" s="575">
        <v>40.9</v>
      </c>
      <c r="ED10" s="575">
        <v>48.3</v>
      </c>
      <c r="EE10" s="575">
        <v>35.1</v>
      </c>
      <c r="EF10" s="575">
        <v>20.6</v>
      </c>
      <c r="EG10" s="575">
        <v>28.1</v>
      </c>
      <c r="EH10" s="575">
        <v>23</v>
      </c>
      <c r="EI10" s="575">
        <v>37</v>
      </c>
      <c r="EJ10" s="575">
        <v>60</v>
      </c>
      <c r="EK10" s="575">
        <v>20</v>
      </c>
      <c r="EL10" s="575">
        <v>30</v>
      </c>
      <c r="EM10" s="575">
        <v>50</v>
      </c>
      <c r="EN10" s="575">
        <v>49</v>
      </c>
      <c r="EO10" s="575">
        <v>48.2</v>
      </c>
      <c r="EP10" s="575">
        <v>48.5</v>
      </c>
      <c r="EQ10" s="575">
        <v>-0.06</v>
      </c>
      <c r="ER10" s="575">
        <v>0.13</v>
      </c>
      <c r="ES10" s="575">
        <v>0.05</v>
      </c>
      <c r="ET10" s="575">
        <v>-0.53</v>
      </c>
      <c r="EU10" s="575">
        <v>-0.25</v>
      </c>
      <c r="EV10" s="575">
        <v>-0.24</v>
      </c>
      <c r="EW10" s="575">
        <v>0.4</v>
      </c>
      <c r="EX10" s="575">
        <v>0.51</v>
      </c>
      <c r="EY10" s="575">
        <v>0.35</v>
      </c>
      <c r="EZ10" s="575">
        <v>60.9</v>
      </c>
      <c r="FA10" s="575">
        <v>48.6</v>
      </c>
      <c r="FB10" s="575">
        <v>53.3</v>
      </c>
      <c r="FC10" s="575">
        <v>52.2</v>
      </c>
      <c r="FD10" s="575">
        <v>13.5</v>
      </c>
      <c r="FE10" s="575">
        <v>28.3</v>
      </c>
      <c r="FF10" s="575">
        <v>13</v>
      </c>
      <c r="FG10" s="575">
        <v>8.1</v>
      </c>
      <c r="FH10" s="575">
        <v>10</v>
      </c>
      <c r="FI10" s="575">
        <v>35</v>
      </c>
      <c r="FJ10" s="575">
        <v>95</v>
      </c>
      <c r="FK10" s="575">
        <v>130</v>
      </c>
      <c r="FL10" s="575">
        <v>30</v>
      </c>
      <c r="FM10" s="575">
        <v>77</v>
      </c>
      <c r="FN10" s="575">
        <v>107</v>
      </c>
      <c r="FO10" s="575">
        <v>44.6</v>
      </c>
      <c r="FP10" s="575">
        <v>39.4</v>
      </c>
      <c r="FQ10" s="575">
        <v>40.799999999999997</v>
      </c>
      <c r="FR10" s="575">
        <v>-0.23</v>
      </c>
      <c r="FS10" s="575">
        <v>-0.61</v>
      </c>
      <c r="FT10" s="575">
        <v>-0.5</v>
      </c>
      <c r="FU10" s="575">
        <v>-0.61</v>
      </c>
      <c r="FV10" s="575">
        <v>-0.84</v>
      </c>
      <c r="FW10" s="575">
        <v>-0.7</v>
      </c>
      <c r="FX10" s="575">
        <v>0.15</v>
      </c>
      <c r="FY10" s="575">
        <v>-0.37</v>
      </c>
      <c r="FZ10" s="575">
        <v>-0.3</v>
      </c>
      <c r="GA10" s="575">
        <v>51.4</v>
      </c>
      <c r="GB10" s="575">
        <v>37.9</v>
      </c>
      <c r="GC10" s="575">
        <v>41.5</v>
      </c>
      <c r="GD10" s="575" t="s">
        <v>138</v>
      </c>
      <c r="GE10" s="575" t="s">
        <v>138</v>
      </c>
      <c r="GF10" s="575" t="s">
        <v>138</v>
      </c>
      <c r="GG10" s="575" t="s">
        <v>138</v>
      </c>
      <c r="GH10" s="575" t="s">
        <v>138</v>
      </c>
      <c r="GI10" s="575" t="s">
        <v>138</v>
      </c>
      <c r="GJ10" s="575">
        <v>10</v>
      </c>
      <c r="GK10" s="575">
        <v>19</v>
      </c>
      <c r="GL10" s="575">
        <v>29</v>
      </c>
      <c r="GM10" s="575">
        <v>5</v>
      </c>
      <c r="GN10" s="575">
        <v>15</v>
      </c>
      <c r="GO10" s="575">
        <v>20</v>
      </c>
      <c r="GP10" s="575">
        <v>39.700000000000003</v>
      </c>
      <c r="GQ10" s="575">
        <v>33</v>
      </c>
      <c r="GR10" s="575">
        <v>35.299999999999997</v>
      </c>
      <c r="GS10" s="575">
        <v>-0.49</v>
      </c>
      <c r="GT10" s="575">
        <v>-0.71</v>
      </c>
      <c r="GU10" s="575">
        <v>-0.66</v>
      </c>
      <c r="GV10" s="575">
        <v>-1.42</v>
      </c>
      <c r="GW10" s="575">
        <v>-1.25</v>
      </c>
      <c r="GX10" s="575">
        <v>-1.1200000000000001</v>
      </c>
      <c r="GY10" s="575">
        <v>0.44</v>
      </c>
      <c r="GZ10" s="575">
        <v>-0.18</v>
      </c>
      <c r="HA10" s="575">
        <v>-0.19</v>
      </c>
      <c r="HB10" s="575">
        <v>40</v>
      </c>
      <c r="HC10" s="575">
        <v>31.6</v>
      </c>
      <c r="HD10" s="575">
        <v>34.5</v>
      </c>
      <c r="HE10" s="575" t="s">
        <v>138</v>
      </c>
      <c r="HF10" s="575" t="s">
        <v>138</v>
      </c>
      <c r="HG10" s="575" t="s">
        <v>138</v>
      </c>
      <c r="HH10" s="575" t="s">
        <v>138</v>
      </c>
      <c r="HI10" s="575" t="s">
        <v>138</v>
      </c>
      <c r="HJ10" s="575" t="s">
        <v>138</v>
      </c>
      <c r="HK10" s="575" t="s">
        <v>510</v>
      </c>
      <c r="HL10" s="575" t="s">
        <v>510</v>
      </c>
      <c r="HM10" s="575" t="s">
        <v>510</v>
      </c>
      <c r="HN10" s="575" t="s">
        <v>510</v>
      </c>
      <c r="HO10" s="575" t="s">
        <v>510</v>
      </c>
      <c r="HP10" s="575" t="s">
        <v>510</v>
      </c>
      <c r="HQ10" s="575" t="s">
        <v>510</v>
      </c>
      <c r="HR10" s="575" t="s">
        <v>510</v>
      </c>
      <c r="HS10" s="575" t="s">
        <v>510</v>
      </c>
      <c r="HT10" s="575" t="s">
        <v>510</v>
      </c>
      <c r="HU10" s="575" t="s">
        <v>510</v>
      </c>
      <c r="HV10" s="575" t="s">
        <v>510</v>
      </c>
      <c r="HW10" s="575" t="s">
        <v>510</v>
      </c>
      <c r="HX10" s="575" t="s">
        <v>510</v>
      </c>
      <c r="HY10" s="575" t="s">
        <v>510</v>
      </c>
      <c r="HZ10" s="575" t="s">
        <v>510</v>
      </c>
      <c r="IA10" s="575" t="s">
        <v>510</v>
      </c>
      <c r="IB10" s="575" t="s">
        <v>510</v>
      </c>
      <c r="IC10" s="575" t="s">
        <v>510</v>
      </c>
      <c r="ID10" s="575" t="s">
        <v>510</v>
      </c>
      <c r="IE10" s="575" t="s">
        <v>510</v>
      </c>
      <c r="IF10" s="575" t="s">
        <v>510</v>
      </c>
      <c r="IG10" s="575" t="s">
        <v>510</v>
      </c>
      <c r="IH10" s="575" t="s">
        <v>510</v>
      </c>
      <c r="II10" s="575" t="s">
        <v>510</v>
      </c>
      <c r="IJ10" s="575" t="s">
        <v>510</v>
      </c>
      <c r="IK10" s="575" t="s">
        <v>510</v>
      </c>
      <c r="IL10" s="575">
        <v>136</v>
      </c>
      <c r="IM10" s="575">
        <v>381</v>
      </c>
      <c r="IN10" s="575">
        <v>517</v>
      </c>
      <c r="IO10" s="575">
        <v>120</v>
      </c>
      <c r="IP10" s="575">
        <v>338</v>
      </c>
      <c r="IQ10" s="575">
        <v>458</v>
      </c>
      <c r="IR10" s="575">
        <v>1.2</v>
      </c>
      <c r="IS10" s="575">
        <v>2.7</v>
      </c>
      <c r="IT10" s="575">
        <v>2.2999999999999998</v>
      </c>
      <c r="IU10" s="575">
        <v>-1.55</v>
      </c>
      <c r="IV10" s="575">
        <v>-1.71</v>
      </c>
      <c r="IW10" s="575">
        <v>-1.66</v>
      </c>
      <c r="IX10" s="575">
        <v>-1.74</v>
      </c>
      <c r="IY10" s="575">
        <v>-1.82</v>
      </c>
      <c r="IZ10" s="575">
        <v>-1.76</v>
      </c>
      <c r="JA10" s="575">
        <v>-1.36</v>
      </c>
      <c r="JB10" s="575">
        <v>-1.59</v>
      </c>
      <c r="JC10" s="575">
        <v>-1.57</v>
      </c>
      <c r="JD10" s="575" t="s">
        <v>138</v>
      </c>
      <c r="JE10" s="575" t="s">
        <v>138</v>
      </c>
      <c r="JF10" s="575" t="s">
        <v>138</v>
      </c>
      <c r="JG10" s="575" t="s">
        <v>138</v>
      </c>
      <c r="JH10" s="575" t="s">
        <v>138</v>
      </c>
      <c r="JI10" s="575" t="s">
        <v>138</v>
      </c>
      <c r="JJ10" s="575" t="s">
        <v>138</v>
      </c>
      <c r="JK10" s="575" t="s">
        <v>138</v>
      </c>
      <c r="JL10" s="575" t="s">
        <v>138</v>
      </c>
      <c r="JM10" s="575">
        <v>14013</v>
      </c>
      <c r="JN10" s="575">
        <v>13911</v>
      </c>
      <c r="JO10" s="575">
        <v>27924</v>
      </c>
      <c r="JP10" s="575">
        <v>12209</v>
      </c>
      <c r="JQ10" s="575">
        <v>12056</v>
      </c>
      <c r="JR10" s="575">
        <v>24265</v>
      </c>
      <c r="JS10" s="575">
        <v>51.7</v>
      </c>
      <c r="JT10" s="575">
        <v>45.6</v>
      </c>
      <c r="JU10" s="575">
        <v>48.7</v>
      </c>
      <c r="JV10" s="575">
        <v>0.35</v>
      </c>
      <c r="JW10" s="575">
        <v>-0.01</v>
      </c>
      <c r="JX10" s="575">
        <v>0.17</v>
      </c>
      <c r="JY10" s="575">
        <v>0.33</v>
      </c>
      <c r="JZ10" s="575">
        <v>-0.03</v>
      </c>
      <c r="KA10" s="575">
        <v>0.16</v>
      </c>
      <c r="KB10" s="575">
        <v>0.37</v>
      </c>
      <c r="KC10" s="575">
        <v>0.01</v>
      </c>
      <c r="KD10" s="575">
        <v>0.19</v>
      </c>
      <c r="KE10" s="575">
        <v>64.900000000000006</v>
      </c>
      <c r="KF10" s="575">
        <v>53.4</v>
      </c>
      <c r="KG10" s="575">
        <v>59.2</v>
      </c>
      <c r="KH10" s="575">
        <v>50.2</v>
      </c>
      <c r="KI10" s="575">
        <v>35.799999999999997</v>
      </c>
      <c r="KJ10" s="575">
        <v>43</v>
      </c>
      <c r="KK10" s="575">
        <v>29.6</v>
      </c>
      <c r="KL10" s="575">
        <v>16.3</v>
      </c>
      <c r="KM10" s="575">
        <v>23</v>
      </c>
    </row>
    <row r="11" spans="1:299" s="574" customFormat="1" ht="11.65" x14ac:dyDescent="0.35">
      <c r="B11" s="571" t="s">
        <v>155</v>
      </c>
      <c r="C11" s="575">
        <v>987</v>
      </c>
      <c r="D11" s="575">
        <v>1021</v>
      </c>
      <c r="E11" s="575">
        <v>2008</v>
      </c>
      <c r="F11" s="575">
        <v>784</v>
      </c>
      <c r="G11" s="575">
        <v>804</v>
      </c>
      <c r="H11" s="575">
        <v>1588</v>
      </c>
      <c r="I11" s="575">
        <v>65.2</v>
      </c>
      <c r="J11" s="575">
        <v>60.7</v>
      </c>
      <c r="K11" s="575">
        <v>62.9</v>
      </c>
      <c r="L11" s="575">
        <v>0.82</v>
      </c>
      <c r="M11" s="575">
        <v>0.59</v>
      </c>
      <c r="N11" s="575">
        <v>0.7</v>
      </c>
      <c r="O11" s="575">
        <v>0.74</v>
      </c>
      <c r="P11" s="575">
        <v>0.52</v>
      </c>
      <c r="Q11" s="575">
        <v>0.65</v>
      </c>
      <c r="R11" s="575">
        <v>0.89</v>
      </c>
      <c r="S11" s="575">
        <v>0.66</v>
      </c>
      <c r="T11" s="575">
        <v>0.75</v>
      </c>
      <c r="U11" s="575">
        <v>88.6</v>
      </c>
      <c r="V11" s="575">
        <v>78.7</v>
      </c>
      <c r="W11" s="575">
        <v>83.6</v>
      </c>
      <c r="X11" s="575">
        <v>70.3</v>
      </c>
      <c r="Y11" s="575">
        <v>56.5</v>
      </c>
      <c r="Z11" s="575">
        <v>63.3</v>
      </c>
      <c r="AA11" s="575">
        <v>60.8</v>
      </c>
      <c r="AB11" s="575">
        <v>44.4</v>
      </c>
      <c r="AC11" s="575">
        <v>52.4</v>
      </c>
      <c r="AD11" s="575">
        <v>300</v>
      </c>
      <c r="AE11" s="575">
        <v>291</v>
      </c>
      <c r="AF11" s="575">
        <v>591</v>
      </c>
      <c r="AG11" s="575">
        <v>240</v>
      </c>
      <c r="AH11" s="575">
        <v>229</v>
      </c>
      <c r="AI11" s="575">
        <v>469</v>
      </c>
      <c r="AJ11" s="575">
        <v>63.5</v>
      </c>
      <c r="AK11" s="575">
        <v>58</v>
      </c>
      <c r="AL11" s="575">
        <v>60.8</v>
      </c>
      <c r="AM11" s="575">
        <v>0.85</v>
      </c>
      <c r="AN11" s="575">
        <v>0.56000000000000005</v>
      </c>
      <c r="AO11" s="575">
        <v>0.71</v>
      </c>
      <c r="AP11" s="575">
        <v>0.72</v>
      </c>
      <c r="AQ11" s="575">
        <v>0.42</v>
      </c>
      <c r="AR11" s="575">
        <v>0.61</v>
      </c>
      <c r="AS11" s="575">
        <v>0.99</v>
      </c>
      <c r="AT11" s="575">
        <v>0.7</v>
      </c>
      <c r="AU11" s="575">
        <v>0.81</v>
      </c>
      <c r="AV11" s="575">
        <v>86</v>
      </c>
      <c r="AW11" s="575">
        <v>72.2</v>
      </c>
      <c r="AX11" s="575">
        <v>79.2</v>
      </c>
      <c r="AY11" s="575">
        <v>67.3</v>
      </c>
      <c r="AZ11" s="575">
        <v>50.9</v>
      </c>
      <c r="BA11" s="575">
        <v>59.2</v>
      </c>
      <c r="BB11" s="575">
        <v>55.7</v>
      </c>
      <c r="BC11" s="575">
        <v>37.799999999999997</v>
      </c>
      <c r="BD11" s="575">
        <v>46.9</v>
      </c>
      <c r="BE11" s="575">
        <v>686</v>
      </c>
      <c r="BF11" s="575">
        <v>730</v>
      </c>
      <c r="BG11" s="575">
        <v>1416</v>
      </c>
      <c r="BH11" s="575">
        <v>543</v>
      </c>
      <c r="BI11" s="575">
        <v>575</v>
      </c>
      <c r="BJ11" s="575">
        <v>1118</v>
      </c>
      <c r="BK11" s="575">
        <v>65.900000000000006</v>
      </c>
      <c r="BL11" s="575">
        <v>61.8</v>
      </c>
      <c r="BM11" s="575">
        <v>63.8</v>
      </c>
      <c r="BN11" s="575">
        <v>0.8</v>
      </c>
      <c r="BO11" s="575">
        <v>0.6</v>
      </c>
      <c r="BP11" s="575">
        <v>0.7</v>
      </c>
      <c r="BQ11" s="575">
        <v>0.71</v>
      </c>
      <c r="BR11" s="575">
        <v>0.52</v>
      </c>
      <c r="BS11" s="575">
        <v>0.64</v>
      </c>
      <c r="BT11" s="575">
        <v>0.89</v>
      </c>
      <c r="BU11" s="575">
        <v>0.69</v>
      </c>
      <c r="BV11" s="575">
        <v>0.76</v>
      </c>
      <c r="BW11" s="575">
        <v>89.7</v>
      </c>
      <c r="BX11" s="575">
        <v>81.400000000000006</v>
      </c>
      <c r="BY11" s="575">
        <v>85.4</v>
      </c>
      <c r="BZ11" s="575">
        <v>71.599999999999994</v>
      </c>
      <c r="CA11" s="575">
        <v>58.8</v>
      </c>
      <c r="CB11" s="575">
        <v>65</v>
      </c>
      <c r="CC11" s="575">
        <v>63</v>
      </c>
      <c r="CD11" s="575">
        <v>47</v>
      </c>
      <c r="CE11" s="575">
        <v>54.7</v>
      </c>
      <c r="CF11" s="575">
        <v>113</v>
      </c>
      <c r="CG11" s="575">
        <v>164</v>
      </c>
      <c r="CH11" s="575">
        <v>277</v>
      </c>
      <c r="CI11" s="575">
        <v>88</v>
      </c>
      <c r="CJ11" s="575">
        <v>129</v>
      </c>
      <c r="CK11" s="575">
        <v>217</v>
      </c>
      <c r="CL11" s="575">
        <v>62.2</v>
      </c>
      <c r="CM11" s="575">
        <v>59.5</v>
      </c>
      <c r="CN11" s="575">
        <v>60.6</v>
      </c>
      <c r="CO11" s="575">
        <v>1.03</v>
      </c>
      <c r="CP11" s="575">
        <v>0.77</v>
      </c>
      <c r="CQ11" s="575">
        <v>0.87</v>
      </c>
      <c r="CR11" s="575">
        <v>0.81</v>
      </c>
      <c r="CS11" s="575">
        <v>0.57999999999999996</v>
      </c>
      <c r="CT11" s="575">
        <v>0.73</v>
      </c>
      <c r="CU11" s="575">
        <v>1.25</v>
      </c>
      <c r="CV11" s="575">
        <v>0.95</v>
      </c>
      <c r="CW11" s="575">
        <v>1.02</v>
      </c>
      <c r="CX11" s="575">
        <v>86.7</v>
      </c>
      <c r="CY11" s="575">
        <v>77.400000000000006</v>
      </c>
      <c r="CZ11" s="575">
        <v>81.2</v>
      </c>
      <c r="DA11" s="575">
        <v>65.5</v>
      </c>
      <c r="DB11" s="575">
        <v>46.3</v>
      </c>
      <c r="DC11" s="575">
        <v>54.2</v>
      </c>
      <c r="DD11" s="575">
        <v>49.6</v>
      </c>
      <c r="DE11" s="575">
        <v>33.5</v>
      </c>
      <c r="DF11" s="575">
        <v>40.1</v>
      </c>
      <c r="DG11" s="575">
        <v>570</v>
      </c>
      <c r="DH11" s="575">
        <v>557</v>
      </c>
      <c r="DI11" s="575">
        <v>1127</v>
      </c>
      <c r="DJ11" s="575">
        <v>454</v>
      </c>
      <c r="DK11" s="575">
        <v>439</v>
      </c>
      <c r="DL11" s="575">
        <v>893</v>
      </c>
      <c r="DM11" s="575">
        <v>66.8</v>
      </c>
      <c r="DN11" s="575">
        <v>62.6</v>
      </c>
      <c r="DO11" s="575">
        <v>64.7</v>
      </c>
      <c r="DP11" s="575">
        <v>0.76</v>
      </c>
      <c r="DQ11" s="575">
        <v>0.55000000000000004</v>
      </c>
      <c r="DR11" s="575">
        <v>0.66</v>
      </c>
      <c r="DS11" s="575">
        <v>0.66</v>
      </c>
      <c r="DT11" s="575">
        <v>0.45</v>
      </c>
      <c r="DU11" s="575">
        <v>0.59</v>
      </c>
      <c r="DV11" s="575">
        <v>0.85</v>
      </c>
      <c r="DW11" s="575">
        <v>0.65</v>
      </c>
      <c r="DX11" s="575">
        <v>0.73</v>
      </c>
      <c r="DY11" s="575">
        <v>90.5</v>
      </c>
      <c r="DZ11" s="575">
        <v>82.6</v>
      </c>
      <c r="EA11" s="575">
        <v>86.6</v>
      </c>
      <c r="EB11" s="575">
        <v>73.2</v>
      </c>
      <c r="EC11" s="575">
        <v>62.5</v>
      </c>
      <c r="ED11" s="575">
        <v>67.900000000000006</v>
      </c>
      <c r="EE11" s="575">
        <v>66</v>
      </c>
      <c r="EF11" s="575">
        <v>51.2</v>
      </c>
      <c r="EG11" s="575">
        <v>58.7</v>
      </c>
      <c r="EH11" s="575" t="s">
        <v>138</v>
      </c>
      <c r="EI11" s="575" t="s">
        <v>138</v>
      </c>
      <c r="EJ11" s="575">
        <v>8</v>
      </c>
      <c r="EK11" s="575" t="s">
        <v>138</v>
      </c>
      <c r="EL11" s="575" t="s">
        <v>138</v>
      </c>
      <c r="EM11" s="575">
        <v>7</v>
      </c>
      <c r="EN11" s="575" t="s">
        <v>138</v>
      </c>
      <c r="EO11" s="575" t="s">
        <v>138</v>
      </c>
      <c r="EP11" s="575">
        <v>59.6</v>
      </c>
      <c r="EQ11" s="575" t="s">
        <v>138</v>
      </c>
      <c r="ER11" s="575" t="s">
        <v>138</v>
      </c>
      <c r="ES11" s="575">
        <v>0.28000000000000003</v>
      </c>
      <c r="ET11" s="575" t="s">
        <v>138</v>
      </c>
      <c r="EU11" s="575" t="s">
        <v>138</v>
      </c>
      <c r="EV11" s="575">
        <v>-0.5</v>
      </c>
      <c r="EW11" s="575" t="s">
        <v>138</v>
      </c>
      <c r="EX11" s="575" t="s">
        <v>138</v>
      </c>
      <c r="EY11" s="575">
        <v>1.07</v>
      </c>
      <c r="EZ11" s="575" t="s">
        <v>138</v>
      </c>
      <c r="FA11" s="575" t="s">
        <v>138</v>
      </c>
      <c r="FB11" s="575" t="s">
        <v>138</v>
      </c>
      <c r="FC11" s="575" t="s">
        <v>138</v>
      </c>
      <c r="FD11" s="575" t="s">
        <v>138</v>
      </c>
      <c r="FE11" s="575">
        <v>50</v>
      </c>
      <c r="FF11" s="575" t="s">
        <v>138</v>
      </c>
      <c r="FG11" s="575" t="s">
        <v>138</v>
      </c>
      <c r="FH11" s="575">
        <v>37.5</v>
      </c>
      <c r="FI11" s="575" t="s">
        <v>138</v>
      </c>
      <c r="FJ11" s="575" t="s">
        <v>138</v>
      </c>
      <c r="FK11" s="575" t="s">
        <v>138</v>
      </c>
      <c r="FL11" s="575" t="s">
        <v>138</v>
      </c>
      <c r="FM11" s="575" t="s">
        <v>138</v>
      </c>
      <c r="FN11" s="575" t="s">
        <v>138</v>
      </c>
      <c r="FO11" s="575" t="s">
        <v>138</v>
      </c>
      <c r="FP11" s="575" t="s">
        <v>138</v>
      </c>
      <c r="FQ11" s="575" t="s">
        <v>138</v>
      </c>
      <c r="FR11" s="575" t="s">
        <v>138</v>
      </c>
      <c r="FS11" s="575" t="s">
        <v>138</v>
      </c>
      <c r="FT11" s="575" t="s">
        <v>138</v>
      </c>
      <c r="FU11" s="575" t="s">
        <v>138</v>
      </c>
      <c r="FV11" s="575" t="s">
        <v>138</v>
      </c>
      <c r="FW11" s="575" t="s">
        <v>138</v>
      </c>
      <c r="FX11" s="575" t="s">
        <v>138</v>
      </c>
      <c r="FY11" s="575" t="s">
        <v>138</v>
      </c>
      <c r="FZ11" s="575" t="s">
        <v>138</v>
      </c>
      <c r="GA11" s="575" t="s">
        <v>138</v>
      </c>
      <c r="GB11" s="575" t="s">
        <v>138</v>
      </c>
      <c r="GC11" s="575" t="s">
        <v>138</v>
      </c>
      <c r="GD11" s="575" t="s">
        <v>138</v>
      </c>
      <c r="GE11" s="575" t="s">
        <v>138</v>
      </c>
      <c r="GF11" s="575" t="s">
        <v>138</v>
      </c>
      <c r="GG11" s="575" t="s">
        <v>138</v>
      </c>
      <c r="GH11" s="575" t="s">
        <v>138</v>
      </c>
      <c r="GI11" s="575" t="s">
        <v>138</v>
      </c>
      <c r="GJ11" s="575" t="s">
        <v>138</v>
      </c>
      <c r="GK11" s="575" t="s">
        <v>138</v>
      </c>
      <c r="GL11" s="575" t="s">
        <v>138</v>
      </c>
      <c r="GM11" s="575" t="s">
        <v>138</v>
      </c>
      <c r="GN11" s="575" t="s">
        <v>138</v>
      </c>
      <c r="GO11" s="575" t="s">
        <v>138</v>
      </c>
      <c r="GP11" s="575" t="s">
        <v>138</v>
      </c>
      <c r="GQ11" s="575" t="s">
        <v>138</v>
      </c>
      <c r="GR11" s="575" t="s">
        <v>138</v>
      </c>
      <c r="GS11" s="575" t="s">
        <v>138</v>
      </c>
      <c r="GT11" s="575" t="s">
        <v>138</v>
      </c>
      <c r="GU11" s="575" t="s">
        <v>138</v>
      </c>
      <c r="GV11" s="575" t="s">
        <v>138</v>
      </c>
      <c r="GW11" s="575" t="s">
        <v>138</v>
      </c>
      <c r="GX11" s="575" t="s">
        <v>138</v>
      </c>
      <c r="GY11" s="575" t="s">
        <v>138</v>
      </c>
      <c r="GZ11" s="575" t="s">
        <v>138</v>
      </c>
      <c r="HA11" s="575" t="s">
        <v>138</v>
      </c>
      <c r="HB11" s="575" t="s">
        <v>138</v>
      </c>
      <c r="HC11" s="575" t="s">
        <v>138</v>
      </c>
      <c r="HD11" s="575" t="s">
        <v>138</v>
      </c>
      <c r="HE11" s="575" t="s">
        <v>138</v>
      </c>
      <c r="HF11" s="575" t="s">
        <v>138</v>
      </c>
      <c r="HG11" s="575" t="s">
        <v>138</v>
      </c>
      <c r="HH11" s="575" t="s">
        <v>138</v>
      </c>
      <c r="HI11" s="575" t="s">
        <v>138</v>
      </c>
      <c r="HJ11" s="575" t="s">
        <v>138</v>
      </c>
      <c r="HK11" s="575" t="s">
        <v>510</v>
      </c>
      <c r="HL11" s="575" t="s">
        <v>510</v>
      </c>
      <c r="HM11" s="575" t="s">
        <v>510</v>
      </c>
      <c r="HN11" s="575" t="s">
        <v>510</v>
      </c>
      <c r="HO11" s="575" t="s">
        <v>510</v>
      </c>
      <c r="HP11" s="575" t="s">
        <v>510</v>
      </c>
      <c r="HQ11" s="575" t="s">
        <v>510</v>
      </c>
      <c r="HR11" s="575" t="s">
        <v>510</v>
      </c>
      <c r="HS11" s="575" t="s">
        <v>510</v>
      </c>
      <c r="HT11" s="575" t="s">
        <v>510</v>
      </c>
      <c r="HU11" s="575" t="s">
        <v>510</v>
      </c>
      <c r="HV11" s="575" t="s">
        <v>510</v>
      </c>
      <c r="HW11" s="575" t="s">
        <v>510</v>
      </c>
      <c r="HX11" s="575" t="s">
        <v>510</v>
      </c>
      <c r="HY11" s="575" t="s">
        <v>510</v>
      </c>
      <c r="HZ11" s="575" t="s">
        <v>510</v>
      </c>
      <c r="IA11" s="575" t="s">
        <v>510</v>
      </c>
      <c r="IB11" s="575" t="s">
        <v>510</v>
      </c>
      <c r="IC11" s="575" t="s">
        <v>510</v>
      </c>
      <c r="ID11" s="575" t="s">
        <v>510</v>
      </c>
      <c r="IE11" s="575" t="s">
        <v>510</v>
      </c>
      <c r="IF11" s="575" t="s">
        <v>510</v>
      </c>
      <c r="IG11" s="575" t="s">
        <v>510</v>
      </c>
      <c r="IH11" s="575" t="s">
        <v>510</v>
      </c>
      <c r="II11" s="575" t="s">
        <v>510</v>
      </c>
      <c r="IJ11" s="575" t="s">
        <v>510</v>
      </c>
      <c r="IK11" s="575" t="s">
        <v>510</v>
      </c>
      <c r="IL11" s="575">
        <v>6</v>
      </c>
      <c r="IM11" s="575">
        <v>12</v>
      </c>
      <c r="IN11" s="575">
        <v>18</v>
      </c>
      <c r="IO11" s="575">
        <v>6</v>
      </c>
      <c r="IP11" s="575">
        <v>12</v>
      </c>
      <c r="IQ11" s="575">
        <v>18</v>
      </c>
      <c r="IR11" s="575">
        <v>0</v>
      </c>
      <c r="IS11" s="575">
        <v>3</v>
      </c>
      <c r="IT11" s="575">
        <v>2</v>
      </c>
      <c r="IU11" s="575">
        <v>-1.56</v>
      </c>
      <c r="IV11" s="575">
        <v>-1.41</v>
      </c>
      <c r="IW11" s="575">
        <v>-1.46</v>
      </c>
      <c r="IX11" s="575">
        <v>-2.41</v>
      </c>
      <c r="IY11" s="575">
        <v>-2.0099999999999998</v>
      </c>
      <c r="IZ11" s="575">
        <v>-1.95</v>
      </c>
      <c r="JA11" s="575">
        <v>-0.71</v>
      </c>
      <c r="JB11" s="575">
        <v>-0.81</v>
      </c>
      <c r="JC11" s="575">
        <v>-0.97</v>
      </c>
      <c r="JD11" s="575" t="s">
        <v>138</v>
      </c>
      <c r="JE11" s="575" t="s">
        <v>138</v>
      </c>
      <c r="JF11" s="575" t="s">
        <v>138</v>
      </c>
      <c r="JG11" s="575" t="s">
        <v>138</v>
      </c>
      <c r="JH11" s="575" t="s">
        <v>138</v>
      </c>
      <c r="JI11" s="575" t="s">
        <v>138</v>
      </c>
      <c r="JJ11" s="575" t="s">
        <v>138</v>
      </c>
      <c r="JK11" s="575" t="s">
        <v>138</v>
      </c>
      <c r="JL11" s="575" t="s">
        <v>138</v>
      </c>
      <c r="JM11" s="575">
        <v>993</v>
      </c>
      <c r="JN11" s="575">
        <v>1033</v>
      </c>
      <c r="JO11" s="575">
        <v>2026</v>
      </c>
      <c r="JP11" s="575">
        <v>790</v>
      </c>
      <c r="JQ11" s="575">
        <v>816</v>
      </c>
      <c r="JR11" s="575">
        <v>1606</v>
      </c>
      <c r="JS11" s="575">
        <v>64.8</v>
      </c>
      <c r="JT11" s="575">
        <v>60</v>
      </c>
      <c r="JU11" s="575">
        <v>62.4</v>
      </c>
      <c r="JV11" s="575">
        <v>0.8</v>
      </c>
      <c r="JW11" s="575">
        <v>0.56000000000000005</v>
      </c>
      <c r="JX11" s="575">
        <v>0.68</v>
      </c>
      <c r="JY11" s="575">
        <v>0.72</v>
      </c>
      <c r="JZ11" s="575">
        <v>0.49</v>
      </c>
      <c r="KA11" s="575">
        <v>0.63</v>
      </c>
      <c r="KB11" s="575">
        <v>0.87</v>
      </c>
      <c r="KC11" s="575">
        <v>0.63</v>
      </c>
      <c r="KD11" s="575">
        <v>0.73</v>
      </c>
      <c r="KE11" s="575">
        <v>88</v>
      </c>
      <c r="KF11" s="575">
        <v>77.8</v>
      </c>
      <c r="KG11" s="575">
        <v>82.8</v>
      </c>
      <c r="KH11" s="575">
        <v>69.900000000000006</v>
      </c>
      <c r="KI11" s="575">
        <v>55.9</v>
      </c>
      <c r="KJ11" s="575">
        <v>62.7</v>
      </c>
      <c r="KK11" s="575">
        <v>60.4</v>
      </c>
      <c r="KL11" s="575">
        <v>43.9</v>
      </c>
      <c r="KM11" s="575">
        <v>52</v>
      </c>
    </row>
    <row r="12" spans="1:299" s="574" customFormat="1" ht="11.65" x14ac:dyDescent="0.35">
      <c r="B12" s="571" t="s">
        <v>66</v>
      </c>
      <c r="C12" s="575">
        <v>222157</v>
      </c>
      <c r="D12" s="575">
        <v>226191</v>
      </c>
      <c r="E12" s="575">
        <v>448348</v>
      </c>
      <c r="F12" s="575">
        <v>216739</v>
      </c>
      <c r="G12" s="575">
        <v>220468</v>
      </c>
      <c r="H12" s="575">
        <v>437207</v>
      </c>
      <c r="I12" s="575">
        <v>52.9</v>
      </c>
      <c r="J12" s="575">
        <v>49</v>
      </c>
      <c r="K12" s="575">
        <v>50.9</v>
      </c>
      <c r="L12" s="575">
        <v>7.0000000000000007E-2</v>
      </c>
      <c r="M12" s="575">
        <v>-0.18</v>
      </c>
      <c r="N12" s="575">
        <v>-0.06</v>
      </c>
      <c r="O12" s="575">
        <v>0.06</v>
      </c>
      <c r="P12" s="575">
        <v>-0.19</v>
      </c>
      <c r="Q12" s="575">
        <v>-0.06</v>
      </c>
      <c r="R12" s="575">
        <v>7.0000000000000007E-2</v>
      </c>
      <c r="S12" s="575">
        <v>-0.18</v>
      </c>
      <c r="T12" s="575">
        <v>-0.05</v>
      </c>
      <c r="U12" s="575">
        <v>68.3</v>
      </c>
      <c r="V12" s="575">
        <v>61.2</v>
      </c>
      <c r="W12" s="575">
        <v>64.7</v>
      </c>
      <c r="X12" s="575">
        <v>44.7</v>
      </c>
      <c r="Y12" s="575">
        <v>34.5</v>
      </c>
      <c r="Z12" s="575">
        <v>39.6</v>
      </c>
      <c r="AA12" s="575">
        <v>29.7</v>
      </c>
      <c r="AB12" s="575">
        <v>19.7</v>
      </c>
      <c r="AC12" s="575">
        <v>24.7</v>
      </c>
      <c r="AD12" s="575">
        <v>78741</v>
      </c>
      <c r="AE12" s="575">
        <v>78978</v>
      </c>
      <c r="AF12" s="575">
        <v>157719</v>
      </c>
      <c r="AG12" s="575">
        <v>77079</v>
      </c>
      <c r="AH12" s="575">
        <v>77250</v>
      </c>
      <c r="AI12" s="575">
        <v>154329</v>
      </c>
      <c r="AJ12" s="575">
        <v>52</v>
      </c>
      <c r="AK12" s="575">
        <v>48</v>
      </c>
      <c r="AL12" s="575">
        <v>50</v>
      </c>
      <c r="AM12" s="575">
        <v>0.02</v>
      </c>
      <c r="AN12" s="575">
        <v>-0.24</v>
      </c>
      <c r="AO12" s="575">
        <v>-0.11</v>
      </c>
      <c r="AP12" s="575">
        <v>0.02</v>
      </c>
      <c r="AQ12" s="575">
        <v>-0.24</v>
      </c>
      <c r="AR12" s="575">
        <v>-0.11</v>
      </c>
      <c r="AS12" s="575">
        <v>0.03</v>
      </c>
      <c r="AT12" s="575">
        <v>-0.23</v>
      </c>
      <c r="AU12" s="575">
        <v>-0.1</v>
      </c>
      <c r="AV12" s="575">
        <v>66.5</v>
      </c>
      <c r="AW12" s="575">
        <v>58.9</v>
      </c>
      <c r="AX12" s="575">
        <v>62.7</v>
      </c>
      <c r="AY12" s="575">
        <v>42.4</v>
      </c>
      <c r="AZ12" s="575">
        <v>32.299999999999997</v>
      </c>
      <c r="BA12" s="575">
        <v>37.4</v>
      </c>
      <c r="BB12" s="575">
        <v>27.5</v>
      </c>
      <c r="BC12" s="575">
        <v>17.8</v>
      </c>
      <c r="BD12" s="575">
        <v>22.6</v>
      </c>
      <c r="BE12" s="575">
        <v>143131</v>
      </c>
      <c r="BF12" s="575">
        <v>146989</v>
      </c>
      <c r="BG12" s="575">
        <v>290120</v>
      </c>
      <c r="BH12" s="575">
        <v>139389</v>
      </c>
      <c r="BI12" s="575">
        <v>143004</v>
      </c>
      <c r="BJ12" s="575">
        <v>282393</v>
      </c>
      <c r="BK12" s="575">
        <v>53.3</v>
      </c>
      <c r="BL12" s="575">
        <v>49.5</v>
      </c>
      <c r="BM12" s="575">
        <v>51.4</v>
      </c>
      <c r="BN12" s="575">
        <v>0.09</v>
      </c>
      <c r="BO12" s="575">
        <v>-0.15</v>
      </c>
      <c r="BP12" s="575">
        <v>-0.03</v>
      </c>
      <c r="BQ12" s="575">
        <v>0.09</v>
      </c>
      <c r="BR12" s="575">
        <v>-0.16</v>
      </c>
      <c r="BS12" s="575">
        <v>-0.03</v>
      </c>
      <c r="BT12" s="575">
        <v>0.1</v>
      </c>
      <c r="BU12" s="575">
        <v>-0.15</v>
      </c>
      <c r="BV12" s="575">
        <v>-0.03</v>
      </c>
      <c r="BW12" s="575">
        <v>69.2</v>
      </c>
      <c r="BX12" s="575">
        <v>62.5</v>
      </c>
      <c r="BY12" s="575">
        <v>65.8</v>
      </c>
      <c r="BZ12" s="575">
        <v>45.9</v>
      </c>
      <c r="CA12" s="575">
        <v>35.700000000000003</v>
      </c>
      <c r="CB12" s="575">
        <v>40.700000000000003</v>
      </c>
      <c r="CC12" s="575">
        <v>30.9</v>
      </c>
      <c r="CD12" s="575">
        <v>20.7</v>
      </c>
      <c r="CE12" s="575">
        <v>25.8</v>
      </c>
      <c r="CF12" s="575">
        <v>33630</v>
      </c>
      <c r="CG12" s="575">
        <v>35471</v>
      </c>
      <c r="CH12" s="575">
        <v>69101</v>
      </c>
      <c r="CI12" s="575">
        <v>32989</v>
      </c>
      <c r="CJ12" s="575">
        <v>34781</v>
      </c>
      <c r="CK12" s="575">
        <v>67770</v>
      </c>
      <c r="CL12" s="575">
        <v>47.5</v>
      </c>
      <c r="CM12" s="575">
        <v>44</v>
      </c>
      <c r="CN12" s="575">
        <v>45.7</v>
      </c>
      <c r="CO12" s="575">
        <v>-0.12</v>
      </c>
      <c r="CP12" s="575">
        <v>-0.35</v>
      </c>
      <c r="CQ12" s="575">
        <v>-0.24</v>
      </c>
      <c r="CR12" s="575">
        <v>-0.13</v>
      </c>
      <c r="CS12" s="575">
        <v>-0.36</v>
      </c>
      <c r="CT12" s="575">
        <v>-0.25</v>
      </c>
      <c r="CU12" s="575">
        <v>-0.11</v>
      </c>
      <c r="CV12" s="575">
        <v>-0.34</v>
      </c>
      <c r="CW12" s="575">
        <v>-0.23</v>
      </c>
      <c r="CX12" s="575">
        <v>56.4</v>
      </c>
      <c r="CY12" s="575">
        <v>49.6</v>
      </c>
      <c r="CZ12" s="575">
        <v>52.9</v>
      </c>
      <c r="DA12" s="575">
        <v>31.9</v>
      </c>
      <c r="DB12" s="575">
        <v>23.9</v>
      </c>
      <c r="DC12" s="575">
        <v>27.8</v>
      </c>
      <c r="DD12" s="575">
        <v>16.600000000000001</v>
      </c>
      <c r="DE12" s="575">
        <v>9.9</v>
      </c>
      <c r="DF12" s="575">
        <v>13.2</v>
      </c>
      <c r="DG12" s="575">
        <v>108101</v>
      </c>
      <c r="DH12" s="575">
        <v>108779</v>
      </c>
      <c r="DI12" s="575">
        <v>216880</v>
      </c>
      <c r="DJ12" s="575">
        <v>105084</v>
      </c>
      <c r="DK12" s="575">
        <v>105629</v>
      </c>
      <c r="DL12" s="575">
        <v>210713</v>
      </c>
      <c r="DM12" s="575">
        <v>55.2</v>
      </c>
      <c r="DN12" s="575">
        <v>51.5</v>
      </c>
      <c r="DO12" s="575">
        <v>53.3</v>
      </c>
      <c r="DP12" s="575">
        <v>0.17</v>
      </c>
      <c r="DQ12" s="575">
        <v>-7.0000000000000007E-2</v>
      </c>
      <c r="DR12" s="575">
        <v>0.05</v>
      </c>
      <c r="DS12" s="575">
        <v>0.16</v>
      </c>
      <c r="DT12" s="575">
        <v>-0.08</v>
      </c>
      <c r="DU12" s="575">
        <v>0.04</v>
      </c>
      <c r="DV12" s="575">
        <v>0.18</v>
      </c>
      <c r="DW12" s="575">
        <v>-7.0000000000000007E-2</v>
      </c>
      <c r="DX12" s="575">
        <v>0.05</v>
      </c>
      <c r="DY12" s="575">
        <v>73.400000000000006</v>
      </c>
      <c r="DZ12" s="575">
        <v>67</v>
      </c>
      <c r="EA12" s="575">
        <v>70.2</v>
      </c>
      <c r="EB12" s="575">
        <v>50.4</v>
      </c>
      <c r="EC12" s="575">
        <v>40</v>
      </c>
      <c r="ED12" s="575">
        <v>45.2</v>
      </c>
      <c r="EE12" s="575">
        <v>35.6</v>
      </c>
      <c r="EF12" s="575">
        <v>24.6</v>
      </c>
      <c r="EG12" s="575">
        <v>30.1</v>
      </c>
      <c r="EH12" s="575">
        <v>580</v>
      </c>
      <c r="EI12" s="575">
        <v>861</v>
      </c>
      <c r="EJ12" s="575">
        <v>1441</v>
      </c>
      <c r="EK12" s="575">
        <v>528</v>
      </c>
      <c r="EL12" s="575">
        <v>799</v>
      </c>
      <c r="EM12" s="575">
        <v>1327</v>
      </c>
      <c r="EN12" s="575">
        <v>51.4</v>
      </c>
      <c r="EO12" s="575">
        <v>49.1</v>
      </c>
      <c r="EP12" s="575">
        <v>50</v>
      </c>
      <c r="EQ12" s="575">
        <v>-0.06</v>
      </c>
      <c r="ER12" s="575">
        <v>-0.24</v>
      </c>
      <c r="ES12" s="575">
        <v>-0.17</v>
      </c>
      <c r="ET12" s="575">
        <v>-0.15</v>
      </c>
      <c r="EU12" s="575">
        <v>-0.32</v>
      </c>
      <c r="EV12" s="575">
        <v>-0.23</v>
      </c>
      <c r="EW12" s="575">
        <v>0.03</v>
      </c>
      <c r="EX12" s="575">
        <v>-0.17</v>
      </c>
      <c r="EY12" s="575">
        <v>-0.11</v>
      </c>
      <c r="EZ12" s="575">
        <v>67.099999999999994</v>
      </c>
      <c r="FA12" s="575">
        <v>60.5</v>
      </c>
      <c r="FB12" s="575">
        <v>63.2</v>
      </c>
      <c r="FC12" s="575">
        <v>56.9</v>
      </c>
      <c r="FD12" s="575">
        <v>38.299999999999997</v>
      </c>
      <c r="FE12" s="575">
        <v>45.8</v>
      </c>
      <c r="FF12" s="575">
        <v>28.8</v>
      </c>
      <c r="FG12" s="575">
        <v>17.100000000000001</v>
      </c>
      <c r="FH12" s="575">
        <v>21.8</v>
      </c>
      <c r="FI12" s="575">
        <v>394</v>
      </c>
      <c r="FJ12" s="575">
        <v>1291</v>
      </c>
      <c r="FK12" s="575">
        <v>1685</v>
      </c>
      <c r="FL12" s="575">
        <v>375</v>
      </c>
      <c r="FM12" s="575">
        <v>1234</v>
      </c>
      <c r="FN12" s="575">
        <v>1609</v>
      </c>
      <c r="FO12" s="575">
        <v>47.1</v>
      </c>
      <c r="FP12" s="575">
        <v>42.7</v>
      </c>
      <c r="FQ12" s="575">
        <v>43.7</v>
      </c>
      <c r="FR12" s="575">
        <v>-0.54</v>
      </c>
      <c r="FS12" s="575">
        <v>-0.69</v>
      </c>
      <c r="FT12" s="575">
        <v>-0.65</v>
      </c>
      <c r="FU12" s="575">
        <v>-0.64</v>
      </c>
      <c r="FV12" s="575">
        <v>-0.75</v>
      </c>
      <c r="FW12" s="575">
        <v>-0.71</v>
      </c>
      <c r="FX12" s="575">
        <v>-0.43</v>
      </c>
      <c r="FY12" s="575">
        <v>-0.63</v>
      </c>
      <c r="FZ12" s="575">
        <v>-0.6</v>
      </c>
      <c r="GA12" s="575">
        <v>62.9</v>
      </c>
      <c r="GB12" s="575">
        <v>48.6</v>
      </c>
      <c r="GC12" s="575">
        <v>52</v>
      </c>
      <c r="GD12" s="575" t="s">
        <v>138</v>
      </c>
      <c r="GE12" s="575" t="s">
        <v>138</v>
      </c>
      <c r="GF12" s="575">
        <v>12.6</v>
      </c>
      <c r="GG12" s="575" t="s">
        <v>138</v>
      </c>
      <c r="GH12" s="575" t="s">
        <v>138</v>
      </c>
      <c r="GI12" s="575">
        <v>2.8</v>
      </c>
      <c r="GJ12" s="575">
        <v>426</v>
      </c>
      <c r="GK12" s="575">
        <v>587</v>
      </c>
      <c r="GL12" s="575">
        <v>1013</v>
      </c>
      <c r="GM12" s="575">
        <v>413</v>
      </c>
      <c r="GN12" s="575">
        <v>561</v>
      </c>
      <c r="GO12" s="575">
        <v>974</v>
      </c>
      <c r="GP12" s="575">
        <v>37.4</v>
      </c>
      <c r="GQ12" s="575">
        <v>36.1</v>
      </c>
      <c r="GR12" s="575">
        <v>36.6</v>
      </c>
      <c r="GS12" s="575">
        <v>-0.88</v>
      </c>
      <c r="GT12" s="575">
        <v>-0.93</v>
      </c>
      <c r="GU12" s="575">
        <v>-0.91</v>
      </c>
      <c r="GV12" s="575">
        <v>-0.98</v>
      </c>
      <c r="GW12" s="575">
        <v>-1.02</v>
      </c>
      <c r="GX12" s="575">
        <v>-0.97</v>
      </c>
      <c r="GY12" s="575">
        <v>-0.77</v>
      </c>
      <c r="GZ12" s="575">
        <v>-0.84</v>
      </c>
      <c r="HA12" s="575">
        <v>-0.84</v>
      </c>
      <c r="HB12" s="575">
        <v>34.5</v>
      </c>
      <c r="HC12" s="575">
        <v>33</v>
      </c>
      <c r="HD12" s="575">
        <v>33.700000000000003</v>
      </c>
      <c r="HE12" s="575" t="s">
        <v>138</v>
      </c>
      <c r="HF12" s="575" t="s">
        <v>138</v>
      </c>
      <c r="HG12" s="575">
        <v>4</v>
      </c>
      <c r="HH12" s="575" t="s">
        <v>138</v>
      </c>
      <c r="HI12" s="575" t="s">
        <v>138</v>
      </c>
      <c r="HJ12" s="575">
        <v>1.7</v>
      </c>
      <c r="HK12" s="575" t="s">
        <v>510</v>
      </c>
      <c r="HL12" s="575" t="s">
        <v>510</v>
      </c>
      <c r="HM12" s="575" t="s">
        <v>510</v>
      </c>
      <c r="HN12" s="575" t="s">
        <v>510</v>
      </c>
      <c r="HO12" s="575" t="s">
        <v>510</v>
      </c>
      <c r="HP12" s="575" t="s">
        <v>510</v>
      </c>
      <c r="HQ12" s="575" t="s">
        <v>510</v>
      </c>
      <c r="HR12" s="575" t="s">
        <v>510</v>
      </c>
      <c r="HS12" s="575" t="s">
        <v>510</v>
      </c>
      <c r="HT12" s="575" t="s">
        <v>510</v>
      </c>
      <c r="HU12" s="575" t="s">
        <v>510</v>
      </c>
      <c r="HV12" s="575" t="s">
        <v>510</v>
      </c>
      <c r="HW12" s="575" t="s">
        <v>510</v>
      </c>
      <c r="HX12" s="575" t="s">
        <v>510</v>
      </c>
      <c r="HY12" s="575" t="s">
        <v>510</v>
      </c>
      <c r="HZ12" s="575" t="s">
        <v>510</v>
      </c>
      <c r="IA12" s="575" t="s">
        <v>510</v>
      </c>
      <c r="IB12" s="575" t="s">
        <v>510</v>
      </c>
      <c r="IC12" s="575" t="s">
        <v>510</v>
      </c>
      <c r="ID12" s="575" t="s">
        <v>510</v>
      </c>
      <c r="IE12" s="575" t="s">
        <v>510</v>
      </c>
      <c r="IF12" s="575" t="s">
        <v>510</v>
      </c>
      <c r="IG12" s="575" t="s">
        <v>510</v>
      </c>
      <c r="IH12" s="575" t="s">
        <v>510</v>
      </c>
      <c r="II12" s="575" t="s">
        <v>510</v>
      </c>
      <c r="IJ12" s="575" t="s">
        <v>510</v>
      </c>
      <c r="IK12" s="575" t="s">
        <v>510</v>
      </c>
      <c r="IL12" s="575">
        <v>2391</v>
      </c>
      <c r="IM12" s="575">
        <v>6637</v>
      </c>
      <c r="IN12" s="575">
        <v>9028</v>
      </c>
      <c r="IO12" s="575">
        <v>2219</v>
      </c>
      <c r="IP12" s="575">
        <v>6198</v>
      </c>
      <c r="IQ12" s="575">
        <v>8417</v>
      </c>
      <c r="IR12" s="575">
        <v>2.8</v>
      </c>
      <c r="IS12" s="575">
        <v>4.5</v>
      </c>
      <c r="IT12" s="575">
        <v>4.0999999999999996</v>
      </c>
      <c r="IU12" s="575">
        <v>-1.68</v>
      </c>
      <c r="IV12" s="575">
        <v>-1.85</v>
      </c>
      <c r="IW12" s="575">
        <v>-1.81</v>
      </c>
      <c r="IX12" s="575">
        <v>-1.73</v>
      </c>
      <c r="IY12" s="575">
        <v>-1.88</v>
      </c>
      <c r="IZ12" s="575">
        <v>-1.83</v>
      </c>
      <c r="JA12" s="575">
        <v>-1.64</v>
      </c>
      <c r="JB12" s="575">
        <v>-1.82</v>
      </c>
      <c r="JC12" s="575">
        <v>-1.78</v>
      </c>
      <c r="JD12" s="575">
        <v>0.5</v>
      </c>
      <c r="JE12" s="575">
        <v>0.9</v>
      </c>
      <c r="JF12" s="575">
        <v>0.8</v>
      </c>
      <c r="JG12" s="575" t="s">
        <v>138</v>
      </c>
      <c r="JH12" s="575" t="s">
        <v>138</v>
      </c>
      <c r="JI12" s="575">
        <v>0.1</v>
      </c>
      <c r="JJ12" s="575" t="s">
        <v>138</v>
      </c>
      <c r="JK12" s="575" t="s">
        <v>138</v>
      </c>
      <c r="JL12" s="575" t="s">
        <v>138</v>
      </c>
      <c r="JM12" s="575">
        <v>224548</v>
      </c>
      <c r="JN12" s="575">
        <v>232828</v>
      </c>
      <c r="JO12" s="575">
        <v>457376</v>
      </c>
      <c r="JP12" s="575">
        <v>218958</v>
      </c>
      <c r="JQ12" s="575">
        <v>226666</v>
      </c>
      <c r="JR12" s="575">
        <v>445624</v>
      </c>
      <c r="JS12" s="575">
        <v>52.3</v>
      </c>
      <c r="JT12" s="575">
        <v>47.7</v>
      </c>
      <c r="JU12" s="575">
        <v>50</v>
      </c>
      <c r="JV12" s="575">
        <v>0.05</v>
      </c>
      <c r="JW12" s="575">
        <v>-0.23</v>
      </c>
      <c r="JX12" s="575">
        <v>-0.09</v>
      </c>
      <c r="JY12" s="575">
        <v>0.05</v>
      </c>
      <c r="JZ12" s="575">
        <v>-0.23</v>
      </c>
      <c r="KA12" s="575">
        <v>-0.09</v>
      </c>
      <c r="KB12" s="575">
        <v>0.06</v>
      </c>
      <c r="KC12" s="575">
        <v>-0.22</v>
      </c>
      <c r="KD12" s="575">
        <v>-0.09</v>
      </c>
      <c r="KE12" s="575">
        <v>67.5</v>
      </c>
      <c r="KF12" s="575">
        <v>59.5</v>
      </c>
      <c r="KG12" s="575">
        <v>63.5</v>
      </c>
      <c r="KH12" s="575">
        <v>44.2</v>
      </c>
      <c r="KI12" s="575">
        <v>33.6</v>
      </c>
      <c r="KJ12" s="575">
        <v>38.799999999999997</v>
      </c>
      <c r="KK12" s="575">
        <v>29.4</v>
      </c>
      <c r="KL12" s="575">
        <v>19.100000000000001</v>
      </c>
      <c r="KM12" s="575">
        <v>24.2</v>
      </c>
    </row>
    <row r="13" spans="1:299" s="574" customFormat="1" ht="11.65" x14ac:dyDescent="0.35">
      <c r="B13" s="571" t="s">
        <v>152</v>
      </c>
      <c r="C13" s="575">
        <v>39426</v>
      </c>
      <c r="D13" s="575">
        <v>41216</v>
      </c>
      <c r="E13" s="575">
        <v>80642</v>
      </c>
      <c r="F13" s="575">
        <v>31760</v>
      </c>
      <c r="G13" s="575">
        <v>32632</v>
      </c>
      <c r="H13" s="575">
        <v>64392</v>
      </c>
      <c r="I13" s="575">
        <v>52.7</v>
      </c>
      <c r="J13" s="575">
        <v>48.4</v>
      </c>
      <c r="K13" s="575">
        <v>50.5</v>
      </c>
      <c r="L13" s="575">
        <v>0.56000000000000005</v>
      </c>
      <c r="M13" s="575">
        <v>0.28000000000000003</v>
      </c>
      <c r="N13" s="575">
        <v>0.42</v>
      </c>
      <c r="O13" s="575">
        <v>0.55000000000000004</v>
      </c>
      <c r="P13" s="575">
        <v>0.27</v>
      </c>
      <c r="Q13" s="575">
        <v>0.41</v>
      </c>
      <c r="R13" s="575">
        <v>0.56999999999999995</v>
      </c>
      <c r="S13" s="575">
        <v>0.28999999999999998</v>
      </c>
      <c r="T13" s="575">
        <v>0.43</v>
      </c>
      <c r="U13" s="575">
        <v>65.400000000000006</v>
      </c>
      <c r="V13" s="575">
        <v>57.9</v>
      </c>
      <c r="W13" s="575">
        <v>61.6</v>
      </c>
      <c r="X13" s="575">
        <v>51.5</v>
      </c>
      <c r="Y13" s="575">
        <v>39.9</v>
      </c>
      <c r="Z13" s="575">
        <v>45.6</v>
      </c>
      <c r="AA13" s="575">
        <v>33.799999999999997</v>
      </c>
      <c r="AB13" s="575">
        <v>22.6</v>
      </c>
      <c r="AC13" s="575">
        <v>28.1</v>
      </c>
      <c r="AD13" s="575">
        <v>16686</v>
      </c>
      <c r="AE13" s="575">
        <v>17033</v>
      </c>
      <c r="AF13" s="575">
        <v>33719</v>
      </c>
      <c r="AG13" s="575">
        <v>13533</v>
      </c>
      <c r="AH13" s="575">
        <v>13609</v>
      </c>
      <c r="AI13" s="575">
        <v>27142</v>
      </c>
      <c r="AJ13" s="575">
        <v>52.1</v>
      </c>
      <c r="AK13" s="575">
        <v>47.4</v>
      </c>
      <c r="AL13" s="575">
        <v>49.7</v>
      </c>
      <c r="AM13" s="575">
        <v>0.53</v>
      </c>
      <c r="AN13" s="575">
        <v>0.23</v>
      </c>
      <c r="AO13" s="575">
        <v>0.38</v>
      </c>
      <c r="AP13" s="575">
        <v>0.51</v>
      </c>
      <c r="AQ13" s="575">
        <v>0.21</v>
      </c>
      <c r="AR13" s="575">
        <v>0.37</v>
      </c>
      <c r="AS13" s="575">
        <v>0.55000000000000004</v>
      </c>
      <c r="AT13" s="575">
        <v>0.25</v>
      </c>
      <c r="AU13" s="575">
        <v>0.39</v>
      </c>
      <c r="AV13" s="575">
        <v>64.2</v>
      </c>
      <c r="AW13" s="575">
        <v>56.2</v>
      </c>
      <c r="AX13" s="575">
        <v>60.1</v>
      </c>
      <c r="AY13" s="575">
        <v>49.6</v>
      </c>
      <c r="AZ13" s="575">
        <v>37.700000000000003</v>
      </c>
      <c r="BA13" s="575">
        <v>43.6</v>
      </c>
      <c r="BB13" s="575">
        <v>31.9</v>
      </c>
      <c r="BC13" s="575">
        <v>20.2</v>
      </c>
      <c r="BD13" s="575">
        <v>26</v>
      </c>
      <c r="BE13" s="575">
        <v>22720</v>
      </c>
      <c r="BF13" s="575">
        <v>24170</v>
      </c>
      <c r="BG13" s="575">
        <v>46890</v>
      </c>
      <c r="BH13" s="575">
        <v>18210</v>
      </c>
      <c r="BI13" s="575">
        <v>19010</v>
      </c>
      <c r="BJ13" s="575">
        <v>37220</v>
      </c>
      <c r="BK13" s="575">
        <v>53.2</v>
      </c>
      <c r="BL13" s="575">
        <v>49</v>
      </c>
      <c r="BM13" s="575">
        <v>51</v>
      </c>
      <c r="BN13" s="575">
        <v>0.59</v>
      </c>
      <c r="BO13" s="575">
        <v>0.31</v>
      </c>
      <c r="BP13" s="575">
        <v>0.45</v>
      </c>
      <c r="BQ13" s="575">
        <v>0.56999999999999995</v>
      </c>
      <c r="BR13" s="575">
        <v>0.3</v>
      </c>
      <c r="BS13" s="575">
        <v>0.44</v>
      </c>
      <c r="BT13" s="575">
        <v>0.6</v>
      </c>
      <c r="BU13" s="575">
        <v>0.33</v>
      </c>
      <c r="BV13" s="575">
        <v>0.46</v>
      </c>
      <c r="BW13" s="575">
        <v>66.3</v>
      </c>
      <c r="BX13" s="575">
        <v>59.1</v>
      </c>
      <c r="BY13" s="575">
        <v>62.6</v>
      </c>
      <c r="BZ13" s="575">
        <v>53</v>
      </c>
      <c r="CA13" s="575">
        <v>41.5</v>
      </c>
      <c r="CB13" s="575">
        <v>47</v>
      </c>
      <c r="CC13" s="575">
        <v>35.200000000000003</v>
      </c>
      <c r="CD13" s="575">
        <v>24.3</v>
      </c>
      <c r="CE13" s="575">
        <v>29.6</v>
      </c>
      <c r="CF13" s="575">
        <v>7358</v>
      </c>
      <c r="CG13" s="575">
        <v>8430</v>
      </c>
      <c r="CH13" s="575">
        <v>15788</v>
      </c>
      <c r="CI13" s="575">
        <v>5361</v>
      </c>
      <c r="CJ13" s="575">
        <v>6114</v>
      </c>
      <c r="CK13" s="575">
        <v>11475</v>
      </c>
      <c r="CL13" s="575">
        <v>49</v>
      </c>
      <c r="CM13" s="575">
        <v>45</v>
      </c>
      <c r="CN13" s="575">
        <v>46.9</v>
      </c>
      <c r="CO13" s="575">
        <v>0.56999999999999995</v>
      </c>
      <c r="CP13" s="575">
        <v>0.28000000000000003</v>
      </c>
      <c r="CQ13" s="575">
        <v>0.42</v>
      </c>
      <c r="CR13" s="575">
        <v>0.54</v>
      </c>
      <c r="CS13" s="575">
        <v>0.26</v>
      </c>
      <c r="CT13" s="575">
        <v>0.4</v>
      </c>
      <c r="CU13" s="575">
        <v>0.6</v>
      </c>
      <c r="CV13" s="575">
        <v>0.31</v>
      </c>
      <c r="CW13" s="575">
        <v>0.44</v>
      </c>
      <c r="CX13" s="575">
        <v>56.8</v>
      </c>
      <c r="CY13" s="575">
        <v>50.4</v>
      </c>
      <c r="CZ13" s="575">
        <v>53.4</v>
      </c>
      <c r="DA13" s="575">
        <v>46.1</v>
      </c>
      <c r="DB13" s="575">
        <v>34.1</v>
      </c>
      <c r="DC13" s="575">
        <v>39.700000000000003</v>
      </c>
      <c r="DD13" s="575">
        <v>26.2</v>
      </c>
      <c r="DE13" s="575">
        <v>16.399999999999999</v>
      </c>
      <c r="DF13" s="575">
        <v>21</v>
      </c>
      <c r="DG13" s="575">
        <v>15106</v>
      </c>
      <c r="DH13" s="575">
        <v>15325</v>
      </c>
      <c r="DI13" s="575">
        <v>30431</v>
      </c>
      <c r="DJ13" s="575">
        <v>12652</v>
      </c>
      <c r="DK13" s="575">
        <v>12579</v>
      </c>
      <c r="DL13" s="575">
        <v>25231</v>
      </c>
      <c r="DM13" s="575">
        <v>55.2</v>
      </c>
      <c r="DN13" s="575">
        <v>51.2</v>
      </c>
      <c r="DO13" s="575">
        <v>53.2</v>
      </c>
      <c r="DP13" s="575">
        <v>0.6</v>
      </c>
      <c r="DQ13" s="575">
        <v>0.33</v>
      </c>
      <c r="DR13" s="575">
        <v>0.47</v>
      </c>
      <c r="DS13" s="575">
        <v>0.57999999999999996</v>
      </c>
      <c r="DT13" s="575">
        <v>0.31</v>
      </c>
      <c r="DU13" s="575">
        <v>0.45</v>
      </c>
      <c r="DV13" s="575">
        <v>0.62</v>
      </c>
      <c r="DW13" s="575">
        <v>0.35</v>
      </c>
      <c r="DX13" s="575">
        <v>0.48</v>
      </c>
      <c r="DY13" s="575">
        <v>71</v>
      </c>
      <c r="DZ13" s="575">
        <v>63.9</v>
      </c>
      <c r="EA13" s="575">
        <v>67.400000000000006</v>
      </c>
      <c r="EB13" s="575">
        <v>56.5</v>
      </c>
      <c r="EC13" s="575">
        <v>45.5</v>
      </c>
      <c r="ED13" s="575">
        <v>50.9</v>
      </c>
      <c r="EE13" s="575">
        <v>39.700000000000003</v>
      </c>
      <c r="EF13" s="575">
        <v>28.5</v>
      </c>
      <c r="EG13" s="575">
        <v>34.1</v>
      </c>
      <c r="EH13" s="575">
        <v>180</v>
      </c>
      <c r="EI13" s="575">
        <v>216</v>
      </c>
      <c r="EJ13" s="575">
        <v>396</v>
      </c>
      <c r="EK13" s="575">
        <v>147</v>
      </c>
      <c r="EL13" s="575">
        <v>184</v>
      </c>
      <c r="EM13" s="575">
        <v>331</v>
      </c>
      <c r="EN13" s="575">
        <v>52.4</v>
      </c>
      <c r="EO13" s="575">
        <v>56.4</v>
      </c>
      <c r="EP13" s="575">
        <v>54.6</v>
      </c>
      <c r="EQ13" s="575">
        <v>0.41</v>
      </c>
      <c r="ER13" s="575">
        <v>0.7</v>
      </c>
      <c r="ES13" s="575">
        <v>0.56999999999999995</v>
      </c>
      <c r="ET13" s="575">
        <v>0.24</v>
      </c>
      <c r="EU13" s="575">
        <v>0.54</v>
      </c>
      <c r="EV13" s="575">
        <v>0.45</v>
      </c>
      <c r="EW13" s="575">
        <v>0.57999999999999996</v>
      </c>
      <c r="EX13" s="575">
        <v>0.85</v>
      </c>
      <c r="EY13" s="575">
        <v>0.68</v>
      </c>
      <c r="EZ13" s="575">
        <v>62.8</v>
      </c>
      <c r="FA13" s="575">
        <v>74.5</v>
      </c>
      <c r="FB13" s="575">
        <v>69.2</v>
      </c>
      <c r="FC13" s="575">
        <v>60.6</v>
      </c>
      <c r="FD13" s="575">
        <v>72.2</v>
      </c>
      <c r="FE13" s="575">
        <v>66.900000000000006</v>
      </c>
      <c r="FF13" s="575">
        <v>36.1</v>
      </c>
      <c r="FG13" s="575">
        <v>47.2</v>
      </c>
      <c r="FH13" s="575">
        <v>42.2</v>
      </c>
      <c r="FI13" s="575">
        <v>38</v>
      </c>
      <c r="FJ13" s="575">
        <v>131</v>
      </c>
      <c r="FK13" s="575">
        <v>169</v>
      </c>
      <c r="FL13" s="575">
        <v>27</v>
      </c>
      <c r="FM13" s="575">
        <v>101</v>
      </c>
      <c r="FN13" s="575">
        <v>128</v>
      </c>
      <c r="FO13" s="575">
        <v>45.3</v>
      </c>
      <c r="FP13" s="575">
        <v>39.5</v>
      </c>
      <c r="FQ13" s="575">
        <v>40.799999999999997</v>
      </c>
      <c r="FR13" s="575">
        <v>-0.02</v>
      </c>
      <c r="FS13" s="575">
        <v>-0.59</v>
      </c>
      <c r="FT13" s="575">
        <v>-0.47</v>
      </c>
      <c r="FU13" s="575">
        <v>-0.42</v>
      </c>
      <c r="FV13" s="575">
        <v>-0.79</v>
      </c>
      <c r="FW13" s="575">
        <v>-0.65</v>
      </c>
      <c r="FX13" s="575">
        <v>0.38</v>
      </c>
      <c r="FY13" s="575">
        <v>-0.38</v>
      </c>
      <c r="FZ13" s="575">
        <v>-0.28000000000000003</v>
      </c>
      <c r="GA13" s="575">
        <v>50</v>
      </c>
      <c r="GB13" s="575">
        <v>42</v>
      </c>
      <c r="GC13" s="575">
        <v>43.8</v>
      </c>
      <c r="GD13" s="575" t="s">
        <v>138</v>
      </c>
      <c r="GE13" s="575" t="s">
        <v>138</v>
      </c>
      <c r="GF13" s="575">
        <v>8.9</v>
      </c>
      <c r="GG13" s="575" t="s">
        <v>138</v>
      </c>
      <c r="GH13" s="575" t="s">
        <v>138</v>
      </c>
      <c r="GI13" s="575">
        <v>1.8</v>
      </c>
      <c r="GJ13" s="575">
        <v>38</v>
      </c>
      <c r="GK13" s="575">
        <v>68</v>
      </c>
      <c r="GL13" s="575">
        <v>106</v>
      </c>
      <c r="GM13" s="575">
        <v>23</v>
      </c>
      <c r="GN13" s="575">
        <v>32</v>
      </c>
      <c r="GO13" s="575">
        <v>55</v>
      </c>
      <c r="GP13" s="575">
        <v>42.7</v>
      </c>
      <c r="GQ13" s="575">
        <v>42.5</v>
      </c>
      <c r="GR13" s="575">
        <v>42.6</v>
      </c>
      <c r="GS13" s="575">
        <v>-0.34</v>
      </c>
      <c r="GT13" s="575">
        <v>0.11</v>
      </c>
      <c r="GU13" s="575">
        <v>-0.08</v>
      </c>
      <c r="GV13" s="575">
        <v>-0.77</v>
      </c>
      <c r="GW13" s="575">
        <v>-0.26</v>
      </c>
      <c r="GX13" s="575">
        <v>-0.36</v>
      </c>
      <c r="GY13" s="575">
        <v>0.09</v>
      </c>
      <c r="GZ13" s="575">
        <v>0.48</v>
      </c>
      <c r="HA13" s="575">
        <v>0.2</v>
      </c>
      <c r="HB13" s="575">
        <v>44.7</v>
      </c>
      <c r="HC13" s="575">
        <v>35.299999999999997</v>
      </c>
      <c r="HD13" s="575">
        <v>38.700000000000003</v>
      </c>
      <c r="HE13" s="575" t="s">
        <v>138</v>
      </c>
      <c r="HF13" s="575" t="s">
        <v>138</v>
      </c>
      <c r="HG13" s="575">
        <v>10.4</v>
      </c>
      <c r="HH13" s="575" t="s">
        <v>138</v>
      </c>
      <c r="HI13" s="575" t="s">
        <v>138</v>
      </c>
      <c r="HJ13" s="575">
        <v>6.6</v>
      </c>
      <c r="HK13" s="575" t="s">
        <v>510</v>
      </c>
      <c r="HL13" s="575" t="s">
        <v>510</v>
      </c>
      <c r="HM13" s="575" t="s">
        <v>510</v>
      </c>
      <c r="HN13" s="575" t="s">
        <v>510</v>
      </c>
      <c r="HO13" s="575" t="s">
        <v>510</v>
      </c>
      <c r="HP13" s="575" t="s">
        <v>510</v>
      </c>
      <c r="HQ13" s="575" t="s">
        <v>510</v>
      </c>
      <c r="HR13" s="575" t="s">
        <v>510</v>
      </c>
      <c r="HS13" s="575" t="s">
        <v>510</v>
      </c>
      <c r="HT13" s="575" t="s">
        <v>510</v>
      </c>
      <c r="HU13" s="575" t="s">
        <v>510</v>
      </c>
      <c r="HV13" s="575" t="s">
        <v>510</v>
      </c>
      <c r="HW13" s="575" t="s">
        <v>510</v>
      </c>
      <c r="HX13" s="575" t="s">
        <v>510</v>
      </c>
      <c r="HY13" s="575" t="s">
        <v>510</v>
      </c>
      <c r="HZ13" s="575" t="s">
        <v>510</v>
      </c>
      <c r="IA13" s="575" t="s">
        <v>510</v>
      </c>
      <c r="IB13" s="575" t="s">
        <v>510</v>
      </c>
      <c r="IC13" s="575" t="s">
        <v>510</v>
      </c>
      <c r="ID13" s="575" t="s">
        <v>510</v>
      </c>
      <c r="IE13" s="575" t="s">
        <v>510</v>
      </c>
      <c r="IF13" s="575" t="s">
        <v>510</v>
      </c>
      <c r="IG13" s="575" t="s">
        <v>510</v>
      </c>
      <c r="IH13" s="575" t="s">
        <v>510</v>
      </c>
      <c r="II13" s="575" t="s">
        <v>510</v>
      </c>
      <c r="IJ13" s="575" t="s">
        <v>510</v>
      </c>
      <c r="IK13" s="575" t="s">
        <v>510</v>
      </c>
      <c r="IL13" s="575">
        <v>381</v>
      </c>
      <c r="IM13" s="575">
        <v>685</v>
      </c>
      <c r="IN13" s="575">
        <v>1066</v>
      </c>
      <c r="IO13" s="575">
        <v>301</v>
      </c>
      <c r="IP13" s="575">
        <v>572</v>
      </c>
      <c r="IQ13" s="575">
        <v>873</v>
      </c>
      <c r="IR13" s="575">
        <v>1.4</v>
      </c>
      <c r="IS13" s="575">
        <v>2.1</v>
      </c>
      <c r="IT13" s="575">
        <v>1.9</v>
      </c>
      <c r="IU13" s="575">
        <v>-1.52</v>
      </c>
      <c r="IV13" s="575">
        <v>-1.52</v>
      </c>
      <c r="IW13" s="575">
        <v>-1.52</v>
      </c>
      <c r="IX13" s="575">
        <v>-1.64</v>
      </c>
      <c r="IY13" s="575">
        <v>-1.61</v>
      </c>
      <c r="IZ13" s="575">
        <v>-1.59</v>
      </c>
      <c r="JA13" s="575">
        <v>-1.4</v>
      </c>
      <c r="JB13" s="575">
        <v>-1.44</v>
      </c>
      <c r="JC13" s="575">
        <v>-1.45</v>
      </c>
      <c r="JD13" s="575" t="s">
        <v>138</v>
      </c>
      <c r="JE13" s="575" t="s">
        <v>138</v>
      </c>
      <c r="JF13" s="575" t="s">
        <v>138</v>
      </c>
      <c r="JG13" s="575" t="s">
        <v>138</v>
      </c>
      <c r="JH13" s="575" t="s">
        <v>138</v>
      </c>
      <c r="JI13" s="575" t="s">
        <v>138</v>
      </c>
      <c r="JJ13" s="575" t="s">
        <v>138</v>
      </c>
      <c r="JK13" s="575" t="s">
        <v>138</v>
      </c>
      <c r="JL13" s="575" t="s">
        <v>138</v>
      </c>
      <c r="JM13" s="575">
        <v>39807</v>
      </c>
      <c r="JN13" s="575">
        <v>41901</v>
      </c>
      <c r="JO13" s="575">
        <v>81708</v>
      </c>
      <c r="JP13" s="575">
        <v>32061</v>
      </c>
      <c r="JQ13" s="575">
        <v>33204</v>
      </c>
      <c r="JR13" s="575">
        <v>65265</v>
      </c>
      <c r="JS13" s="575">
        <v>52.2</v>
      </c>
      <c r="JT13" s="575">
        <v>47.6</v>
      </c>
      <c r="JU13" s="575">
        <v>49.9</v>
      </c>
      <c r="JV13" s="575">
        <v>0.54</v>
      </c>
      <c r="JW13" s="575">
        <v>0.25</v>
      </c>
      <c r="JX13" s="575">
        <v>0.39</v>
      </c>
      <c r="JY13" s="575">
        <v>0.53</v>
      </c>
      <c r="JZ13" s="575">
        <v>0.24</v>
      </c>
      <c r="KA13" s="575">
        <v>0.38</v>
      </c>
      <c r="KB13" s="575">
        <v>0.56000000000000005</v>
      </c>
      <c r="KC13" s="575">
        <v>0.26</v>
      </c>
      <c r="KD13" s="575">
        <v>0.4</v>
      </c>
      <c r="KE13" s="575">
        <v>64.7</v>
      </c>
      <c r="KF13" s="575">
        <v>57</v>
      </c>
      <c r="KG13" s="575">
        <v>60.8</v>
      </c>
      <c r="KH13" s="575">
        <v>51</v>
      </c>
      <c r="KI13" s="575">
        <v>39.299999999999997</v>
      </c>
      <c r="KJ13" s="575">
        <v>45</v>
      </c>
      <c r="KK13" s="575">
        <v>33.5</v>
      </c>
      <c r="KL13" s="575">
        <v>22.2</v>
      </c>
      <c r="KM13" s="575">
        <v>27.7</v>
      </c>
    </row>
    <row r="14" spans="1:299" s="574" customFormat="1" ht="11.65" x14ac:dyDescent="0.35">
      <c r="B14" s="571" t="s">
        <v>57</v>
      </c>
      <c r="C14" s="575">
        <v>34392</v>
      </c>
      <c r="D14" s="575">
        <v>34119</v>
      </c>
      <c r="E14" s="575">
        <v>68511</v>
      </c>
      <c r="F14" s="575">
        <v>32887</v>
      </c>
      <c r="G14" s="575">
        <v>32468</v>
      </c>
      <c r="H14" s="575">
        <v>65355</v>
      </c>
      <c r="I14" s="575">
        <v>42.8</v>
      </c>
      <c r="J14" s="575">
        <v>39.4</v>
      </c>
      <c r="K14" s="575">
        <v>41.1</v>
      </c>
      <c r="L14" s="575">
        <v>-0.26</v>
      </c>
      <c r="M14" s="575">
        <v>-0.51</v>
      </c>
      <c r="N14" s="575">
        <v>-0.38</v>
      </c>
      <c r="O14" s="575">
        <v>-0.27</v>
      </c>
      <c r="P14" s="575">
        <v>-0.52</v>
      </c>
      <c r="Q14" s="575">
        <v>-0.39</v>
      </c>
      <c r="R14" s="575">
        <v>-0.25</v>
      </c>
      <c r="S14" s="575">
        <v>-0.49</v>
      </c>
      <c r="T14" s="575">
        <v>-0.37</v>
      </c>
      <c r="U14" s="575">
        <v>44.2</v>
      </c>
      <c r="V14" s="575">
        <v>38.5</v>
      </c>
      <c r="W14" s="575">
        <v>41.3</v>
      </c>
      <c r="X14" s="575">
        <v>27.8</v>
      </c>
      <c r="Y14" s="575">
        <v>20.7</v>
      </c>
      <c r="Z14" s="575">
        <v>24.2</v>
      </c>
      <c r="AA14" s="575">
        <v>13.4</v>
      </c>
      <c r="AB14" s="575">
        <v>8.1999999999999993</v>
      </c>
      <c r="AC14" s="575">
        <v>10.8</v>
      </c>
      <c r="AD14" s="575">
        <v>13584</v>
      </c>
      <c r="AE14" s="575">
        <v>13531</v>
      </c>
      <c r="AF14" s="575">
        <v>27115</v>
      </c>
      <c r="AG14" s="575">
        <v>12984</v>
      </c>
      <c r="AH14" s="575">
        <v>12878</v>
      </c>
      <c r="AI14" s="575">
        <v>25862</v>
      </c>
      <c r="AJ14" s="575">
        <v>42.9</v>
      </c>
      <c r="AK14" s="575">
        <v>39.4</v>
      </c>
      <c r="AL14" s="575">
        <v>41.2</v>
      </c>
      <c r="AM14" s="575">
        <v>-0.28000000000000003</v>
      </c>
      <c r="AN14" s="575">
        <v>-0.52</v>
      </c>
      <c r="AO14" s="575">
        <v>-0.4</v>
      </c>
      <c r="AP14" s="575">
        <v>-0.3</v>
      </c>
      <c r="AQ14" s="575">
        <v>-0.54</v>
      </c>
      <c r="AR14" s="575">
        <v>-0.41</v>
      </c>
      <c r="AS14" s="575">
        <v>-0.26</v>
      </c>
      <c r="AT14" s="575">
        <v>-0.5</v>
      </c>
      <c r="AU14" s="575">
        <v>-0.39</v>
      </c>
      <c r="AV14" s="575">
        <v>44.4</v>
      </c>
      <c r="AW14" s="575">
        <v>38.6</v>
      </c>
      <c r="AX14" s="575">
        <v>41.5</v>
      </c>
      <c r="AY14" s="575">
        <v>27.8</v>
      </c>
      <c r="AZ14" s="575">
        <v>21.3</v>
      </c>
      <c r="BA14" s="575">
        <v>24.6</v>
      </c>
      <c r="BB14" s="575">
        <v>13.3</v>
      </c>
      <c r="BC14" s="575">
        <v>8.5</v>
      </c>
      <c r="BD14" s="575">
        <v>10.9</v>
      </c>
      <c r="BE14" s="575">
        <v>20672</v>
      </c>
      <c r="BF14" s="575">
        <v>20496</v>
      </c>
      <c r="BG14" s="575">
        <v>41168</v>
      </c>
      <c r="BH14" s="575">
        <v>19787</v>
      </c>
      <c r="BI14" s="575">
        <v>19512</v>
      </c>
      <c r="BJ14" s="575">
        <v>39299</v>
      </c>
      <c r="BK14" s="575">
        <v>42.8</v>
      </c>
      <c r="BL14" s="575">
        <v>39.4</v>
      </c>
      <c r="BM14" s="575">
        <v>41.1</v>
      </c>
      <c r="BN14" s="575">
        <v>-0.24</v>
      </c>
      <c r="BO14" s="575">
        <v>-0.49</v>
      </c>
      <c r="BP14" s="575">
        <v>-0.37</v>
      </c>
      <c r="BQ14" s="575">
        <v>-0.26</v>
      </c>
      <c r="BR14" s="575">
        <v>-0.51</v>
      </c>
      <c r="BS14" s="575">
        <v>-0.38</v>
      </c>
      <c r="BT14" s="575">
        <v>-0.23</v>
      </c>
      <c r="BU14" s="575">
        <v>-0.48</v>
      </c>
      <c r="BV14" s="575">
        <v>-0.36</v>
      </c>
      <c r="BW14" s="575">
        <v>44.2</v>
      </c>
      <c r="BX14" s="575">
        <v>38.5</v>
      </c>
      <c r="BY14" s="575">
        <v>41.3</v>
      </c>
      <c r="BZ14" s="575">
        <v>27.8</v>
      </c>
      <c r="CA14" s="575">
        <v>20.3</v>
      </c>
      <c r="CB14" s="575">
        <v>24</v>
      </c>
      <c r="CC14" s="575">
        <v>13.5</v>
      </c>
      <c r="CD14" s="575">
        <v>8.1</v>
      </c>
      <c r="CE14" s="575">
        <v>10.8</v>
      </c>
      <c r="CF14" s="575">
        <v>8792</v>
      </c>
      <c r="CG14" s="575">
        <v>9045</v>
      </c>
      <c r="CH14" s="575">
        <v>17837</v>
      </c>
      <c r="CI14" s="575">
        <v>8360</v>
      </c>
      <c r="CJ14" s="575">
        <v>8525</v>
      </c>
      <c r="CK14" s="575">
        <v>16885</v>
      </c>
      <c r="CL14" s="575">
        <v>41.1</v>
      </c>
      <c r="CM14" s="575">
        <v>38</v>
      </c>
      <c r="CN14" s="575">
        <v>39.5</v>
      </c>
      <c r="CO14" s="575">
        <v>-0.3</v>
      </c>
      <c r="CP14" s="575">
        <v>-0.53</v>
      </c>
      <c r="CQ14" s="575">
        <v>-0.42</v>
      </c>
      <c r="CR14" s="575">
        <v>-0.32</v>
      </c>
      <c r="CS14" s="575">
        <v>-0.55000000000000004</v>
      </c>
      <c r="CT14" s="575">
        <v>-0.43</v>
      </c>
      <c r="CU14" s="575">
        <v>-0.28000000000000003</v>
      </c>
      <c r="CV14" s="575">
        <v>-0.51</v>
      </c>
      <c r="CW14" s="575">
        <v>-0.4</v>
      </c>
      <c r="CX14" s="575">
        <v>40.1</v>
      </c>
      <c r="CY14" s="575">
        <v>35</v>
      </c>
      <c r="CZ14" s="575">
        <v>37.5</v>
      </c>
      <c r="DA14" s="575">
        <v>25.2</v>
      </c>
      <c r="DB14" s="575">
        <v>18.5</v>
      </c>
      <c r="DC14" s="575">
        <v>21.8</v>
      </c>
      <c r="DD14" s="575">
        <v>10.8</v>
      </c>
      <c r="DE14" s="575">
        <v>6.6</v>
      </c>
      <c r="DF14" s="575">
        <v>8.6</v>
      </c>
      <c r="DG14" s="575">
        <v>11569</v>
      </c>
      <c r="DH14" s="575">
        <v>11056</v>
      </c>
      <c r="DI14" s="575">
        <v>22625</v>
      </c>
      <c r="DJ14" s="575">
        <v>11134</v>
      </c>
      <c r="DK14" s="575">
        <v>10622</v>
      </c>
      <c r="DL14" s="575">
        <v>21756</v>
      </c>
      <c r="DM14" s="575">
        <v>44.2</v>
      </c>
      <c r="DN14" s="575">
        <v>40.6</v>
      </c>
      <c r="DO14" s="575">
        <v>42.5</v>
      </c>
      <c r="DP14" s="575">
        <v>-0.19</v>
      </c>
      <c r="DQ14" s="575">
        <v>-0.45</v>
      </c>
      <c r="DR14" s="575">
        <v>-0.32</v>
      </c>
      <c r="DS14" s="575">
        <v>-0.21</v>
      </c>
      <c r="DT14" s="575">
        <v>-0.47</v>
      </c>
      <c r="DU14" s="575">
        <v>-0.33</v>
      </c>
      <c r="DV14" s="575">
        <v>-0.17</v>
      </c>
      <c r="DW14" s="575">
        <v>-0.43</v>
      </c>
      <c r="DX14" s="575">
        <v>-0.3</v>
      </c>
      <c r="DY14" s="575">
        <v>47.4</v>
      </c>
      <c r="DZ14" s="575">
        <v>41.5</v>
      </c>
      <c r="EA14" s="575">
        <v>44.5</v>
      </c>
      <c r="EB14" s="575">
        <v>29.9</v>
      </c>
      <c r="EC14" s="575">
        <v>21.9</v>
      </c>
      <c r="ED14" s="575">
        <v>26</v>
      </c>
      <c r="EE14" s="575">
        <v>15.7</v>
      </c>
      <c r="EF14" s="575">
        <v>9.4</v>
      </c>
      <c r="EG14" s="575">
        <v>12.6</v>
      </c>
      <c r="EH14" s="575">
        <v>122</v>
      </c>
      <c r="EI14" s="575">
        <v>119</v>
      </c>
      <c r="EJ14" s="575">
        <v>241</v>
      </c>
      <c r="EK14" s="575">
        <v>115</v>
      </c>
      <c r="EL14" s="575">
        <v>116</v>
      </c>
      <c r="EM14" s="575">
        <v>231</v>
      </c>
      <c r="EN14" s="575">
        <v>46.2</v>
      </c>
      <c r="EO14" s="575">
        <v>43.1</v>
      </c>
      <c r="EP14" s="575">
        <v>44.6</v>
      </c>
      <c r="EQ14" s="575">
        <v>-0.22</v>
      </c>
      <c r="ER14" s="575">
        <v>-0.35</v>
      </c>
      <c r="ES14" s="575">
        <v>-0.28000000000000003</v>
      </c>
      <c r="ET14" s="575">
        <v>-0.41</v>
      </c>
      <c r="EU14" s="575">
        <v>-0.54</v>
      </c>
      <c r="EV14" s="575">
        <v>-0.42</v>
      </c>
      <c r="EW14" s="575">
        <v>-0.02</v>
      </c>
      <c r="EX14" s="575">
        <v>-0.16</v>
      </c>
      <c r="EY14" s="575">
        <v>-0.15</v>
      </c>
      <c r="EZ14" s="575">
        <v>50</v>
      </c>
      <c r="FA14" s="575">
        <v>45.4</v>
      </c>
      <c r="FB14" s="575">
        <v>47.7</v>
      </c>
      <c r="FC14" s="575">
        <v>49.2</v>
      </c>
      <c r="FD14" s="575">
        <v>34.5</v>
      </c>
      <c r="FE14" s="575">
        <v>41.9</v>
      </c>
      <c r="FF14" s="575">
        <v>21.3</v>
      </c>
      <c r="FG14" s="575">
        <v>16</v>
      </c>
      <c r="FH14" s="575">
        <v>18.7</v>
      </c>
      <c r="FI14" s="575">
        <v>66</v>
      </c>
      <c r="FJ14" s="575">
        <v>157</v>
      </c>
      <c r="FK14" s="575">
        <v>223</v>
      </c>
      <c r="FL14" s="575">
        <v>61</v>
      </c>
      <c r="FM14" s="575">
        <v>145</v>
      </c>
      <c r="FN14" s="575">
        <v>206</v>
      </c>
      <c r="FO14" s="575">
        <v>44.5</v>
      </c>
      <c r="FP14" s="575">
        <v>34.9</v>
      </c>
      <c r="FQ14" s="575">
        <v>37.700000000000003</v>
      </c>
      <c r="FR14" s="575">
        <v>-0.46</v>
      </c>
      <c r="FS14" s="575">
        <v>-1.1100000000000001</v>
      </c>
      <c r="FT14" s="575">
        <v>-0.92</v>
      </c>
      <c r="FU14" s="575">
        <v>-0.73</v>
      </c>
      <c r="FV14" s="575">
        <v>-1.29</v>
      </c>
      <c r="FW14" s="575">
        <v>-1.07</v>
      </c>
      <c r="FX14" s="575">
        <v>-0.2</v>
      </c>
      <c r="FY14" s="575">
        <v>-0.94</v>
      </c>
      <c r="FZ14" s="575">
        <v>-0.78</v>
      </c>
      <c r="GA14" s="575">
        <v>50</v>
      </c>
      <c r="GB14" s="575">
        <v>28</v>
      </c>
      <c r="GC14" s="575">
        <v>34.5</v>
      </c>
      <c r="GD14" s="575" t="s">
        <v>138</v>
      </c>
      <c r="GE14" s="575" t="s">
        <v>138</v>
      </c>
      <c r="GF14" s="575">
        <v>9.9</v>
      </c>
      <c r="GG14" s="575" t="s">
        <v>138</v>
      </c>
      <c r="GH14" s="575" t="s">
        <v>138</v>
      </c>
      <c r="GI14" s="575" t="s">
        <v>138</v>
      </c>
      <c r="GJ14" s="575">
        <v>123</v>
      </c>
      <c r="GK14" s="575">
        <v>119</v>
      </c>
      <c r="GL14" s="575">
        <v>242</v>
      </c>
      <c r="GM14" s="575">
        <v>117</v>
      </c>
      <c r="GN14" s="575">
        <v>104</v>
      </c>
      <c r="GO14" s="575">
        <v>221</v>
      </c>
      <c r="GP14" s="575">
        <v>31.3</v>
      </c>
      <c r="GQ14" s="575">
        <v>33.200000000000003</v>
      </c>
      <c r="GR14" s="575">
        <v>32.200000000000003</v>
      </c>
      <c r="GS14" s="575">
        <v>-1.21</v>
      </c>
      <c r="GT14" s="575">
        <v>-0.92</v>
      </c>
      <c r="GU14" s="575">
        <v>-1.07</v>
      </c>
      <c r="GV14" s="575">
        <v>-1.4</v>
      </c>
      <c r="GW14" s="575">
        <v>-1.1200000000000001</v>
      </c>
      <c r="GX14" s="575">
        <v>-1.21</v>
      </c>
      <c r="GY14" s="575">
        <v>-1.01</v>
      </c>
      <c r="GZ14" s="575">
        <v>-0.71</v>
      </c>
      <c r="HA14" s="575">
        <v>-0.93</v>
      </c>
      <c r="HB14" s="575">
        <v>20.3</v>
      </c>
      <c r="HC14" s="575">
        <v>21.8</v>
      </c>
      <c r="HD14" s="575">
        <v>21.1</v>
      </c>
      <c r="HE14" s="575" t="s">
        <v>138</v>
      </c>
      <c r="HF14" s="575" t="s">
        <v>138</v>
      </c>
      <c r="HG14" s="575">
        <v>1.7</v>
      </c>
      <c r="HH14" s="575" t="s">
        <v>138</v>
      </c>
      <c r="HI14" s="575" t="s">
        <v>138</v>
      </c>
      <c r="HJ14" s="575" t="s">
        <v>138</v>
      </c>
      <c r="HK14" s="575">
        <v>103</v>
      </c>
      <c r="HL14" s="575">
        <v>75</v>
      </c>
      <c r="HM14" s="575">
        <v>178</v>
      </c>
      <c r="HN14" s="575">
        <v>83</v>
      </c>
      <c r="HO14" s="575">
        <v>63</v>
      </c>
      <c r="HP14" s="575">
        <v>146</v>
      </c>
      <c r="HQ14" s="575">
        <v>27.5</v>
      </c>
      <c r="HR14" s="575">
        <v>24.9</v>
      </c>
      <c r="HS14" s="575">
        <v>26.4</v>
      </c>
      <c r="HT14" s="575">
        <v>-1.5</v>
      </c>
      <c r="HU14" s="575">
        <v>-1.53</v>
      </c>
      <c r="HV14" s="575">
        <v>-1.51</v>
      </c>
      <c r="HW14" s="575">
        <v>-1.73</v>
      </c>
      <c r="HX14" s="575">
        <v>-1.79</v>
      </c>
      <c r="HY14" s="575">
        <v>-1.68</v>
      </c>
      <c r="HZ14" s="575">
        <v>-1.27</v>
      </c>
      <c r="IA14" s="575">
        <v>-1.26</v>
      </c>
      <c r="IB14" s="575">
        <v>-1.34</v>
      </c>
      <c r="IC14" s="575">
        <v>20.399999999999999</v>
      </c>
      <c r="ID14" s="575">
        <v>6.7</v>
      </c>
      <c r="IE14" s="575">
        <v>14.6</v>
      </c>
      <c r="IF14" s="575">
        <v>3.9</v>
      </c>
      <c r="IG14" s="575">
        <v>6.7</v>
      </c>
      <c r="IH14" s="575">
        <v>5.0999999999999996</v>
      </c>
      <c r="II14" s="575" t="s">
        <v>138</v>
      </c>
      <c r="IJ14" s="575" t="s">
        <v>138</v>
      </c>
      <c r="IK14" s="575" t="s">
        <v>138</v>
      </c>
      <c r="IL14" s="575">
        <v>1056</v>
      </c>
      <c r="IM14" s="575">
        <v>2961</v>
      </c>
      <c r="IN14" s="575">
        <v>4017</v>
      </c>
      <c r="IO14" s="575">
        <v>991</v>
      </c>
      <c r="IP14" s="575">
        <v>2744</v>
      </c>
      <c r="IQ14" s="575">
        <v>3735</v>
      </c>
      <c r="IR14" s="575">
        <v>2.4</v>
      </c>
      <c r="IS14" s="575">
        <v>4.2</v>
      </c>
      <c r="IT14" s="575">
        <v>3.7</v>
      </c>
      <c r="IU14" s="575">
        <v>-1.7</v>
      </c>
      <c r="IV14" s="575">
        <v>-1.89</v>
      </c>
      <c r="IW14" s="575">
        <v>-1.84</v>
      </c>
      <c r="IX14" s="575">
        <v>-1.77</v>
      </c>
      <c r="IY14" s="575">
        <v>-1.93</v>
      </c>
      <c r="IZ14" s="575">
        <v>-1.87</v>
      </c>
      <c r="JA14" s="575">
        <v>-1.63</v>
      </c>
      <c r="JB14" s="575">
        <v>-1.85</v>
      </c>
      <c r="JC14" s="575">
        <v>-1.8</v>
      </c>
      <c r="JD14" s="575">
        <v>0.3</v>
      </c>
      <c r="JE14" s="575">
        <v>0.7</v>
      </c>
      <c r="JF14" s="575">
        <v>0.6</v>
      </c>
      <c r="JG14" s="575" t="s">
        <v>138</v>
      </c>
      <c r="JH14" s="575" t="s">
        <v>138</v>
      </c>
      <c r="JI14" s="575" t="s">
        <v>138</v>
      </c>
      <c r="JJ14" s="575" t="s">
        <v>138</v>
      </c>
      <c r="JK14" s="575" t="s">
        <v>138</v>
      </c>
      <c r="JL14" s="575" t="s">
        <v>138</v>
      </c>
      <c r="JM14" s="575">
        <v>35448</v>
      </c>
      <c r="JN14" s="575">
        <v>37080</v>
      </c>
      <c r="JO14" s="575">
        <v>72528</v>
      </c>
      <c r="JP14" s="575">
        <v>33878</v>
      </c>
      <c r="JQ14" s="575">
        <v>35212</v>
      </c>
      <c r="JR14" s="575">
        <v>69090</v>
      </c>
      <c r="JS14" s="575">
        <v>41.6</v>
      </c>
      <c r="JT14" s="575">
        <v>36.6</v>
      </c>
      <c r="JU14" s="575">
        <v>39</v>
      </c>
      <c r="JV14" s="575">
        <v>-0.3</v>
      </c>
      <c r="JW14" s="575">
        <v>-0.61</v>
      </c>
      <c r="JX14" s="575">
        <v>-0.46</v>
      </c>
      <c r="JY14" s="575">
        <v>-0.31</v>
      </c>
      <c r="JZ14" s="575">
        <v>-0.62</v>
      </c>
      <c r="KA14" s="575">
        <v>-0.47</v>
      </c>
      <c r="KB14" s="575">
        <v>-0.28999999999999998</v>
      </c>
      <c r="KC14" s="575">
        <v>-0.6</v>
      </c>
      <c r="KD14" s="575">
        <v>-0.45</v>
      </c>
      <c r="KE14" s="575">
        <v>42.9</v>
      </c>
      <c r="KF14" s="575">
        <v>35.4</v>
      </c>
      <c r="KG14" s="575">
        <v>39.1</v>
      </c>
      <c r="KH14" s="575">
        <v>26.9</v>
      </c>
      <c r="KI14" s="575">
        <v>19</v>
      </c>
      <c r="KJ14" s="575">
        <v>22.9</v>
      </c>
      <c r="KK14" s="575">
        <v>13</v>
      </c>
      <c r="KL14" s="575">
        <v>7.6</v>
      </c>
      <c r="KM14" s="575">
        <v>10.199999999999999</v>
      </c>
    </row>
    <row r="15" spans="1:299" s="574" customFormat="1" ht="11.65" x14ac:dyDescent="0.35">
      <c r="B15" s="571" t="s">
        <v>150</v>
      </c>
      <c r="C15" s="575">
        <v>227908</v>
      </c>
      <c r="D15" s="575">
        <v>234161</v>
      </c>
      <c r="E15" s="575">
        <v>462069</v>
      </c>
      <c r="F15" s="575">
        <v>216163</v>
      </c>
      <c r="G15" s="575">
        <v>221262</v>
      </c>
      <c r="H15" s="575">
        <v>437425</v>
      </c>
      <c r="I15" s="575">
        <v>54.3</v>
      </c>
      <c r="J15" s="575">
        <v>50.2</v>
      </c>
      <c r="K15" s="575">
        <v>52.2</v>
      </c>
      <c r="L15" s="575">
        <v>0.19</v>
      </c>
      <c r="M15" s="575">
        <v>-7.0000000000000007E-2</v>
      </c>
      <c r="N15" s="575">
        <v>0.06</v>
      </c>
      <c r="O15" s="575">
        <v>0.18</v>
      </c>
      <c r="P15" s="575">
        <v>-7.0000000000000007E-2</v>
      </c>
      <c r="Q15" s="575">
        <v>0.06</v>
      </c>
      <c r="R15" s="575">
        <v>0.19</v>
      </c>
      <c r="S15" s="575">
        <v>-0.06</v>
      </c>
      <c r="T15" s="575">
        <v>0.06</v>
      </c>
      <c r="U15" s="575">
        <v>71.3</v>
      </c>
      <c r="V15" s="575">
        <v>63.8</v>
      </c>
      <c r="W15" s="575">
        <v>67.5</v>
      </c>
      <c r="X15" s="575">
        <v>48.3</v>
      </c>
      <c r="Y15" s="575">
        <v>37.4</v>
      </c>
      <c r="Z15" s="575">
        <v>42.8</v>
      </c>
      <c r="AA15" s="575">
        <v>32.799999999999997</v>
      </c>
      <c r="AB15" s="575">
        <v>21.8</v>
      </c>
      <c r="AC15" s="575">
        <v>27.3</v>
      </c>
      <c r="AD15" s="575">
        <v>81951</v>
      </c>
      <c r="AE15" s="575">
        <v>82635</v>
      </c>
      <c r="AF15" s="575">
        <v>164586</v>
      </c>
      <c r="AG15" s="575">
        <v>77725</v>
      </c>
      <c r="AH15" s="575">
        <v>78115</v>
      </c>
      <c r="AI15" s="575">
        <v>155840</v>
      </c>
      <c r="AJ15" s="575">
        <v>53.5</v>
      </c>
      <c r="AK15" s="575">
        <v>49.3</v>
      </c>
      <c r="AL15" s="575">
        <v>51.4</v>
      </c>
      <c r="AM15" s="575">
        <v>0.16</v>
      </c>
      <c r="AN15" s="575">
        <v>-0.11</v>
      </c>
      <c r="AO15" s="575">
        <v>0.03</v>
      </c>
      <c r="AP15" s="575">
        <v>0.16</v>
      </c>
      <c r="AQ15" s="575">
        <v>-0.12</v>
      </c>
      <c r="AR15" s="575">
        <v>0.02</v>
      </c>
      <c r="AS15" s="575">
        <v>0.17</v>
      </c>
      <c r="AT15" s="575">
        <v>-0.1</v>
      </c>
      <c r="AU15" s="575">
        <v>0.03</v>
      </c>
      <c r="AV15" s="575">
        <v>69.7</v>
      </c>
      <c r="AW15" s="575">
        <v>61.6</v>
      </c>
      <c r="AX15" s="575">
        <v>65.599999999999994</v>
      </c>
      <c r="AY15" s="575">
        <v>46.3</v>
      </c>
      <c r="AZ15" s="575">
        <v>35.200000000000003</v>
      </c>
      <c r="BA15" s="575">
        <v>40.799999999999997</v>
      </c>
      <c r="BB15" s="575">
        <v>30.7</v>
      </c>
      <c r="BC15" s="575">
        <v>19.8</v>
      </c>
      <c r="BD15" s="575">
        <v>25.2</v>
      </c>
      <c r="BE15" s="575">
        <v>145358</v>
      </c>
      <c r="BF15" s="575">
        <v>150926</v>
      </c>
      <c r="BG15" s="575">
        <v>296284</v>
      </c>
      <c r="BH15" s="575">
        <v>137967</v>
      </c>
      <c r="BI15" s="575">
        <v>142721</v>
      </c>
      <c r="BJ15" s="575">
        <v>280688</v>
      </c>
      <c r="BK15" s="575">
        <v>54.8</v>
      </c>
      <c r="BL15" s="575">
        <v>50.8</v>
      </c>
      <c r="BM15" s="575">
        <v>52.8</v>
      </c>
      <c r="BN15" s="575">
        <v>0.21</v>
      </c>
      <c r="BO15" s="575">
        <v>-0.04</v>
      </c>
      <c r="BP15" s="575">
        <v>0.08</v>
      </c>
      <c r="BQ15" s="575">
        <v>0.2</v>
      </c>
      <c r="BR15" s="575">
        <v>-0.05</v>
      </c>
      <c r="BS15" s="575">
        <v>0.08</v>
      </c>
      <c r="BT15" s="575">
        <v>0.21</v>
      </c>
      <c r="BU15" s="575">
        <v>-0.04</v>
      </c>
      <c r="BV15" s="575">
        <v>0.08</v>
      </c>
      <c r="BW15" s="575">
        <v>72.3</v>
      </c>
      <c r="BX15" s="575">
        <v>65.2</v>
      </c>
      <c r="BY15" s="575">
        <v>68.7</v>
      </c>
      <c r="BZ15" s="575">
        <v>49.5</v>
      </c>
      <c r="CA15" s="575">
        <v>38.700000000000003</v>
      </c>
      <c r="CB15" s="575">
        <v>44</v>
      </c>
      <c r="CC15" s="575">
        <v>34.1</v>
      </c>
      <c r="CD15" s="575">
        <v>23</v>
      </c>
      <c r="CE15" s="575">
        <v>28.4</v>
      </c>
      <c r="CF15" s="575">
        <v>32266</v>
      </c>
      <c r="CG15" s="575">
        <v>34977</v>
      </c>
      <c r="CH15" s="575">
        <v>67243</v>
      </c>
      <c r="CI15" s="575">
        <v>30050</v>
      </c>
      <c r="CJ15" s="575">
        <v>32471</v>
      </c>
      <c r="CK15" s="575">
        <v>62521</v>
      </c>
      <c r="CL15" s="575">
        <v>49.6</v>
      </c>
      <c r="CM15" s="575">
        <v>45.8</v>
      </c>
      <c r="CN15" s="575">
        <v>47.6</v>
      </c>
      <c r="CO15" s="575">
        <v>0.05</v>
      </c>
      <c r="CP15" s="575">
        <v>-0.18</v>
      </c>
      <c r="CQ15" s="575">
        <v>-7.0000000000000007E-2</v>
      </c>
      <c r="CR15" s="575">
        <v>0.04</v>
      </c>
      <c r="CS15" s="575">
        <v>-0.2</v>
      </c>
      <c r="CT15" s="575">
        <v>-0.08</v>
      </c>
      <c r="CU15" s="575">
        <v>0.06</v>
      </c>
      <c r="CV15" s="575">
        <v>-0.17</v>
      </c>
      <c r="CW15" s="575">
        <v>-0.06</v>
      </c>
      <c r="CX15" s="575">
        <v>60.9</v>
      </c>
      <c r="CY15" s="575">
        <v>53.5</v>
      </c>
      <c r="CZ15" s="575">
        <v>57.1</v>
      </c>
      <c r="DA15" s="575">
        <v>36.9</v>
      </c>
      <c r="DB15" s="575">
        <v>27.7</v>
      </c>
      <c r="DC15" s="575">
        <v>32.1</v>
      </c>
      <c r="DD15" s="575">
        <v>20.399999999999999</v>
      </c>
      <c r="DE15" s="575">
        <v>12.4</v>
      </c>
      <c r="DF15" s="575">
        <v>16.2</v>
      </c>
      <c r="DG15" s="575">
        <v>111743</v>
      </c>
      <c r="DH15" s="575">
        <v>113183</v>
      </c>
      <c r="DI15" s="575">
        <v>224926</v>
      </c>
      <c r="DJ15" s="575">
        <v>106693</v>
      </c>
      <c r="DK15" s="575">
        <v>107699</v>
      </c>
      <c r="DL15" s="575">
        <v>214392</v>
      </c>
      <c r="DM15" s="575">
        <v>56.3</v>
      </c>
      <c r="DN15" s="575">
        <v>52.5</v>
      </c>
      <c r="DO15" s="575">
        <v>54.4</v>
      </c>
      <c r="DP15" s="575">
        <v>0.26</v>
      </c>
      <c r="DQ15" s="575">
        <v>0.01</v>
      </c>
      <c r="DR15" s="575">
        <v>0.13</v>
      </c>
      <c r="DS15" s="575">
        <v>0.25</v>
      </c>
      <c r="DT15" s="575">
        <v>0</v>
      </c>
      <c r="DU15" s="575">
        <v>0.13</v>
      </c>
      <c r="DV15" s="575">
        <v>0.26</v>
      </c>
      <c r="DW15" s="575">
        <v>0.02</v>
      </c>
      <c r="DX15" s="575">
        <v>0.14000000000000001</v>
      </c>
      <c r="DY15" s="575">
        <v>75.8</v>
      </c>
      <c r="DZ15" s="575">
        <v>69.099999999999994</v>
      </c>
      <c r="EA15" s="575">
        <v>72.400000000000006</v>
      </c>
      <c r="EB15" s="575">
        <v>53.4</v>
      </c>
      <c r="EC15" s="575">
        <v>42.5</v>
      </c>
      <c r="ED15" s="575">
        <v>47.9</v>
      </c>
      <c r="EE15" s="575">
        <v>38.200000000000003</v>
      </c>
      <c r="EF15" s="575">
        <v>26.6</v>
      </c>
      <c r="EG15" s="575">
        <v>32.4</v>
      </c>
      <c r="EH15" s="575">
        <v>639</v>
      </c>
      <c r="EI15" s="575">
        <v>958</v>
      </c>
      <c r="EJ15" s="575">
        <v>1597</v>
      </c>
      <c r="EK15" s="575">
        <v>561</v>
      </c>
      <c r="EL15" s="575">
        <v>867</v>
      </c>
      <c r="EM15" s="575">
        <v>1428</v>
      </c>
      <c r="EN15" s="575">
        <v>52.7</v>
      </c>
      <c r="EO15" s="575">
        <v>51.4</v>
      </c>
      <c r="EP15" s="575">
        <v>51.9</v>
      </c>
      <c r="EQ15" s="575">
        <v>0.1</v>
      </c>
      <c r="ER15" s="575">
        <v>-0.03</v>
      </c>
      <c r="ES15" s="575">
        <v>0.02</v>
      </c>
      <c r="ET15" s="575">
        <v>0.01</v>
      </c>
      <c r="EU15" s="575">
        <v>-0.1</v>
      </c>
      <c r="EV15" s="575">
        <v>-0.03</v>
      </c>
      <c r="EW15" s="575">
        <v>0.19</v>
      </c>
      <c r="EX15" s="575">
        <v>0.04</v>
      </c>
      <c r="EY15" s="575">
        <v>0.08</v>
      </c>
      <c r="EZ15" s="575">
        <v>69.2</v>
      </c>
      <c r="FA15" s="575">
        <v>65.599999999999994</v>
      </c>
      <c r="FB15" s="575">
        <v>67</v>
      </c>
      <c r="FC15" s="575">
        <v>59.3</v>
      </c>
      <c r="FD15" s="575">
        <v>46.5</v>
      </c>
      <c r="FE15" s="575">
        <v>51.6</v>
      </c>
      <c r="FF15" s="575">
        <v>32.200000000000003</v>
      </c>
      <c r="FG15" s="575">
        <v>24</v>
      </c>
      <c r="FH15" s="575">
        <v>27.3</v>
      </c>
      <c r="FI15" s="575">
        <v>369</v>
      </c>
      <c r="FJ15" s="575">
        <v>1272</v>
      </c>
      <c r="FK15" s="575">
        <v>1641</v>
      </c>
      <c r="FL15" s="575">
        <v>344</v>
      </c>
      <c r="FM15" s="575">
        <v>1195</v>
      </c>
      <c r="FN15" s="575">
        <v>1539</v>
      </c>
      <c r="FO15" s="575">
        <v>47.3</v>
      </c>
      <c r="FP15" s="575">
        <v>43.3</v>
      </c>
      <c r="FQ15" s="575">
        <v>44.2</v>
      </c>
      <c r="FR15" s="575">
        <v>-0.52</v>
      </c>
      <c r="FS15" s="575">
        <v>-0.63</v>
      </c>
      <c r="FT15" s="575">
        <v>-0.61</v>
      </c>
      <c r="FU15" s="575">
        <v>-0.63</v>
      </c>
      <c r="FV15" s="575">
        <v>-0.69</v>
      </c>
      <c r="FW15" s="575">
        <v>-0.66</v>
      </c>
      <c r="FX15" s="575">
        <v>-0.4</v>
      </c>
      <c r="FY15" s="575">
        <v>-0.56999999999999995</v>
      </c>
      <c r="FZ15" s="575">
        <v>-0.55000000000000004</v>
      </c>
      <c r="GA15" s="575">
        <v>64</v>
      </c>
      <c r="GB15" s="575">
        <v>50.4</v>
      </c>
      <c r="GC15" s="575">
        <v>53.4</v>
      </c>
      <c r="GD15" s="575" t="s">
        <v>138</v>
      </c>
      <c r="GE15" s="575" t="s">
        <v>138</v>
      </c>
      <c r="GF15" s="575">
        <v>12.6</v>
      </c>
      <c r="GG15" s="575" t="s">
        <v>138</v>
      </c>
      <c r="GH15" s="575" t="s">
        <v>138</v>
      </c>
      <c r="GI15" s="575" t="s">
        <v>138</v>
      </c>
      <c r="GJ15" s="575">
        <v>341</v>
      </c>
      <c r="GK15" s="575">
        <v>536</v>
      </c>
      <c r="GL15" s="575">
        <v>877</v>
      </c>
      <c r="GM15" s="575">
        <v>319</v>
      </c>
      <c r="GN15" s="575">
        <v>489</v>
      </c>
      <c r="GO15" s="575">
        <v>808</v>
      </c>
      <c r="GP15" s="575">
        <v>40.200000000000003</v>
      </c>
      <c r="GQ15" s="575">
        <v>37.6</v>
      </c>
      <c r="GR15" s="575">
        <v>38.6</v>
      </c>
      <c r="GS15" s="575">
        <v>-0.72</v>
      </c>
      <c r="GT15" s="575">
        <v>-0.86</v>
      </c>
      <c r="GU15" s="575">
        <v>-0.8</v>
      </c>
      <c r="GV15" s="575">
        <v>-0.83</v>
      </c>
      <c r="GW15" s="575">
        <v>-0.96</v>
      </c>
      <c r="GX15" s="575">
        <v>-0.88</v>
      </c>
      <c r="GY15" s="575">
        <v>-0.6</v>
      </c>
      <c r="GZ15" s="575">
        <v>-0.77</v>
      </c>
      <c r="HA15" s="575">
        <v>-0.73</v>
      </c>
      <c r="HB15" s="575">
        <v>40.799999999999997</v>
      </c>
      <c r="HC15" s="575">
        <v>35.799999999999997</v>
      </c>
      <c r="HD15" s="575">
        <v>37.700000000000003</v>
      </c>
      <c r="HE15" s="575" t="s">
        <v>138</v>
      </c>
      <c r="HF15" s="575" t="s">
        <v>138</v>
      </c>
      <c r="HG15" s="575">
        <v>5.5</v>
      </c>
      <c r="HH15" s="575" t="s">
        <v>138</v>
      </c>
      <c r="HI15" s="575" t="s">
        <v>138</v>
      </c>
      <c r="HJ15" s="575" t="s">
        <v>138</v>
      </c>
      <c r="HK15" s="575">
        <v>327</v>
      </c>
      <c r="HL15" s="575">
        <v>380</v>
      </c>
      <c r="HM15" s="575">
        <v>707</v>
      </c>
      <c r="HN15" s="575">
        <v>216</v>
      </c>
      <c r="HO15" s="575">
        <v>214</v>
      </c>
      <c r="HP15" s="575">
        <v>430</v>
      </c>
      <c r="HQ15" s="575">
        <v>18.600000000000001</v>
      </c>
      <c r="HR15" s="575">
        <v>12.5</v>
      </c>
      <c r="HS15" s="575">
        <v>15.4</v>
      </c>
      <c r="HT15" s="575">
        <v>-2.0299999999999998</v>
      </c>
      <c r="HU15" s="575">
        <v>-2.2799999999999998</v>
      </c>
      <c r="HV15" s="575">
        <v>-2.15</v>
      </c>
      <c r="HW15" s="575">
        <v>-2.17</v>
      </c>
      <c r="HX15" s="575">
        <v>-2.42</v>
      </c>
      <c r="HY15" s="575">
        <v>-2.25</v>
      </c>
      <c r="HZ15" s="575">
        <v>-1.88</v>
      </c>
      <c r="IA15" s="575">
        <v>-2.13</v>
      </c>
      <c r="IB15" s="575">
        <v>-2.0499999999999998</v>
      </c>
      <c r="IC15" s="575">
        <v>11.9</v>
      </c>
      <c r="ID15" s="575">
        <v>6.1</v>
      </c>
      <c r="IE15" s="575">
        <v>8.8000000000000007</v>
      </c>
      <c r="IF15" s="575">
        <v>3.1</v>
      </c>
      <c r="IG15" s="575">
        <v>1.6</v>
      </c>
      <c r="IH15" s="575">
        <v>2.2999999999999998</v>
      </c>
      <c r="II15" s="575" t="s">
        <v>138</v>
      </c>
      <c r="IJ15" s="575" t="s">
        <v>138</v>
      </c>
      <c r="IK15" s="575" t="s">
        <v>138</v>
      </c>
      <c r="IL15" s="575">
        <v>1727</v>
      </c>
      <c r="IM15" s="575">
        <v>4365</v>
      </c>
      <c r="IN15" s="575">
        <v>6092</v>
      </c>
      <c r="IO15" s="575">
        <v>1539</v>
      </c>
      <c r="IP15" s="575">
        <v>4030</v>
      </c>
      <c r="IQ15" s="575">
        <v>5569</v>
      </c>
      <c r="IR15" s="575">
        <v>2.8</v>
      </c>
      <c r="IS15" s="575">
        <v>4.3</v>
      </c>
      <c r="IT15" s="575">
        <v>3.9</v>
      </c>
      <c r="IU15" s="575">
        <v>-1.65</v>
      </c>
      <c r="IV15" s="575">
        <v>-1.78</v>
      </c>
      <c r="IW15" s="575">
        <v>-1.74</v>
      </c>
      <c r="IX15" s="575">
        <v>-1.7</v>
      </c>
      <c r="IY15" s="575">
        <v>-1.81</v>
      </c>
      <c r="IZ15" s="575">
        <v>-1.77</v>
      </c>
      <c r="JA15" s="575">
        <v>-1.6</v>
      </c>
      <c r="JB15" s="575">
        <v>-1.74</v>
      </c>
      <c r="JC15" s="575">
        <v>-1.71</v>
      </c>
      <c r="JD15" s="575">
        <v>0.6</v>
      </c>
      <c r="JE15" s="575">
        <v>0.9</v>
      </c>
      <c r="JF15" s="575">
        <v>0.8</v>
      </c>
      <c r="JG15" s="575" t="s">
        <v>138</v>
      </c>
      <c r="JH15" s="575" t="s">
        <v>138</v>
      </c>
      <c r="JI15" s="575" t="s">
        <v>138</v>
      </c>
      <c r="JJ15" s="575" t="s">
        <v>138</v>
      </c>
      <c r="JK15" s="575" t="s">
        <v>138</v>
      </c>
      <c r="JL15" s="575" t="s">
        <v>138</v>
      </c>
      <c r="JM15" s="575">
        <v>229635</v>
      </c>
      <c r="JN15" s="575">
        <v>238526</v>
      </c>
      <c r="JO15" s="575">
        <v>468161</v>
      </c>
      <c r="JP15" s="575">
        <v>217702</v>
      </c>
      <c r="JQ15" s="575">
        <v>225292</v>
      </c>
      <c r="JR15" s="575">
        <v>442994</v>
      </c>
      <c r="JS15" s="575">
        <v>53.9</v>
      </c>
      <c r="JT15" s="575">
        <v>49.4</v>
      </c>
      <c r="JU15" s="575">
        <v>51.6</v>
      </c>
      <c r="JV15" s="575">
        <v>0.18</v>
      </c>
      <c r="JW15" s="575">
        <v>-0.1</v>
      </c>
      <c r="JX15" s="575">
        <v>0.04</v>
      </c>
      <c r="JY15" s="575">
        <v>0.17</v>
      </c>
      <c r="JZ15" s="575">
        <v>-0.1</v>
      </c>
      <c r="KA15" s="575">
        <v>0.03</v>
      </c>
      <c r="KB15" s="575">
        <v>0.18</v>
      </c>
      <c r="KC15" s="575">
        <v>-0.09</v>
      </c>
      <c r="KD15" s="575">
        <v>0.04</v>
      </c>
      <c r="KE15" s="575">
        <v>70.8</v>
      </c>
      <c r="KF15" s="575">
        <v>62.7</v>
      </c>
      <c r="KG15" s="575">
        <v>66.7</v>
      </c>
      <c r="KH15" s="575">
        <v>48</v>
      </c>
      <c r="KI15" s="575">
        <v>36.799999999999997</v>
      </c>
      <c r="KJ15" s="575">
        <v>42.3</v>
      </c>
      <c r="KK15" s="575">
        <v>32.6</v>
      </c>
      <c r="KL15" s="575">
        <v>21.4</v>
      </c>
      <c r="KM15" s="575">
        <v>26.9</v>
      </c>
    </row>
    <row r="16" spans="1:299" s="574" customFormat="1" ht="11.65" x14ac:dyDescent="0.35">
      <c r="B16" s="571" t="s">
        <v>149</v>
      </c>
      <c r="C16" s="575">
        <v>72400</v>
      </c>
      <c r="D16" s="575">
        <v>71432</v>
      </c>
      <c r="E16" s="575">
        <v>143832</v>
      </c>
      <c r="F16" s="575">
        <v>69417</v>
      </c>
      <c r="G16" s="575">
        <v>68083</v>
      </c>
      <c r="H16" s="575">
        <v>137500</v>
      </c>
      <c r="I16" s="575">
        <v>44.5</v>
      </c>
      <c r="J16" s="575">
        <v>40.799999999999997</v>
      </c>
      <c r="K16" s="575">
        <v>42.7</v>
      </c>
      <c r="L16" s="575">
        <v>-0.19</v>
      </c>
      <c r="M16" s="575">
        <v>-0.45</v>
      </c>
      <c r="N16" s="575">
        <v>-0.32</v>
      </c>
      <c r="O16" s="575">
        <v>-0.2</v>
      </c>
      <c r="P16" s="575">
        <v>-0.46</v>
      </c>
      <c r="Q16" s="575">
        <v>-0.32</v>
      </c>
      <c r="R16" s="575">
        <v>-0.18</v>
      </c>
      <c r="S16" s="575">
        <v>-0.44</v>
      </c>
      <c r="T16" s="575">
        <v>-0.31</v>
      </c>
      <c r="U16" s="575">
        <v>48.1</v>
      </c>
      <c r="V16" s="575">
        <v>41.6</v>
      </c>
      <c r="W16" s="575">
        <v>44.9</v>
      </c>
      <c r="X16" s="575">
        <v>30.4</v>
      </c>
      <c r="Y16" s="575">
        <v>22</v>
      </c>
      <c r="Z16" s="575">
        <v>26.2</v>
      </c>
      <c r="AA16" s="575">
        <v>15.2</v>
      </c>
      <c r="AB16" s="575">
        <v>9.1</v>
      </c>
      <c r="AC16" s="575">
        <v>12.2</v>
      </c>
      <c r="AD16" s="575">
        <v>28603</v>
      </c>
      <c r="AE16" s="575">
        <v>27970</v>
      </c>
      <c r="AF16" s="575">
        <v>56573</v>
      </c>
      <c r="AG16" s="575">
        <v>27416</v>
      </c>
      <c r="AH16" s="575">
        <v>26657</v>
      </c>
      <c r="AI16" s="575">
        <v>54073</v>
      </c>
      <c r="AJ16" s="575">
        <v>44.7</v>
      </c>
      <c r="AK16" s="575">
        <v>40.700000000000003</v>
      </c>
      <c r="AL16" s="575">
        <v>42.7</v>
      </c>
      <c r="AM16" s="575">
        <v>-0.2</v>
      </c>
      <c r="AN16" s="575">
        <v>-0.47</v>
      </c>
      <c r="AO16" s="575">
        <v>-0.33</v>
      </c>
      <c r="AP16" s="575">
        <v>-0.21</v>
      </c>
      <c r="AQ16" s="575">
        <v>-0.48</v>
      </c>
      <c r="AR16" s="575">
        <v>-0.34</v>
      </c>
      <c r="AS16" s="575">
        <v>-0.19</v>
      </c>
      <c r="AT16" s="575">
        <v>-0.45</v>
      </c>
      <c r="AU16" s="575">
        <v>-0.32</v>
      </c>
      <c r="AV16" s="575">
        <v>48.4</v>
      </c>
      <c r="AW16" s="575">
        <v>41.3</v>
      </c>
      <c r="AX16" s="575">
        <v>44.9</v>
      </c>
      <c r="AY16" s="575">
        <v>30.5</v>
      </c>
      <c r="AZ16" s="575">
        <v>22.4</v>
      </c>
      <c r="BA16" s="575">
        <v>26.5</v>
      </c>
      <c r="BB16" s="575">
        <v>15.5</v>
      </c>
      <c r="BC16" s="575">
        <v>9.1999999999999993</v>
      </c>
      <c r="BD16" s="575">
        <v>12.4</v>
      </c>
      <c r="BE16" s="575">
        <v>43626</v>
      </c>
      <c r="BF16" s="575">
        <v>43343</v>
      </c>
      <c r="BG16" s="575">
        <v>86969</v>
      </c>
      <c r="BH16" s="575">
        <v>41852</v>
      </c>
      <c r="BI16" s="575">
        <v>41331</v>
      </c>
      <c r="BJ16" s="575">
        <v>83183</v>
      </c>
      <c r="BK16" s="575">
        <v>44.5</v>
      </c>
      <c r="BL16" s="575">
        <v>40.799999999999997</v>
      </c>
      <c r="BM16" s="575">
        <v>42.7</v>
      </c>
      <c r="BN16" s="575">
        <v>-0.18</v>
      </c>
      <c r="BO16" s="575">
        <v>-0.43</v>
      </c>
      <c r="BP16" s="575">
        <v>-0.31</v>
      </c>
      <c r="BQ16" s="575">
        <v>-0.19</v>
      </c>
      <c r="BR16" s="575">
        <v>-0.44</v>
      </c>
      <c r="BS16" s="575">
        <v>-0.31</v>
      </c>
      <c r="BT16" s="575">
        <v>-0.17</v>
      </c>
      <c r="BU16" s="575">
        <v>-0.42</v>
      </c>
      <c r="BV16" s="575">
        <v>-0.3</v>
      </c>
      <c r="BW16" s="575">
        <v>48</v>
      </c>
      <c r="BX16" s="575">
        <v>41.9</v>
      </c>
      <c r="BY16" s="575">
        <v>45</v>
      </c>
      <c r="BZ16" s="575">
        <v>30.3</v>
      </c>
      <c r="CA16" s="575">
        <v>21.8</v>
      </c>
      <c r="CB16" s="575">
        <v>26.1</v>
      </c>
      <c r="CC16" s="575">
        <v>15.1</v>
      </c>
      <c r="CD16" s="575">
        <v>9</v>
      </c>
      <c r="CE16" s="575">
        <v>12</v>
      </c>
      <c r="CF16" s="575">
        <v>17170</v>
      </c>
      <c r="CG16" s="575">
        <v>17423</v>
      </c>
      <c r="CH16" s="575">
        <v>34593</v>
      </c>
      <c r="CI16" s="575">
        <v>16308</v>
      </c>
      <c r="CJ16" s="575">
        <v>16444</v>
      </c>
      <c r="CK16" s="575">
        <v>32752</v>
      </c>
      <c r="CL16" s="575">
        <v>42.4</v>
      </c>
      <c r="CM16" s="575">
        <v>39.200000000000003</v>
      </c>
      <c r="CN16" s="575">
        <v>40.799999999999997</v>
      </c>
      <c r="CO16" s="575">
        <v>-0.25</v>
      </c>
      <c r="CP16" s="575">
        <v>-0.48</v>
      </c>
      <c r="CQ16" s="575">
        <v>-0.36</v>
      </c>
      <c r="CR16" s="575">
        <v>-0.26</v>
      </c>
      <c r="CS16" s="575">
        <v>-0.5</v>
      </c>
      <c r="CT16" s="575">
        <v>-0.38</v>
      </c>
      <c r="CU16" s="575">
        <v>-0.23</v>
      </c>
      <c r="CV16" s="575">
        <v>-0.46</v>
      </c>
      <c r="CW16" s="575">
        <v>-0.35</v>
      </c>
      <c r="CX16" s="575">
        <v>43.2</v>
      </c>
      <c r="CY16" s="575">
        <v>37.9</v>
      </c>
      <c r="CZ16" s="575">
        <v>40.5</v>
      </c>
      <c r="DA16" s="575">
        <v>26.3</v>
      </c>
      <c r="DB16" s="575">
        <v>19.5</v>
      </c>
      <c r="DC16" s="575">
        <v>22.9</v>
      </c>
      <c r="DD16" s="575">
        <v>11.5</v>
      </c>
      <c r="DE16" s="575">
        <v>6.9</v>
      </c>
      <c r="DF16" s="575">
        <v>9.1999999999999993</v>
      </c>
      <c r="DG16" s="575">
        <v>25892</v>
      </c>
      <c r="DH16" s="575">
        <v>25087</v>
      </c>
      <c r="DI16" s="575">
        <v>50979</v>
      </c>
      <c r="DJ16" s="575">
        <v>25008</v>
      </c>
      <c r="DK16" s="575">
        <v>24100</v>
      </c>
      <c r="DL16" s="575">
        <v>49108</v>
      </c>
      <c r="DM16" s="575">
        <v>45.9</v>
      </c>
      <c r="DN16" s="575">
        <v>42.1</v>
      </c>
      <c r="DO16" s="575">
        <v>44</v>
      </c>
      <c r="DP16" s="575">
        <v>-0.13</v>
      </c>
      <c r="DQ16" s="575">
        <v>-0.39</v>
      </c>
      <c r="DR16" s="575">
        <v>-0.26</v>
      </c>
      <c r="DS16" s="575">
        <v>-0.14000000000000001</v>
      </c>
      <c r="DT16" s="575">
        <v>-0.4</v>
      </c>
      <c r="DU16" s="575">
        <v>-0.27</v>
      </c>
      <c r="DV16" s="575">
        <v>-0.12</v>
      </c>
      <c r="DW16" s="575">
        <v>-0.38</v>
      </c>
      <c r="DX16" s="575">
        <v>-0.25</v>
      </c>
      <c r="DY16" s="575">
        <v>51.4</v>
      </c>
      <c r="DZ16" s="575">
        <v>45</v>
      </c>
      <c r="EA16" s="575">
        <v>48.2</v>
      </c>
      <c r="EB16" s="575">
        <v>33.1</v>
      </c>
      <c r="EC16" s="575">
        <v>23.7</v>
      </c>
      <c r="ED16" s="575">
        <v>28.5</v>
      </c>
      <c r="EE16" s="575">
        <v>17.600000000000001</v>
      </c>
      <c r="EF16" s="575">
        <v>10.5</v>
      </c>
      <c r="EG16" s="575">
        <v>14.1</v>
      </c>
      <c r="EH16" s="575">
        <v>228</v>
      </c>
      <c r="EI16" s="575">
        <v>250</v>
      </c>
      <c r="EJ16" s="575">
        <v>478</v>
      </c>
      <c r="EK16" s="575">
        <v>217</v>
      </c>
      <c r="EL16" s="575">
        <v>240</v>
      </c>
      <c r="EM16" s="575">
        <v>457</v>
      </c>
      <c r="EN16" s="575">
        <v>46.2</v>
      </c>
      <c r="EO16" s="575">
        <v>42.5</v>
      </c>
      <c r="EP16" s="575">
        <v>44.3</v>
      </c>
      <c r="EQ16" s="575">
        <v>-0.24</v>
      </c>
      <c r="ER16" s="575">
        <v>-0.43</v>
      </c>
      <c r="ES16" s="575">
        <v>-0.34</v>
      </c>
      <c r="ET16" s="575">
        <v>-0.38</v>
      </c>
      <c r="EU16" s="575">
        <v>-0.56999999999999995</v>
      </c>
      <c r="EV16" s="575">
        <v>-0.44</v>
      </c>
      <c r="EW16" s="575">
        <v>-0.1</v>
      </c>
      <c r="EX16" s="575">
        <v>-0.3</v>
      </c>
      <c r="EY16" s="575">
        <v>-0.25</v>
      </c>
      <c r="EZ16" s="575">
        <v>53.1</v>
      </c>
      <c r="FA16" s="575">
        <v>44</v>
      </c>
      <c r="FB16" s="575">
        <v>48.3</v>
      </c>
      <c r="FC16" s="575">
        <v>49.1</v>
      </c>
      <c r="FD16" s="575">
        <v>31.2</v>
      </c>
      <c r="FE16" s="575">
        <v>39.700000000000003</v>
      </c>
      <c r="FF16" s="575">
        <v>21.1</v>
      </c>
      <c r="FG16" s="575">
        <v>13.6</v>
      </c>
      <c r="FH16" s="575">
        <v>17.2</v>
      </c>
      <c r="FI16" s="575">
        <v>128</v>
      </c>
      <c r="FJ16" s="575">
        <v>354</v>
      </c>
      <c r="FK16" s="575">
        <v>482</v>
      </c>
      <c r="FL16" s="575">
        <v>119</v>
      </c>
      <c r="FM16" s="575">
        <v>336</v>
      </c>
      <c r="FN16" s="575">
        <v>455</v>
      </c>
      <c r="FO16" s="575">
        <v>43.7</v>
      </c>
      <c r="FP16" s="575">
        <v>35.9</v>
      </c>
      <c r="FQ16" s="575">
        <v>38</v>
      </c>
      <c r="FR16" s="575">
        <v>-0.7</v>
      </c>
      <c r="FS16" s="575">
        <v>-0.99</v>
      </c>
      <c r="FT16" s="575">
        <v>-0.91</v>
      </c>
      <c r="FU16" s="575">
        <v>-0.89</v>
      </c>
      <c r="FV16" s="575">
        <v>-1.1000000000000001</v>
      </c>
      <c r="FW16" s="575">
        <v>-1.01</v>
      </c>
      <c r="FX16" s="575">
        <v>-0.51</v>
      </c>
      <c r="FY16" s="575">
        <v>-0.88</v>
      </c>
      <c r="FZ16" s="575">
        <v>-0.82</v>
      </c>
      <c r="GA16" s="575">
        <v>53.1</v>
      </c>
      <c r="GB16" s="575">
        <v>28.5</v>
      </c>
      <c r="GC16" s="575">
        <v>35.1</v>
      </c>
      <c r="GD16" s="575" t="s">
        <v>138</v>
      </c>
      <c r="GE16" s="575" t="s">
        <v>138</v>
      </c>
      <c r="GF16" s="575">
        <v>8.5</v>
      </c>
      <c r="GG16" s="575" t="s">
        <v>138</v>
      </c>
      <c r="GH16" s="575" t="s">
        <v>138</v>
      </c>
      <c r="GI16" s="575">
        <v>1.9</v>
      </c>
      <c r="GJ16" s="575">
        <v>208</v>
      </c>
      <c r="GK16" s="575">
        <v>229</v>
      </c>
      <c r="GL16" s="575">
        <v>437</v>
      </c>
      <c r="GM16" s="575">
        <v>200</v>
      </c>
      <c r="GN16" s="575">
        <v>211</v>
      </c>
      <c r="GO16" s="575">
        <v>411</v>
      </c>
      <c r="GP16" s="575">
        <v>33</v>
      </c>
      <c r="GQ16" s="575">
        <v>32.299999999999997</v>
      </c>
      <c r="GR16" s="575">
        <v>32.6</v>
      </c>
      <c r="GS16" s="575">
        <v>-1.1100000000000001</v>
      </c>
      <c r="GT16" s="575">
        <v>-1.06</v>
      </c>
      <c r="GU16" s="575">
        <v>-1.08</v>
      </c>
      <c r="GV16" s="575">
        <v>-1.26</v>
      </c>
      <c r="GW16" s="575">
        <v>-1.2</v>
      </c>
      <c r="GX16" s="575">
        <v>-1.19</v>
      </c>
      <c r="GY16" s="575">
        <v>-0.96</v>
      </c>
      <c r="GZ16" s="575">
        <v>-0.92</v>
      </c>
      <c r="HA16" s="575">
        <v>-0.98</v>
      </c>
      <c r="HB16" s="575">
        <v>26</v>
      </c>
      <c r="HC16" s="575">
        <v>23.6</v>
      </c>
      <c r="HD16" s="575">
        <v>24.7</v>
      </c>
      <c r="HE16" s="575" t="s">
        <v>138</v>
      </c>
      <c r="HF16" s="575" t="s">
        <v>138</v>
      </c>
      <c r="HG16" s="575">
        <v>1.8</v>
      </c>
      <c r="HH16" s="575" t="s">
        <v>138</v>
      </c>
      <c r="HI16" s="575" t="s">
        <v>138</v>
      </c>
      <c r="HJ16" s="575">
        <v>0.9</v>
      </c>
      <c r="HK16" s="575">
        <v>108</v>
      </c>
      <c r="HL16" s="575">
        <v>86</v>
      </c>
      <c r="HM16" s="575">
        <v>194</v>
      </c>
      <c r="HN16" s="575">
        <v>88</v>
      </c>
      <c r="HO16" s="575">
        <v>65</v>
      </c>
      <c r="HP16" s="575">
        <v>153</v>
      </c>
      <c r="HQ16" s="575">
        <v>26.7</v>
      </c>
      <c r="HR16" s="575">
        <v>21.7</v>
      </c>
      <c r="HS16" s="575">
        <v>24.5</v>
      </c>
      <c r="HT16" s="575">
        <v>-1.59</v>
      </c>
      <c r="HU16" s="575">
        <v>-1.58</v>
      </c>
      <c r="HV16" s="575">
        <v>-1.58</v>
      </c>
      <c r="HW16" s="575">
        <v>-1.81</v>
      </c>
      <c r="HX16" s="575">
        <v>-1.84</v>
      </c>
      <c r="HY16" s="575">
        <v>-1.75</v>
      </c>
      <c r="HZ16" s="575">
        <v>-1.37</v>
      </c>
      <c r="IA16" s="575">
        <v>-1.32</v>
      </c>
      <c r="IB16" s="575">
        <v>-1.42</v>
      </c>
      <c r="IC16" s="575">
        <v>19.399999999999999</v>
      </c>
      <c r="ID16" s="575">
        <v>5.8</v>
      </c>
      <c r="IE16" s="575">
        <v>13.4</v>
      </c>
      <c r="IF16" s="575">
        <v>3.7</v>
      </c>
      <c r="IG16" s="575">
        <v>5.8</v>
      </c>
      <c r="IH16" s="575">
        <v>4.5999999999999996</v>
      </c>
      <c r="II16" s="575" t="s">
        <v>138</v>
      </c>
      <c r="IJ16" s="575" t="s">
        <v>138</v>
      </c>
      <c r="IK16" s="575" t="s">
        <v>138</v>
      </c>
      <c r="IL16" s="575">
        <v>1600</v>
      </c>
      <c r="IM16" s="575">
        <v>4463</v>
      </c>
      <c r="IN16" s="575">
        <v>6063</v>
      </c>
      <c r="IO16" s="575">
        <v>1485</v>
      </c>
      <c r="IP16" s="575">
        <v>4121</v>
      </c>
      <c r="IQ16" s="575">
        <v>5606</v>
      </c>
      <c r="IR16" s="575">
        <v>2.8</v>
      </c>
      <c r="IS16" s="575">
        <v>4.4000000000000004</v>
      </c>
      <c r="IT16" s="575">
        <v>4</v>
      </c>
      <c r="IU16" s="575">
        <v>-1.72</v>
      </c>
      <c r="IV16" s="575">
        <v>-1.91</v>
      </c>
      <c r="IW16" s="575">
        <v>-1.86</v>
      </c>
      <c r="IX16" s="575">
        <v>-1.78</v>
      </c>
      <c r="IY16" s="575">
        <v>-1.94</v>
      </c>
      <c r="IZ16" s="575">
        <v>-1.89</v>
      </c>
      <c r="JA16" s="575">
        <v>-1.67</v>
      </c>
      <c r="JB16" s="575">
        <v>-1.87</v>
      </c>
      <c r="JC16" s="575">
        <v>-1.83</v>
      </c>
      <c r="JD16" s="575">
        <v>0.3</v>
      </c>
      <c r="JE16" s="575">
        <v>0.6</v>
      </c>
      <c r="JF16" s="575">
        <v>0.6</v>
      </c>
      <c r="JG16" s="575" t="s">
        <v>138</v>
      </c>
      <c r="JH16" s="575" t="s">
        <v>138</v>
      </c>
      <c r="JI16" s="575" t="s">
        <v>138</v>
      </c>
      <c r="JJ16" s="575" t="s">
        <v>138</v>
      </c>
      <c r="JK16" s="575" t="s">
        <v>138</v>
      </c>
      <c r="JL16" s="575" t="s">
        <v>138</v>
      </c>
      <c r="JM16" s="575">
        <v>74000</v>
      </c>
      <c r="JN16" s="575">
        <v>75895</v>
      </c>
      <c r="JO16" s="575">
        <v>149895</v>
      </c>
      <c r="JP16" s="575">
        <v>70902</v>
      </c>
      <c r="JQ16" s="575">
        <v>72204</v>
      </c>
      <c r="JR16" s="575">
        <v>143106</v>
      </c>
      <c r="JS16" s="575">
        <v>43.6</v>
      </c>
      <c r="JT16" s="575">
        <v>38.6</v>
      </c>
      <c r="JU16" s="575">
        <v>41.1</v>
      </c>
      <c r="JV16" s="575">
        <v>-0.22</v>
      </c>
      <c r="JW16" s="575">
        <v>-0.53</v>
      </c>
      <c r="JX16" s="575">
        <v>-0.38</v>
      </c>
      <c r="JY16" s="575">
        <v>-0.23</v>
      </c>
      <c r="JZ16" s="575">
        <v>-0.54</v>
      </c>
      <c r="KA16" s="575">
        <v>-0.38</v>
      </c>
      <c r="KB16" s="575">
        <v>-0.22</v>
      </c>
      <c r="KC16" s="575">
        <v>-0.52</v>
      </c>
      <c r="KD16" s="575">
        <v>-0.37</v>
      </c>
      <c r="KE16" s="575">
        <v>47.1</v>
      </c>
      <c r="KF16" s="575">
        <v>39.200000000000003</v>
      </c>
      <c r="KG16" s="575">
        <v>43.1</v>
      </c>
      <c r="KH16" s="575">
        <v>29.7</v>
      </c>
      <c r="KI16" s="575">
        <v>20.7</v>
      </c>
      <c r="KJ16" s="575">
        <v>25.2</v>
      </c>
      <c r="KK16" s="575">
        <v>14.9</v>
      </c>
      <c r="KL16" s="575">
        <v>8.5</v>
      </c>
      <c r="KM16" s="575">
        <v>11.7</v>
      </c>
    </row>
    <row r="17" spans="2:299" s="574" customFormat="1" ht="11.65" x14ac:dyDescent="0.35">
      <c r="B17" s="571" t="s">
        <v>148</v>
      </c>
      <c r="C17" s="575">
        <v>189900</v>
      </c>
      <c r="D17" s="575">
        <v>196848</v>
      </c>
      <c r="E17" s="575">
        <v>386748</v>
      </c>
      <c r="F17" s="575">
        <v>179633</v>
      </c>
      <c r="G17" s="575">
        <v>185647</v>
      </c>
      <c r="H17" s="575">
        <v>365280</v>
      </c>
      <c r="I17" s="575">
        <v>55.9</v>
      </c>
      <c r="J17" s="575">
        <v>51.8</v>
      </c>
      <c r="K17" s="575">
        <v>53.8</v>
      </c>
      <c r="L17" s="575">
        <v>0.25</v>
      </c>
      <c r="M17" s="575">
        <v>-0.01</v>
      </c>
      <c r="N17" s="575">
        <v>0.12</v>
      </c>
      <c r="O17" s="575">
        <v>0.25</v>
      </c>
      <c r="P17" s="575">
        <v>-0.01</v>
      </c>
      <c r="Q17" s="575">
        <v>0.12</v>
      </c>
      <c r="R17" s="575">
        <v>0.26</v>
      </c>
      <c r="S17" s="575">
        <v>0</v>
      </c>
      <c r="T17" s="575">
        <v>0.13</v>
      </c>
      <c r="U17" s="575">
        <v>75.2</v>
      </c>
      <c r="V17" s="575">
        <v>67.5</v>
      </c>
      <c r="W17" s="575">
        <v>71.3</v>
      </c>
      <c r="X17" s="575">
        <v>51.5</v>
      </c>
      <c r="Y17" s="575">
        <v>40.1</v>
      </c>
      <c r="Z17" s="575">
        <v>45.7</v>
      </c>
      <c r="AA17" s="575">
        <v>36</v>
      </c>
      <c r="AB17" s="575">
        <v>24.1</v>
      </c>
      <c r="AC17" s="575">
        <v>30</v>
      </c>
      <c r="AD17" s="575">
        <v>66932</v>
      </c>
      <c r="AE17" s="575">
        <v>68196</v>
      </c>
      <c r="AF17" s="575">
        <v>135128</v>
      </c>
      <c r="AG17" s="575">
        <v>63293</v>
      </c>
      <c r="AH17" s="575">
        <v>64336</v>
      </c>
      <c r="AI17" s="575">
        <v>127629</v>
      </c>
      <c r="AJ17" s="575">
        <v>55.1</v>
      </c>
      <c r="AK17" s="575">
        <v>50.9</v>
      </c>
      <c r="AL17" s="575">
        <v>53</v>
      </c>
      <c r="AM17" s="575">
        <v>0.23</v>
      </c>
      <c r="AN17" s="575">
        <v>-0.04</v>
      </c>
      <c r="AO17" s="575">
        <v>0.09</v>
      </c>
      <c r="AP17" s="575">
        <v>0.22</v>
      </c>
      <c r="AQ17" s="575">
        <v>-0.05</v>
      </c>
      <c r="AR17" s="575">
        <v>0.09</v>
      </c>
      <c r="AS17" s="575">
        <v>0.24</v>
      </c>
      <c r="AT17" s="575">
        <v>-0.03</v>
      </c>
      <c r="AU17" s="575">
        <v>0.1</v>
      </c>
      <c r="AV17" s="575">
        <v>73.599999999999994</v>
      </c>
      <c r="AW17" s="575">
        <v>65.400000000000006</v>
      </c>
      <c r="AX17" s="575">
        <v>69.5</v>
      </c>
      <c r="AY17" s="575">
        <v>49.3</v>
      </c>
      <c r="AZ17" s="575">
        <v>37.799999999999997</v>
      </c>
      <c r="BA17" s="575">
        <v>43.5</v>
      </c>
      <c r="BB17" s="575">
        <v>33.700000000000003</v>
      </c>
      <c r="BC17" s="575">
        <v>21.9</v>
      </c>
      <c r="BD17" s="575">
        <v>27.7</v>
      </c>
      <c r="BE17" s="575">
        <v>122404</v>
      </c>
      <c r="BF17" s="575">
        <v>128079</v>
      </c>
      <c r="BG17" s="575">
        <v>250483</v>
      </c>
      <c r="BH17" s="575">
        <v>115902</v>
      </c>
      <c r="BI17" s="575">
        <v>120902</v>
      </c>
      <c r="BJ17" s="575">
        <v>236804</v>
      </c>
      <c r="BK17" s="575">
        <v>56.4</v>
      </c>
      <c r="BL17" s="575">
        <v>52.4</v>
      </c>
      <c r="BM17" s="575">
        <v>54.4</v>
      </c>
      <c r="BN17" s="575">
        <v>0.27</v>
      </c>
      <c r="BO17" s="575">
        <v>0.02</v>
      </c>
      <c r="BP17" s="575">
        <v>0.14000000000000001</v>
      </c>
      <c r="BQ17" s="575">
        <v>0.27</v>
      </c>
      <c r="BR17" s="575">
        <v>0.01</v>
      </c>
      <c r="BS17" s="575">
        <v>0.14000000000000001</v>
      </c>
      <c r="BT17" s="575">
        <v>0.28000000000000003</v>
      </c>
      <c r="BU17" s="575">
        <v>0.02</v>
      </c>
      <c r="BV17" s="575">
        <v>0.15</v>
      </c>
      <c r="BW17" s="575">
        <v>76.2</v>
      </c>
      <c r="BX17" s="575">
        <v>68.8</v>
      </c>
      <c r="BY17" s="575">
        <v>72.400000000000006</v>
      </c>
      <c r="BZ17" s="575">
        <v>52.7</v>
      </c>
      <c r="CA17" s="575">
        <v>41.5</v>
      </c>
      <c r="CB17" s="575">
        <v>47</v>
      </c>
      <c r="CC17" s="575">
        <v>37.4</v>
      </c>
      <c r="CD17" s="575">
        <v>25.3</v>
      </c>
      <c r="CE17" s="575">
        <v>31.2</v>
      </c>
      <c r="CF17" s="575">
        <v>23888</v>
      </c>
      <c r="CG17" s="575">
        <v>26599</v>
      </c>
      <c r="CH17" s="575">
        <v>50487</v>
      </c>
      <c r="CI17" s="575">
        <v>22102</v>
      </c>
      <c r="CJ17" s="575">
        <v>24552</v>
      </c>
      <c r="CK17" s="575">
        <v>46654</v>
      </c>
      <c r="CL17" s="575">
        <v>51.6</v>
      </c>
      <c r="CM17" s="575">
        <v>47.5</v>
      </c>
      <c r="CN17" s="575">
        <v>49.5</v>
      </c>
      <c r="CO17" s="575">
        <v>0.14000000000000001</v>
      </c>
      <c r="CP17" s="575">
        <v>-0.11</v>
      </c>
      <c r="CQ17" s="575">
        <v>0.01</v>
      </c>
      <c r="CR17" s="575">
        <v>0.12</v>
      </c>
      <c r="CS17" s="575">
        <v>-0.12</v>
      </c>
      <c r="CT17" s="575">
        <v>0</v>
      </c>
      <c r="CU17" s="575">
        <v>0.15</v>
      </c>
      <c r="CV17" s="575">
        <v>-0.09</v>
      </c>
      <c r="CW17" s="575">
        <v>0.02</v>
      </c>
      <c r="CX17" s="575">
        <v>66</v>
      </c>
      <c r="CY17" s="575">
        <v>57.5</v>
      </c>
      <c r="CZ17" s="575">
        <v>61.5</v>
      </c>
      <c r="DA17" s="575">
        <v>40.200000000000003</v>
      </c>
      <c r="DB17" s="575">
        <v>30</v>
      </c>
      <c r="DC17" s="575">
        <v>34.799999999999997</v>
      </c>
      <c r="DD17" s="575">
        <v>23.3</v>
      </c>
      <c r="DE17" s="575">
        <v>13.9</v>
      </c>
      <c r="DF17" s="575">
        <v>18.3</v>
      </c>
      <c r="DG17" s="575">
        <v>97420</v>
      </c>
      <c r="DH17" s="575">
        <v>99152</v>
      </c>
      <c r="DI17" s="575">
        <v>196572</v>
      </c>
      <c r="DJ17" s="575">
        <v>92819</v>
      </c>
      <c r="DK17" s="575">
        <v>94221</v>
      </c>
      <c r="DL17" s="575">
        <v>187040</v>
      </c>
      <c r="DM17" s="575">
        <v>57.7</v>
      </c>
      <c r="DN17" s="575">
        <v>53.8</v>
      </c>
      <c r="DO17" s="575">
        <v>55.7</v>
      </c>
      <c r="DP17" s="575">
        <v>0.31</v>
      </c>
      <c r="DQ17" s="575">
        <v>0.06</v>
      </c>
      <c r="DR17" s="575">
        <v>0.18</v>
      </c>
      <c r="DS17" s="575">
        <v>0.3</v>
      </c>
      <c r="DT17" s="575">
        <v>0.05</v>
      </c>
      <c r="DU17" s="575">
        <v>0.18</v>
      </c>
      <c r="DV17" s="575">
        <v>0.32</v>
      </c>
      <c r="DW17" s="575">
        <v>7.0000000000000007E-2</v>
      </c>
      <c r="DX17" s="575">
        <v>0.19</v>
      </c>
      <c r="DY17" s="575">
        <v>78.900000000000006</v>
      </c>
      <c r="DZ17" s="575">
        <v>72.099999999999994</v>
      </c>
      <c r="EA17" s="575">
        <v>75.5</v>
      </c>
      <c r="EB17" s="575">
        <v>56</v>
      </c>
      <c r="EC17" s="575">
        <v>45</v>
      </c>
      <c r="ED17" s="575">
        <v>50.4</v>
      </c>
      <c r="EE17" s="575">
        <v>41</v>
      </c>
      <c r="EF17" s="575">
        <v>28.8</v>
      </c>
      <c r="EG17" s="575">
        <v>34.799999999999997</v>
      </c>
      <c r="EH17" s="575">
        <v>533</v>
      </c>
      <c r="EI17" s="575">
        <v>827</v>
      </c>
      <c r="EJ17" s="575">
        <v>1360</v>
      </c>
      <c r="EK17" s="575">
        <v>459</v>
      </c>
      <c r="EL17" s="575">
        <v>743</v>
      </c>
      <c r="EM17" s="575">
        <v>1202</v>
      </c>
      <c r="EN17" s="575">
        <v>53.9</v>
      </c>
      <c r="EO17" s="575">
        <v>52.9</v>
      </c>
      <c r="EP17" s="575">
        <v>53.3</v>
      </c>
      <c r="EQ17" s="575">
        <v>0.18</v>
      </c>
      <c r="ER17" s="575">
        <v>0.05</v>
      </c>
      <c r="ES17" s="575">
        <v>0.1</v>
      </c>
      <c r="ET17" s="575">
        <v>0.08</v>
      </c>
      <c r="EU17" s="575">
        <v>-0.03</v>
      </c>
      <c r="EV17" s="575">
        <v>0.04</v>
      </c>
      <c r="EW17" s="575">
        <v>0.28000000000000003</v>
      </c>
      <c r="EX17" s="575">
        <v>0.13</v>
      </c>
      <c r="EY17" s="575">
        <v>0.16</v>
      </c>
      <c r="EZ17" s="575">
        <v>71.7</v>
      </c>
      <c r="FA17" s="575">
        <v>69.2</v>
      </c>
      <c r="FB17" s="575">
        <v>70.099999999999994</v>
      </c>
      <c r="FC17" s="575">
        <v>61.4</v>
      </c>
      <c r="FD17" s="575">
        <v>49.3</v>
      </c>
      <c r="FE17" s="575">
        <v>54</v>
      </c>
      <c r="FF17" s="575">
        <v>34.5</v>
      </c>
      <c r="FG17" s="575">
        <v>26</v>
      </c>
      <c r="FH17" s="575">
        <v>29.3</v>
      </c>
      <c r="FI17" s="575">
        <v>307</v>
      </c>
      <c r="FJ17" s="575">
        <v>1075</v>
      </c>
      <c r="FK17" s="575">
        <v>1382</v>
      </c>
      <c r="FL17" s="575">
        <v>286</v>
      </c>
      <c r="FM17" s="575">
        <v>1004</v>
      </c>
      <c r="FN17" s="575">
        <v>1290</v>
      </c>
      <c r="FO17" s="575">
        <v>48.2</v>
      </c>
      <c r="FP17" s="575">
        <v>44.5</v>
      </c>
      <c r="FQ17" s="575">
        <v>45.3</v>
      </c>
      <c r="FR17" s="575">
        <v>-0.43</v>
      </c>
      <c r="FS17" s="575">
        <v>-0.57999999999999996</v>
      </c>
      <c r="FT17" s="575">
        <v>-0.55000000000000004</v>
      </c>
      <c r="FU17" s="575">
        <v>-0.55000000000000004</v>
      </c>
      <c r="FV17" s="575">
        <v>-0.65</v>
      </c>
      <c r="FW17" s="575">
        <v>-0.61</v>
      </c>
      <c r="FX17" s="575">
        <v>-0.31</v>
      </c>
      <c r="FY17" s="575">
        <v>-0.52</v>
      </c>
      <c r="FZ17" s="575">
        <v>-0.49</v>
      </c>
      <c r="GA17" s="575">
        <v>65.5</v>
      </c>
      <c r="GB17" s="575">
        <v>54.3</v>
      </c>
      <c r="GC17" s="575">
        <v>56.8</v>
      </c>
      <c r="GD17" s="575" t="s">
        <v>138</v>
      </c>
      <c r="GE17" s="575" t="s">
        <v>138</v>
      </c>
      <c r="GF17" s="575">
        <v>13.5</v>
      </c>
      <c r="GG17" s="575" t="s">
        <v>138</v>
      </c>
      <c r="GH17" s="575" t="s">
        <v>138</v>
      </c>
      <c r="GI17" s="575">
        <v>3</v>
      </c>
      <c r="GJ17" s="575">
        <v>256</v>
      </c>
      <c r="GK17" s="575">
        <v>426</v>
      </c>
      <c r="GL17" s="575">
        <v>682</v>
      </c>
      <c r="GM17" s="575">
        <v>236</v>
      </c>
      <c r="GN17" s="575">
        <v>382</v>
      </c>
      <c r="GO17" s="575">
        <v>618</v>
      </c>
      <c r="GP17" s="575">
        <v>41.8</v>
      </c>
      <c r="GQ17" s="575">
        <v>39.1</v>
      </c>
      <c r="GR17" s="575">
        <v>40.1</v>
      </c>
      <c r="GS17" s="575">
        <v>-0.62</v>
      </c>
      <c r="GT17" s="575">
        <v>-0.77</v>
      </c>
      <c r="GU17" s="575">
        <v>-0.71</v>
      </c>
      <c r="GV17" s="575">
        <v>-0.76</v>
      </c>
      <c r="GW17" s="575">
        <v>-0.87</v>
      </c>
      <c r="GX17" s="575">
        <v>-0.8</v>
      </c>
      <c r="GY17" s="575">
        <v>-0.49</v>
      </c>
      <c r="GZ17" s="575">
        <v>-0.66</v>
      </c>
      <c r="HA17" s="575">
        <v>-0.63</v>
      </c>
      <c r="HB17" s="575">
        <v>43</v>
      </c>
      <c r="HC17" s="575">
        <v>38.5</v>
      </c>
      <c r="HD17" s="575">
        <v>40.200000000000003</v>
      </c>
      <c r="HE17" s="575" t="s">
        <v>138</v>
      </c>
      <c r="HF17" s="575" t="s">
        <v>138</v>
      </c>
      <c r="HG17" s="575">
        <v>6.5</v>
      </c>
      <c r="HH17" s="575" t="s">
        <v>138</v>
      </c>
      <c r="HI17" s="575" t="s">
        <v>138</v>
      </c>
      <c r="HJ17" s="575">
        <v>2.9</v>
      </c>
      <c r="HK17" s="575">
        <v>322</v>
      </c>
      <c r="HL17" s="575">
        <v>369</v>
      </c>
      <c r="HM17" s="575">
        <v>691</v>
      </c>
      <c r="HN17" s="575">
        <v>211</v>
      </c>
      <c r="HO17" s="575">
        <v>212</v>
      </c>
      <c r="HP17" s="575">
        <v>423</v>
      </c>
      <c r="HQ17" s="575">
        <v>18.8</v>
      </c>
      <c r="HR17" s="575">
        <v>12.9</v>
      </c>
      <c r="HS17" s="575">
        <v>15.6</v>
      </c>
      <c r="HT17" s="575">
        <v>-2</v>
      </c>
      <c r="HU17" s="575">
        <v>-2.27</v>
      </c>
      <c r="HV17" s="575">
        <v>-2.13</v>
      </c>
      <c r="HW17" s="575">
        <v>-2.14</v>
      </c>
      <c r="HX17" s="575">
        <v>-2.41</v>
      </c>
      <c r="HY17" s="575">
        <v>-2.2400000000000002</v>
      </c>
      <c r="HZ17" s="575">
        <v>-1.86</v>
      </c>
      <c r="IA17" s="575">
        <v>-2.13</v>
      </c>
      <c r="IB17" s="575">
        <v>-2.0299999999999998</v>
      </c>
      <c r="IC17" s="575">
        <v>12.1</v>
      </c>
      <c r="ID17" s="575">
        <v>6.2</v>
      </c>
      <c r="IE17" s="575">
        <v>9</v>
      </c>
      <c r="IF17" s="575">
        <v>3.1</v>
      </c>
      <c r="IG17" s="575">
        <v>1.6</v>
      </c>
      <c r="IH17" s="575">
        <v>2.2999999999999998</v>
      </c>
      <c r="II17" s="575" t="s">
        <v>138</v>
      </c>
      <c r="IJ17" s="575" t="s">
        <v>138</v>
      </c>
      <c r="IK17" s="575" t="s">
        <v>138</v>
      </c>
      <c r="IL17" s="575">
        <v>1183</v>
      </c>
      <c r="IM17" s="575">
        <v>2863</v>
      </c>
      <c r="IN17" s="575">
        <v>4046</v>
      </c>
      <c r="IO17" s="575">
        <v>1045</v>
      </c>
      <c r="IP17" s="575">
        <v>2653</v>
      </c>
      <c r="IQ17" s="575">
        <v>3698</v>
      </c>
      <c r="IR17" s="575">
        <v>2.4</v>
      </c>
      <c r="IS17" s="575">
        <v>4</v>
      </c>
      <c r="IT17" s="575">
        <v>3.6</v>
      </c>
      <c r="IU17" s="575">
        <v>-1.59</v>
      </c>
      <c r="IV17" s="575">
        <v>-1.69</v>
      </c>
      <c r="IW17" s="575">
        <v>-1.66</v>
      </c>
      <c r="IX17" s="575">
        <v>-1.65</v>
      </c>
      <c r="IY17" s="575">
        <v>-1.73</v>
      </c>
      <c r="IZ17" s="575">
        <v>-1.7</v>
      </c>
      <c r="JA17" s="575">
        <v>-1.53</v>
      </c>
      <c r="JB17" s="575">
        <v>-1.65</v>
      </c>
      <c r="JC17" s="575">
        <v>-1.63</v>
      </c>
      <c r="JD17" s="575">
        <v>0.7</v>
      </c>
      <c r="JE17" s="575">
        <v>1.1000000000000001</v>
      </c>
      <c r="JF17" s="575">
        <v>1</v>
      </c>
      <c r="JG17" s="575" t="s">
        <v>138</v>
      </c>
      <c r="JH17" s="575" t="s">
        <v>138</v>
      </c>
      <c r="JI17" s="575" t="s">
        <v>138</v>
      </c>
      <c r="JJ17" s="575" t="s">
        <v>138</v>
      </c>
      <c r="JK17" s="575" t="s">
        <v>138</v>
      </c>
      <c r="JL17" s="575" t="s">
        <v>138</v>
      </c>
      <c r="JM17" s="575">
        <v>191083</v>
      </c>
      <c r="JN17" s="575">
        <v>199711</v>
      </c>
      <c r="JO17" s="575">
        <v>390794</v>
      </c>
      <c r="JP17" s="575">
        <v>180678</v>
      </c>
      <c r="JQ17" s="575">
        <v>188300</v>
      </c>
      <c r="JR17" s="575">
        <v>368978</v>
      </c>
      <c r="JS17" s="575">
        <v>55.6</v>
      </c>
      <c r="JT17" s="575">
        <v>51.1</v>
      </c>
      <c r="JU17" s="575">
        <v>53.3</v>
      </c>
      <c r="JV17" s="575">
        <v>0.24</v>
      </c>
      <c r="JW17" s="575">
        <v>-0.03</v>
      </c>
      <c r="JX17" s="575">
        <v>0.1</v>
      </c>
      <c r="JY17" s="575">
        <v>0.24</v>
      </c>
      <c r="JZ17" s="575">
        <v>-0.03</v>
      </c>
      <c r="KA17" s="575">
        <v>0.1</v>
      </c>
      <c r="KB17" s="575">
        <v>0.25</v>
      </c>
      <c r="KC17" s="575">
        <v>-0.02</v>
      </c>
      <c r="KD17" s="575">
        <v>0.11</v>
      </c>
      <c r="KE17" s="575">
        <v>74.8</v>
      </c>
      <c r="KF17" s="575">
        <v>66.599999999999994</v>
      </c>
      <c r="KG17" s="575">
        <v>70.599999999999994</v>
      </c>
      <c r="KH17" s="575">
        <v>51.1</v>
      </c>
      <c r="KI17" s="575">
        <v>39.6</v>
      </c>
      <c r="KJ17" s="575">
        <v>45.2</v>
      </c>
      <c r="KK17" s="575">
        <v>35.799999999999997</v>
      </c>
      <c r="KL17" s="575">
        <v>23.8</v>
      </c>
      <c r="KM17" s="575">
        <v>29.7</v>
      </c>
    </row>
    <row r="18" spans="2:299" s="574" customFormat="1" ht="11.65" x14ac:dyDescent="0.35">
      <c r="B18" s="571" t="s">
        <v>46</v>
      </c>
      <c r="C18" s="575">
        <v>235922</v>
      </c>
      <c r="D18" s="575">
        <v>225145</v>
      </c>
      <c r="E18" s="575">
        <v>461067</v>
      </c>
      <c r="F18" s="575">
        <v>223938</v>
      </c>
      <c r="G18" s="575">
        <v>212519</v>
      </c>
      <c r="H18" s="575">
        <v>436457</v>
      </c>
      <c r="I18" s="575">
        <v>54.7</v>
      </c>
      <c r="J18" s="575">
        <v>51.6</v>
      </c>
      <c r="K18" s="575">
        <v>53.2</v>
      </c>
      <c r="L18" s="575">
        <v>0.18</v>
      </c>
      <c r="M18" s="575">
        <v>-0.06</v>
      </c>
      <c r="N18" s="575">
        <v>0.06</v>
      </c>
      <c r="O18" s="575">
        <v>0.18</v>
      </c>
      <c r="P18" s="575">
        <v>-7.0000000000000007E-2</v>
      </c>
      <c r="Q18" s="575">
        <v>0.06</v>
      </c>
      <c r="R18" s="575">
        <v>0.18</v>
      </c>
      <c r="S18" s="575">
        <v>-0.06</v>
      </c>
      <c r="T18" s="575">
        <v>0.06</v>
      </c>
      <c r="U18" s="575">
        <v>72</v>
      </c>
      <c r="V18" s="575">
        <v>67.2</v>
      </c>
      <c r="W18" s="575">
        <v>69.7</v>
      </c>
      <c r="X18" s="575">
        <v>48.9</v>
      </c>
      <c r="Y18" s="575">
        <v>39.799999999999997</v>
      </c>
      <c r="Z18" s="575">
        <v>44.5</v>
      </c>
      <c r="AA18" s="575">
        <v>32.799999999999997</v>
      </c>
      <c r="AB18" s="575">
        <v>23.1</v>
      </c>
      <c r="AC18" s="575">
        <v>28.1</v>
      </c>
      <c r="AD18" s="575">
        <v>86033</v>
      </c>
      <c r="AE18" s="575">
        <v>80774</v>
      </c>
      <c r="AF18" s="575">
        <v>166807</v>
      </c>
      <c r="AG18" s="575">
        <v>81624</v>
      </c>
      <c r="AH18" s="575">
        <v>76205</v>
      </c>
      <c r="AI18" s="575">
        <v>157829</v>
      </c>
      <c r="AJ18" s="575">
        <v>53.9</v>
      </c>
      <c r="AK18" s="575">
        <v>50.6</v>
      </c>
      <c r="AL18" s="575">
        <v>52.3</v>
      </c>
      <c r="AM18" s="575">
        <v>0.15</v>
      </c>
      <c r="AN18" s="575">
        <v>-0.11</v>
      </c>
      <c r="AO18" s="575">
        <v>0.02</v>
      </c>
      <c r="AP18" s="575">
        <v>0.14000000000000001</v>
      </c>
      <c r="AQ18" s="575">
        <v>-0.12</v>
      </c>
      <c r="AR18" s="575">
        <v>0.02</v>
      </c>
      <c r="AS18" s="575">
        <v>0.16</v>
      </c>
      <c r="AT18" s="575">
        <v>-0.1</v>
      </c>
      <c r="AU18" s="575">
        <v>0.03</v>
      </c>
      <c r="AV18" s="575">
        <v>70.400000000000006</v>
      </c>
      <c r="AW18" s="575">
        <v>64.900000000000006</v>
      </c>
      <c r="AX18" s="575">
        <v>67.7</v>
      </c>
      <c r="AY18" s="575">
        <v>46.8</v>
      </c>
      <c r="AZ18" s="575">
        <v>37.4</v>
      </c>
      <c r="BA18" s="575">
        <v>42.3</v>
      </c>
      <c r="BB18" s="575">
        <v>30.7</v>
      </c>
      <c r="BC18" s="575">
        <v>20.9</v>
      </c>
      <c r="BD18" s="575">
        <v>25.9</v>
      </c>
      <c r="BE18" s="575">
        <v>149604</v>
      </c>
      <c r="BF18" s="575">
        <v>144167</v>
      </c>
      <c r="BG18" s="575">
        <v>293771</v>
      </c>
      <c r="BH18" s="575">
        <v>142045</v>
      </c>
      <c r="BI18" s="575">
        <v>136117</v>
      </c>
      <c r="BJ18" s="575">
        <v>278162</v>
      </c>
      <c r="BK18" s="575">
        <v>55.1</v>
      </c>
      <c r="BL18" s="575">
        <v>52.2</v>
      </c>
      <c r="BM18" s="575">
        <v>53.7</v>
      </c>
      <c r="BN18" s="575">
        <v>0.2</v>
      </c>
      <c r="BO18" s="575">
        <v>-0.04</v>
      </c>
      <c r="BP18" s="575">
        <v>0.08</v>
      </c>
      <c r="BQ18" s="575">
        <v>0.19</v>
      </c>
      <c r="BR18" s="575">
        <v>-0.05</v>
      </c>
      <c r="BS18" s="575">
        <v>0.08</v>
      </c>
      <c r="BT18" s="575">
        <v>0.2</v>
      </c>
      <c r="BU18" s="575">
        <v>-0.03</v>
      </c>
      <c r="BV18" s="575">
        <v>0.09</v>
      </c>
      <c r="BW18" s="575">
        <v>73</v>
      </c>
      <c r="BX18" s="575">
        <v>68.5</v>
      </c>
      <c r="BY18" s="575">
        <v>70.8</v>
      </c>
      <c r="BZ18" s="575">
        <v>50.1</v>
      </c>
      <c r="CA18" s="575">
        <v>41.1</v>
      </c>
      <c r="CB18" s="575">
        <v>45.7</v>
      </c>
      <c r="CC18" s="575">
        <v>34</v>
      </c>
      <c r="CD18" s="575">
        <v>24.3</v>
      </c>
      <c r="CE18" s="575">
        <v>29.3</v>
      </c>
      <c r="CF18" s="575">
        <v>36078</v>
      </c>
      <c r="CG18" s="575">
        <v>35731</v>
      </c>
      <c r="CH18" s="575">
        <v>71809</v>
      </c>
      <c r="CI18" s="575">
        <v>33674</v>
      </c>
      <c r="CJ18" s="575">
        <v>33102</v>
      </c>
      <c r="CK18" s="575">
        <v>66776</v>
      </c>
      <c r="CL18" s="575">
        <v>49.9</v>
      </c>
      <c r="CM18" s="575">
        <v>47.1</v>
      </c>
      <c r="CN18" s="575">
        <v>48.5</v>
      </c>
      <c r="CO18" s="575">
        <v>0.03</v>
      </c>
      <c r="CP18" s="575">
        <v>-0.19</v>
      </c>
      <c r="CQ18" s="575">
        <v>-0.08</v>
      </c>
      <c r="CR18" s="575">
        <v>0.02</v>
      </c>
      <c r="CS18" s="575">
        <v>-0.2</v>
      </c>
      <c r="CT18" s="575">
        <v>-0.09</v>
      </c>
      <c r="CU18" s="575">
        <v>0.04</v>
      </c>
      <c r="CV18" s="575">
        <v>-0.18</v>
      </c>
      <c r="CW18" s="575">
        <v>-7.0000000000000007E-2</v>
      </c>
      <c r="CX18" s="575">
        <v>61.3</v>
      </c>
      <c r="CY18" s="575">
        <v>56.3</v>
      </c>
      <c r="CZ18" s="575">
        <v>58.8</v>
      </c>
      <c r="DA18" s="575">
        <v>37.6</v>
      </c>
      <c r="DB18" s="575">
        <v>29.7</v>
      </c>
      <c r="DC18" s="575">
        <v>33.700000000000003</v>
      </c>
      <c r="DD18" s="575">
        <v>20.399999999999999</v>
      </c>
      <c r="DE18" s="575">
        <v>13.2</v>
      </c>
      <c r="DF18" s="575">
        <v>16.8</v>
      </c>
      <c r="DG18" s="575">
        <v>112158</v>
      </c>
      <c r="DH18" s="575">
        <v>105957</v>
      </c>
      <c r="DI18" s="575">
        <v>218115</v>
      </c>
      <c r="DJ18" s="575">
        <v>107122</v>
      </c>
      <c r="DK18" s="575">
        <v>100736</v>
      </c>
      <c r="DL18" s="575">
        <v>207858</v>
      </c>
      <c r="DM18" s="575">
        <v>56.8</v>
      </c>
      <c r="DN18" s="575">
        <v>54</v>
      </c>
      <c r="DO18" s="575">
        <v>55.4</v>
      </c>
      <c r="DP18" s="575">
        <v>0.25</v>
      </c>
      <c r="DQ18" s="575">
        <v>0.02</v>
      </c>
      <c r="DR18" s="575">
        <v>0.14000000000000001</v>
      </c>
      <c r="DS18" s="575">
        <v>0.25</v>
      </c>
      <c r="DT18" s="575">
        <v>0.01</v>
      </c>
      <c r="DU18" s="575">
        <v>0.14000000000000001</v>
      </c>
      <c r="DV18" s="575">
        <v>0.26</v>
      </c>
      <c r="DW18" s="575">
        <v>0.03</v>
      </c>
      <c r="DX18" s="575">
        <v>0.15</v>
      </c>
      <c r="DY18" s="575">
        <v>76.8</v>
      </c>
      <c r="DZ18" s="575">
        <v>72.8</v>
      </c>
      <c r="EA18" s="575">
        <v>74.900000000000006</v>
      </c>
      <c r="EB18" s="575">
        <v>54.3</v>
      </c>
      <c r="EC18" s="575">
        <v>45.3</v>
      </c>
      <c r="ED18" s="575">
        <v>49.9</v>
      </c>
      <c r="EE18" s="575">
        <v>38.6</v>
      </c>
      <c r="EF18" s="575">
        <v>28.4</v>
      </c>
      <c r="EG18" s="575">
        <v>33.700000000000003</v>
      </c>
      <c r="EH18" s="575">
        <v>650</v>
      </c>
      <c r="EI18" s="575">
        <v>910</v>
      </c>
      <c r="EJ18" s="575">
        <v>1560</v>
      </c>
      <c r="EK18" s="575">
        <v>579</v>
      </c>
      <c r="EL18" s="575">
        <v>832</v>
      </c>
      <c r="EM18" s="575">
        <v>1411</v>
      </c>
      <c r="EN18" s="575">
        <v>53.9</v>
      </c>
      <c r="EO18" s="575">
        <v>53.2</v>
      </c>
      <c r="EP18" s="575">
        <v>53.5</v>
      </c>
      <c r="EQ18" s="575">
        <v>0.12</v>
      </c>
      <c r="ER18" s="575">
        <v>0.01</v>
      </c>
      <c r="ES18" s="575">
        <v>0.06</v>
      </c>
      <c r="ET18" s="575">
        <v>0.04</v>
      </c>
      <c r="EU18" s="575">
        <v>-0.06</v>
      </c>
      <c r="EV18" s="575">
        <v>0</v>
      </c>
      <c r="EW18" s="575">
        <v>0.21</v>
      </c>
      <c r="EX18" s="575">
        <v>0.09</v>
      </c>
      <c r="EY18" s="575">
        <v>0.11</v>
      </c>
      <c r="EZ18" s="575">
        <v>71.8</v>
      </c>
      <c r="FA18" s="575">
        <v>69.3</v>
      </c>
      <c r="FB18" s="575">
        <v>70.400000000000006</v>
      </c>
      <c r="FC18" s="575">
        <v>62</v>
      </c>
      <c r="FD18" s="575">
        <v>49.5</v>
      </c>
      <c r="FE18" s="575">
        <v>54.7</v>
      </c>
      <c r="FF18" s="575">
        <v>33.4</v>
      </c>
      <c r="FG18" s="575">
        <v>26.3</v>
      </c>
      <c r="FH18" s="575">
        <v>29.2</v>
      </c>
      <c r="FI18" s="575">
        <v>385</v>
      </c>
      <c r="FJ18" s="575">
        <v>1125</v>
      </c>
      <c r="FK18" s="575">
        <v>1510</v>
      </c>
      <c r="FL18" s="575">
        <v>364</v>
      </c>
      <c r="FM18" s="575">
        <v>1050</v>
      </c>
      <c r="FN18" s="575">
        <v>1414</v>
      </c>
      <c r="FO18" s="575">
        <v>48.1</v>
      </c>
      <c r="FP18" s="575">
        <v>44.3</v>
      </c>
      <c r="FQ18" s="575">
        <v>45.2</v>
      </c>
      <c r="FR18" s="575">
        <v>-0.49</v>
      </c>
      <c r="FS18" s="575">
        <v>-0.67</v>
      </c>
      <c r="FT18" s="575">
        <v>-0.62</v>
      </c>
      <c r="FU18" s="575">
        <v>-0.6</v>
      </c>
      <c r="FV18" s="575">
        <v>-0.73</v>
      </c>
      <c r="FW18" s="575">
        <v>-0.68</v>
      </c>
      <c r="FX18" s="575">
        <v>-0.38</v>
      </c>
      <c r="FY18" s="575">
        <v>-0.6</v>
      </c>
      <c r="FZ18" s="575">
        <v>-0.56999999999999995</v>
      </c>
      <c r="GA18" s="575">
        <v>64.900000000000006</v>
      </c>
      <c r="GB18" s="575">
        <v>53.6</v>
      </c>
      <c r="GC18" s="575">
        <v>56.5</v>
      </c>
      <c r="GD18" s="575" t="s">
        <v>138</v>
      </c>
      <c r="GE18" s="575" t="s">
        <v>138</v>
      </c>
      <c r="GF18" s="575">
        <v>14.4</v>
      </c>
      <c r="GG18" s="575" t="s">
        <v>138</v>
      </c>
      <c r="GH18" s="575" t="s">
        <v>138</v>
      </c>
      <c r="GI18" s="575" t="s">
        <v>138</v>
      </c>
      <c r="GJ18" s="575">
        <v>333</v>
      </c>
      <c r="GK18" s="575">
        <v>444</v>
      </c>
      <c r="GL18" s="575">
        <v>777</v>
      </c>
      <c r="GM18" s="575">
        <v>306</v>
      </c>
      <c r="GN18" s="575">
        <v>397</v>
      </c>
      <c r="GO18" s="575">
        <v>703</v>
      </c>
      <c r="GP18" s="575">
        <v>41.7</v>
      </c>
      <c r="GQ18" s="575">
        <v>40.1</v>
      </c>
      <c r="GR18" s="575">
        <v>40.799999999999997</v>
      </c>
      <c r="GS18" s="575">
        <v>-0.66</v>
      </c>
      <c r="GT18" s="575">
        <v>-0.85</v>
      </c>
      <c r="GU18" s="575">
        <v>-0.77</v>
      </c>
      <c r="GV18" s="575">
        <v>-0.78</v>
      </c>
      <c r="GW18" s="575">
        <v>-0.95</v>
      </c>
      <c r="GX18" s="575">
        <v>-0.85</v>
      </c>
      <c r="GY18" s="575">
        <v>-0.54</v>
      </c>
      <c r="GZ18" s="575">
        <v>-0.74</v>
      </c>
      <c r="HA18" s="575">
        <v>-0.69</v>
      </c>
      <c r="HB18" s="575">
        <v>43.8</v>
      </c>
      <c r="HC18" s="575">
        <v>41</v>
      </c>
      <c r="HD18" s="575">
        <v>42.2</v>
      </c>
      <c r="HE18" s="575" t="s">
        <v>138</v>
      </c>
      <c r="HF18" s="575" t="s">
        <v>138</v>
      </c>
      <c r="HG18" s="575">
        <v>5.9</v>
      </c>
      <c r="HH18" s="575" t="s">
        <v>138</v>
      </c>
      <c r="HI18" s="575" t="s">
        <v>138</v>
      </c>
      <c r="HJ18" s="575" t="s">
        <v>138</v>
      </c>
      <c r="HK18" s="575" t="s">
        <v>510</v>
      </c>
      <c r="HL18" s="575" t="s">
        <v>510</v>
      </c>
      <c r="HM18" s="575" t="s">
        <v>510</v>
      </c>
      <c r="HN18" s="575" t="s">
        <v>510</v>
      </c>
      <c r="HO18" s="575" t="s">
        <v>510</v>
      </c>
      <c r="HP18" s="575" t="s">
        <v>510</v>
      </c>
      <c r="HQ18" s="575" t="s">
        <v>510</v>
      </c>
      <c r="HR18" s="575" t="s">
        <v>510</v>
      </c>
      <c r="HS18" s="575" t="s">
        <v>510</v>
      </c>
      <c r="HT18" s="575" t="s">
        <v>510</v>
      </c>
      <c r="HU18" s="575" t="s">
        <v>510</v>
      </c>
      <c r="HV18" s="575" t="s">
        <v>510</v>
      </c>
      <c r="HW18" s="575" t="s">
        <v>510</v>
      </c>
      <c r="HX18" s="575" t="s">
        <v>510</v>
      </c>
      <c r="HY18" s="575" t="s">
        <v>510</v>
      </c>
      <c r="HZ18" s="575" t="s">
        <v>510</v>
      </c>
      <c r="IA18" s="575" t="s">
        <v>510</v>
      </c>
      <c r="IB18" s="575" t="s">
        <v>510</v>
      </c>
      <c r="IC18" s="575" t="s">
        <v>510</v>
      </c>
      <c r="ID18" s="575" t="s">
        <v>510</v>
      </c>
      <c r="IE18" s="575" t="s">
        <v>510</v>
      </c>
      <c r="IF18" s="575" t="s">
        <v>510</v>
      </c>
      <c r="IG18" s="575" t="s">
        <v>510</v>
      </c>
      <c r="IH18" s="575" t="s">
        <v>510</v>
      </c>
      <c r="II18" s="575" t="s">
        <v>510</v>
      </c>
      <c r="IJ18" s="575" t="s">
        <v>510</v>
      </c>
      <c r="IK18" s="575" t="s">
        <v>510</v>
      </c>
      <c r="IL18" s="575" t="s">
        <v>138</v>
      </c>
      <c r="IM18" s="575" t="s">
        <v>138</v>
      </c>
      <c r="IN18" s="575">
        <v>5</v>
      </c>
      <c r="IO18" s="575" t="s">
        <v>138</v>
      </c>
      <c r="IP18" s="575" t="s">
        <v>138</v>
      </c>
      <c r="IQ18" s="575">
        <v>4</v>
      </c>
      <c r="IR18" s="575" t="s">
        <v>138</v>
      </c>
      <c r="IS18" s="575" t="s">
        <v>138</v>
      </c>
      <c r="IT18" s="575">
        <v>4</v>
      </c>
      <c r="IU18" s="575" t="s">
        <v>138</v>
      </c>
      <c r="IV18" s="575" t="s">
        <v>138</v>
      </c>
      <c r="IW18" s="575">
        <v>-3.78</v>
      </c>
      <c r="IX18" s="575" t="s">
        <v>138</v>
      </c>
      <c r="IY18" s="575" t="s">
        <v>138</v>
      </c>
      <c r="IZ18" s="575">
        <v>-4.82</v>
      </c>
      <c r="JA18" s="575" t="s">
        <v>138</v>
      </c>
      <c r="JB18" s="575" t="s">
        <v>138</v>
      </c>
      <c r="JC18" s="575">
        <v>-2.75</v>
      </c>
      <c r="JD18" s="575" t="s">
        <v>138</v>
      </c>
      <c r="JE18" s="575" t="s">
        <v>138</v>
      </c>
      <c r="JF18" s="575" t="s">
        <v>138</v>
      </c>
      <c r="JG18" s="575" t="s">
        <v>138</v>
      </c>
      <c r="JH18" s="575" t="s">
        <v>138</v>
      </c>
      <c r="JI18" s="575" t="s">
        <v>138</v>
      </c>
      <c r="JJ18" s="575" t="s">
        <v>138</v>
      </c>
      <c r="JK18" s="575" t="s">
        <v>138</v>
      </c>
      <c r="JL18" s="575" t="s">
        <v>138</v>
      </c>
      <c r="JM18" s="575">
        <v>235923</v>
      </c>
      <c r="JN18" s="575">
        <v>225149</v>
      </c>
      <c r="JO18" s="575">
        <v>461072</v>
      </c>
      <c r="JP18" s="575">
        <v>223939</v>
      </c>
      <c r="JQ18" s="575">
        <v>212522</v>
      </c>
      <c r="JR18" s="575">
        <v>436461</v>
      </c>
      <c r="JS18" s="575">
        <v>54.7</v>
      </c>
      <c r="JT18" s="575">
        <v>51.6</v>
      </c>
      <c r="JU18" s="575">
        <v>53.2</v>
      </c>
      <c r="JV18" s="575">
        <v>0.18</v>
      </c>
      <c r="JW18" s="575">
        <v>-0.06</v>
      </c>
      <c r="JX18" s="575">
        <v>0.06</v>
      </c>
      <c r="JY18" s="575">
        <v>0.18</v>
      </c>
      <c r="JZ18" s="575">
        <v>-7.0000000000000007E-2</v>
      </c>
      <c r="KA18" s="575">
        <v>0.06</v>
      </c>
      <c r="KB18" s="575">
        <v>0.18</v>
      </c>
      <c r="KC18" s="575">
        <v>-0.06</v>
      </c>
      <c r="KD18" s="575">
        <v>0.06</v>
      </c>
      <c r="KE18" s="575">
        <v>72</v>
      </c>
      <c r="KF18" s="575">
        <v>67.2</v>
      </c>
      <c r="KG18" s="575">
        <v>69.7</v>
      </c>
      <c r="KH18" s="575">
        <v>48.9</v>
      </c>
      <c r="KI18" s="575">
        <v>39.799999999999997</v>
      </c>
      <c r="KJ18" s="575">
        <v>44.5</v>
      </c>
      <c r="KK18" s="575">
        <v>32.799999999999997</v>
      </c>
      <c r="KL18" s="575">
        <v>23.1</v>
      </c>
      <c r="KM18" s="575">
        <v>28.1</v>
      </c>
    </row>
    <row r="19" spans="2:299" s="574" customFormat="1" ht="11.65" x14ac:dyDescent="0.35">
      <c r="B19" s="571" t="s">
        <v>147</v>
      </c>
      <c r="C19" s="575">
        <v>25923</v>
      </c>
      <c r="D19" s="575">
        <v>42655</v>
      </c>
      <c r="E19" s="575">
        <v>68578</v>
      </c>
      <c r="F19" s="575">
        <v>24794</v>
      </c>
      <c r="G19" s="575">
        <v>40923</v>
      </c>
      <c r="H19" s="575">
        <v>65717</v>
      </c>
      <c r="I19" s="575">
        <v>36.200000000000003</v>
      </c>
      <c r="J19" s="575">
        <v>34.6</v>
      </c>
      <c r="K19" s="575">
        <v>35.200000000000003</v>
      </c>
      <c r="L19" s="575">
        <v>-0.3</v>
      </c>
      <c r="M19" s="575">
        <v>-0.42</v>
      </c>
      <c r="N19" s="575">
        <v>-0.37</v>
      </c>
      <c r="O19" s="575">
        <v>-0.31</v>
      </c>
      <c r="P19" s="575">
        <v>-0.43</v>
      </c>
      <c r="Q19" s="575">
        <v>-0.38</v>
      </c>
      <c r="R19" s="575">
        <v>-0.28000000000000003</v>
      </c>
      <c r="S19" s="575">
        <v>-0.41</v>
      </c>
      <c r="T19" s="575">
        <v>-0.37</v>
      </c>
      <c r="U19" s="575">
        <v>29.6</v>
      </c>
      <c r="V19" s="575">
        <v>26.4</v>
      </c>
      <c r="W19" s="575">
        <v>27.6</v>
      </c>
      <c r="X19" s="575">
        <v>16.600000000000001</v>
      </c>
      <c r="Y19" s="575">
        <v>11.8</v>
      </c>
      <c r="Z19" s="575">
        <v>13.6</v>
      </c>
      <c r="AA19" s="575">
        <v>7.6</v>
      </c>
      <c r="AB19" s="575">
        <v>4.4000000000000004</v>
      </c>
      <c r="AC19" s="575">
        <v>5.6</v>
      </c>
      <c r="AD19" s="575">
        <v>9493</v>
      </c>
      <c r="AE19" s="575">
        <v>15384</v>
      </c>
      <c r="AF19" s="575">
        <v>24877</v>
      </c>
      <c r="AG19" s="575">
        <v>9080</v>
      </c>
      <c r="AH19" s="575">
        <v>14787</v>
      </c>
      <c r="AI19" s="575">
        <v>23867</v>
      </c>
      <c r="AJ19" s="575">
        <v>35.1</v>
      </c>
      <c r="AK19" s="575">
        <v>33.6</v>
      </c>
      <c r="AL19" s="575">
        <v>34.200000000000003</v>
      </c>
      <c r="AM19" s="575">
        <v>-0.35</v>
      </c>
      <c r="AN19" s="575">
        <v>-0.47</v>
      </c>
      <c r="AO19" s="575">
        <v>-0.42</v>
      </c>
      <c r="AP19" s="575">
        <v>-0.37</v>
      </c>
      <c r="AQ19" s="575">
        <v>-0.48</v>
      </c>
      <c r="AR19" s="575">
        <v>-0.43</v>
      </c>
      <c r="AS19" s="575">
        <v>-0.33</v>
      </c>
      <c r="AT19" s="575">
        <v>-0.45</v>
      </c>
      <c r="AU19" s="575">
        <v>-0.41</v>
      </c>
      <c r="AV19" s="575">
        <v>26.9</v>
      </c>
      <c r="AW19" s="575">
        <v>24.2</v>
      </c>
      <c r="AX19" s="575">
        <v>25.3</v>
      </c>
      <c r="AY19" s="575">
        <v>15.1</v>
      </c>
      <c r="AZ19" s="575">
        <v>11.4</v>
      </c>
      <c r="BA19" s="575">
        <v>12.9</v>
      </c>
      <c r="BB19" s="575">
        <v>6</v>
      </c>
      <c r="BC19" s="575">
        <v>3.9</v>
      </c>
      <c r="BD19" s="575">
        <v>4.7</v>
      </c>
      <c r="BE19" s="575">
        <v>16410</v>
      </c>
      <c r="BF19" s="575">
        <v>27238</v>
      </c>
      <c r="BG19" s="575">
        <v>43648</v>
      </c>
      <c r="BH19" s="575">
        <v>15695</v>
      </c>
      <c r="BI19" s="575">
        <v>26106</v>
      </c>
      <c r="BJ19" s="575">
        <v>41801</v>
      </c>
      <c r="BK19" s="575">
        <v>36.9</v>
      </c>
      <c r="BL19" s="575">
        <v>35.200000000000003</v>
      </c>
      <c r="BM19" s="575">
        <v>35.799999999999997</v>
      </c>
      <c r="BN19" s="575">
        <v>-0.26</v>
      </c>
      <c r="BO19" s="575">
        <v>-0.4</v>
      </c>
      <c r="BP19" s="575">
        <v>-0.35</v>
      </c>
      <c r="BQ19" s="575">
        <v>-0.28000000000000003</v>
      </c>
      <c r="BR19" s="575">
        <v>-0.41</v>
      </c>
      <c r="BS19" s="575">
        <v>-0.36</v>
      </c>
      <c r="BT19" s="575">
        <v>-0.25</v>
      </c>
      <c r="BU19" s="575">
        <v>-0.38</v>
      </c>
      <c r="BV19" s="575">
        <v>-0.34</v>
      </c>
      <c r="BW19" s="575">
        <v>31.1</v>
      </c>
      <c r="BX19" s="575">
        <v>27.6</v>
      </c>
      <c r="BY19" s="575">
        <v>28.9</v>
      </c>
      <c r="BZ19" s="575">
        <v>17.399999999999999</v>
      </c>
      <c r="CA19" s="575">
        <v>12</v>
      </c>
      <c r="CB19" s="575">
        <v>14</v>
      </c>
      <c r="CC19" s="575">
        <v>8.5</v>
      </c>
      <c r="CD19" s="575">
        <v>4.5999999999999996</v>
      </c>
      <c r="CE19" s="575">
        <v>6.1</v>
      </c>
      <c r="CF19" s="575">
        <v>4972</v>
      </c>
      <c r="CG19" s="575">
        <v>8285</v>
      </c>
      <c r="CH19" s="575">
        <v>13257</v>
      </c>
      <c r="CI19" s="575">
        <v>4728</v>
      </c>
      <c r="CJ19" s="575">
        <v>7891</v>
      </c>
      <c r="CK19" s="575">
        <v>12619</v>
      </c>
      <c r="CL19" s="575">
        <v>32.5</v>
      </c>
      <c r="CM19" s="575">
        <v>31.7</v>
      </c>
      <c r="CN19" s="575">
        <v>32</v>
      </c>
      <c r="CO19" s="575">
        <v>-0.43</v>
      </c>
      <c r="CP19" s="575">
        <v>-0.54</v>
      </c>
      <c r="CQ19" s="575">
        <v>-0.5</v>
      </c>
      <c r="CR19" s="575">
        <v>-0.46</v>
      </c>
      <c r="CS19" s="575">
        <v>-0.56000000000000005</v>
      </c>
      <c r="CT19" s="575">
        <v>-0.52</v>
      </c>
      <c r="CU19" s="575">
        <v>-0.4</v>
      </c>
      <c r="CV19" s="575">
        <v>-0.51</v>
      </c>
      <c r="CW19" s="575">
        <v>-0.48</v>
      </c>
      <c r="CX19" s="575">
        <v>21.4</v>
      </c>
      <c r="CY19" s="575">
        <v>21.2</v>
      </c>
      <c r="CZ19" s="575">
        <v>21.3</v>
      </c>
      <c r="DA19" s="575">
        <v>11.6</v>
      </c>
      <c r="DB19" s="575">
        <v>9</v>
      </c>
      <c r="DC19" s="575">
        <v>10</v>
      </c>
      <c r="DD19" s="575">
        <v>3.4</v>
      </c>
      <c r="DE19" s="575">
        <v>2.5</v>
      </c>
      <c r="DF19" s="575">
        <v>2.8</v>
      </c>
      <c r="DG19" s="575">
        <v>11146</v>
      </c>
      <c r="DH19" s="575">
        <v>18271</v>
      </c>
      <c r="DI19" s="575">
        <v>29417</v>
      </c>
      <c r="DJ19" s="575">
        <v>10699</v>
      </c>
      <c r="DK19" s="575">
        <v>17578</v>
      </c>
      <c r="DL19" s="575">
        <v>28277</v>
      </c>
      <c r="DM19" s="575">
        <v>38.9</v>
      </c>
      <c r="DN19" s="575">
        <v>36.799999999999997</v>
      </c>
      <c r="DO19" s="575">
        <v>37.6</v>
      </c>
      <c r="DP19" s="575">
        <v>-0.18</v>
      </c>
      <c r="DQ19" s="575">
        <v>-0.32</v>
      </c>
      <c r="DR19" s="575">
        <v>-0.26</v>
      </c>
      <c r="DS19" s="575">
        <v>-0.2</v>
      </c>
      <c r="DT19" s="575">
        <v>-0.33</v>
      </c>
      <c r="DU19" s="575">
        <v>-0.28000000000000003</v>
      </c>
      <c r="DV19" s="575">
        <v>-0.16</v>
      </c>
      <c r="DW19" s="575">
        <v>-0.3</v>
      </c>
      <c r="DX19" s="575">
        <v>-0.25</v>
      </c>
      <c r="DY19" s="575">
        <v>35.5</v>
      </c>
      <c r="DZ19" s="575">
        <v>30.7</v>
      </c>
      <c r="EA19" s="575">
        <v>32.5</v>
      </c>
      <c r="EB19" s="575">
        <v>20.100000000000001</v>
      </c>
      <c r="EC19" s="575">
        <v>13.5</v>
      </c>
      <c r="ED19" s="575">
        <v>16</v>
      </c>
      <c r="EE19" s="575">
        <v>10.8</v>
      </c>
      <c r="EF19" s="575">
        <v>5.7</v>
      </c>
      <c r="EG19" s="575">
        <v>7.7</v>
      </c>
      <c r="EH19" s="575">
        <v>111</v>
      </c>
      <c r="EI19" s="575">
        <v>167</v>
      </c>
      <c r="EJ19" s="575">
        <v>278</v>
      </c>
      <c r="EK19" s="575">
        <v>97</v>
      </c>
      <c r="EL19" s="575">
        <v>151</v>
      </c>
      <c r="EM19" s="575">
        <v>248</v>
      </c>
      <c r="EN19" s="575">
        <v>38.299999999999997</v>
      </c>
      <c r="EO19" s="575">
        <v>35.799999999999997</v>
      </c>
      <c r="EP19" s="575">
        <v>36.799999999999997</v>
      </c>
      <c r="EQ19" s="575">
        <v>-0.42</v>
      </c>
      <c r="ER19" s="575">
        <v>-0.52</v>
      </c>
      <c r="ES19" s="575">
        <v>-0.48</v>
      </c>
      <c r="ET19" s="575">
        <v>-0.63</v>
      </c>
      <c r="EU19" s="575">
        <v>-0.69</v>
      </c>
      <c r="EV19" s="575">
        <v>-0.62</v>
      </c>
      <c r="EW19" s="575">
        <v>-0.21</v>
      </c>
      <c r="EX19" s="575">
        <v>-0.35</v>
      </c>
      <c r="EY19" s="575">
        <v>-0.35</v>
      </c>
      <c r="EZ19" s="575">
        <v>32.4</v>
      </c>
      <c r="FA19" s="575">
        <v>30.5</v>
      </c>
      <c r="FB19" s="575">
        <v>31.3</v>
      </c>
      <c r="FC19" s="575">
        <v>32.4</v>
      </c>
      <c r="FD19" s="575">
        <v>21.6</v>
      </c>
      <c r="FE19" s="575">
        <v>25.9</v>
      </c>
      <c r="FF19" s="575">
        <v>13.5</v>
      </c>
      <c r="FG19" s="575">
        <v>6</v>
      </c>
      <c r="FH19" s="575">
        <v>9</v>
      </c>
      <c r="FI19" s="575">
        <v>50</v>
      </c>
      <c r="FJ19" s="575">
        <v>304</v>
      </c>
      <c r="FK19" s="575">
        <v>354</v>
      </c>
      <c r="FL19" s="575">
        <v>41</v>
      </c>
      <c r="FM19" s="575">
        <v>290</v>
      </c>
      <c r="FN19" s="575">
        <v>331</v>
      </c>
      <c r="FO19" s="575">
        <v>38.1</v>
      </c>
      <c r="FP19" s="575">
        <v>35.299999999999997</v>
      </c>
      <c r="FQ19" s="575">
        <v>35.700000000000003</v>
      </c>
      <c r="FR19" s="575">
        <v>-0.69</v>
      </c>
      <c r="FS19" s="575">
        <v>-0.74</v>
      </c>
      <c r="FT19" s="575">
        <v>-0.73</v>
      </c>
      <c r="FU19" s="575">
        <v>-1.01</v>
      </c>
      <c r="FV19" s="575">
        <v>-0.86</v>
      </c>
      <c r="FW19" s="575">
        <v>-0.84</v>
      </c>
      <c r="FX19" s="575">
        <v>-0.36</v>
      </c>
      <c r="FY19" s="575">
        <v>-0.61</v>
      </c>
      <c r="FZ19" s="575">
        <v>-0.61</v>
      </c>
      <c r="GA19" s="575">
        <v>38</v>
      </c>
      <c r="GB19" s="575">
        <v>27</v>
      </c>
      <c r="GC19" s="575">
        <v>28.5</v>
      </c>
      <c r="GD19" s="575" t="s">
        <v>138</v>
      </c>
      <c r="GE19" s="575" t="s">
        <v>138</v>
      </c>
      <c r="GF19" s="575">
        <v>3.1</v>
      </c>
      <c r="GG19" s="575" t="s">
        <v>138</v>
      </c>
      <c r="GH19" s="575" t="s">
        <v>138</v>
      </c>
      <c r="GI19" s="575" t="s">
        <v>138</v>
      </c>
      <c r="GJ19" s="575">
        <v>131</v>
      </c>
      <c r="GK19" s="575">
        <v>211</v>
      </c>
      <c r="GL19" s="575">
        <v>342</v>
      </c>
      <c r="GM19" s="575">
        <v>130</v>
      </c>
      <c r="GN19" s="575">
        <v>196</v>
      </c>
      <c r="GO19" s="575">
        <v>326</v>
      </c>
      <c r="GP19" s="575">
        <v>28</v>
      </c>
      <c r="GQ19" s="575">
        <v>29.7</v>
      </c>
      <c r="GR19" s="575">
        <v>29.1</v>
      </c>
      <c r="GS19" s="575">
        <v>-1.28</v>
      </c>
      <c r="GT19" s="575">
        <v>-0.92</v>
      </c>
      <c r="GU19" s="575">
        <v>-1.06</v>
      </c>
      <c r="GV19" s="575">
        <v>-1.47</v>
      </c>
      <c r="GW19" s="575">
        <v>-1.07</v>
      </c>
      <c r="GX19" s="575">
        <v>-1.18</v>
      </c>
      <c r="GY19" s="575">
        <v>-1.1000000000000001</v>
      </c>
      <c r="GZ19" s="575">
        <v>-0.77</v>
      </c>
      <c r="HA19" s="575">
        <v>-0.95</v>
      </c>
      <c r="HB19" s="575">
        <v>13.7</v>
      </c>
      <c r="HC19" s="575">
        <v>17.100000000000001</v>
      </c>
      <c r="HD19" s="575">
        <v>15.8</v>
      </c>
      <c r="HE19" s="575" t="s">
        <v>138</v>
      </c>
      <c r="HF19" s="575" t="s">
        <v>138</v>
      </c>
      <c r="HG19" s="575">
        <v>1.8</v>
      </c>
      <c r="HH19" s="575" t="s">
        <v>138</v>
      </c>
      <c r="HI19" s="575" t="s">
        <v>138</v>
      </c>
      <c r="HJ19" s="575" t="s">
        <v>138</v>
      </c>
      <c r="HK19" s="575" t="s">
        <v>510</v>
      </c>
      <c r="HL19" s="575" t="s">
        <v>510</v>
      </c>
      <c r="HM19" s="575" t="s">
        <v>510</v>
      </c>
      <c r="HN19" s="575" t="s">
        <v>510</v>
      </c>
      <c r="HO19" s="575" t="s">
        <v>510</v>
      </c>
      <c r="HP19" s="575" t="s">
        <v>510</v>
      </c>
      <c r="HQ19" s="575" t="s">
        <v>510</v>
      </c>
      <c r="HR19" s="575" t="s">
        <v>510</v>
      </c>
      <c r="HS19" s="575" t="s">
        <v>510</v>
      </c>
      <c r="HT19" s="575" t="s">
        <v>510</v>
      </c>
      <c r="HU19" s="575" t="s">
        <v>510</v>
      </c>
      <c r="HV19" s="575" t="s">
        <v>510</v>
      </c>
      <c r="HW19" s="575" t="s">
        <v>510</v>
      </c>
      <c r="HX19" s="575" t="s">
        <v>510</v>
      </c>
      <c r="HY19" s="575" t="s">
        <v>510</v>
      </c>
      <c r="HZ19" s="575" t="s">
        <v>510</v>
      </c>
      <c r="IA19" s="575" t="s">
        <v>510</v>
      </c>
      <c r="IB19" s="575" t="s">
        <v>510</v>
      </c>
      <c r="IC19" s="575" t="s">
        <v>510</v>
      </c>
      <c r="ID19" s="575" t="s">
        <v>510</v>
      </c>
      <c r="IE19" s="575" t="s">
        <v>510</v>
      </c>
      <c r="IF19" s="575" t="s">
        <v>510</v>
      </c>
      <c r="IG19" s="575" t="s">
        <v>510</v>
      </c>
      <c r="IH19" s="575" t="s">
        <v>510</v>
      </c>
      <c r="II19" s="575" t="s">
        <v>510</v>
      </c>
      <c r="IJ19" s="575" t="s">
        <v>510</v>
      </c>
      <c r="IK19" s="575" t="s">
        <v>510</v>
      </c>
      <c r="IL19" s="575" t="s">
        <v>138</v>
      </c>
      <c r="IM19" s="575" t="s">
        <v>138</v>
      </c>
      <c r="IN19" s="575">
        <v>10104</v>
      </c>
      <c r="IO19" s="575" t="s">
        <v>138</v>
      </c>
      <c r="IP19" s="575" t="s">
        <v>138</v>
      </c>
      <c r="IQ19" s="575">
        <v>9300</v>
      </c>
      <c r="IR19" s="575" t="s">
        <v>138</v>
      </c>
      <c r="IS19" s="575" t="s">
        <v>138</v>
      </c>
      <c r="IT19" s="575">
        <v>3.8</v>
      </c>
      <c r="IU19" s="575" t="s">
        <v>138</v>
      </c>
      <c r="IV19" s="575" t="s">
        <v>138</v>
      </c>
      <c r="IW19" s="575">
        <v>-1.78</v>
      </c>
      <c r="IX19" s="575" t="s">
        <v>138</v>
      </c>
      <c r="IY19" s="575" t="s">
        <v>138</v>
      </c>
      <c r="IZ19" s="575">
        <v>-1.8</v>
      </c>
      <c r="JA19" s="575" t="s">
        <v>138</v>
      </c>
      <c r="JB19" s="575" t="s">
        <v>138</v>
      </c>
      <c r="JC19" s="575">
        <v>-1.76</v>
      </c>
      <c r="JD19" s="575" t="s">
        <v>138</v>
      </c>
      <c r="JE19" s="575" t="s">
        <v>138</v>
      </c>
      <c r="JF19" s="575" t="s">
        <v>138</v>
      </c>
      <c r="JG19" s="575" t="s">
        <v>138</v>
      </c>
      <c r="JH19" s="575" t="s">
        <v>138</v>
      </c>
      <c r="JI19" s="575" t="s">
        <v>138</v>
      </c>
      <c r="JJ19" s="575" t="s">
        <v>138</v>
      </c>
      <c r="JK19" s="575" t="s">
        <v>138</v>
      </c>
      <c r="JL19" s="575" t="s">
        <v>138</v>
      </c>
      <c r="JM19" s="575">
        <v>28705</v>
      </c>
      <c r="JN19" s="575">
        <v>49977</v>
      </c>
      <c r="JO19" s="575">
        <v>78682</v>
      </c>
      <c r="JP19" s="575">
        <v>27323</v>
      </c>
      <c r="JQ19" s="575">
        <v>47694</v>
      </c>
      <c r="JR19" s="575">
        <v>75017</v>
      </c>
      <c r="JS19" s="575">
        <v>33</v>
      </c>
      <c r="JT19" s="575">
        <v>30.2</v>
      </c>
      <c r="JU19" s="575">
        <v>31.2</v>
      </c>
      <c r="JV19" s="575">
        <v>-0.42</v>
      </c>
      <c r="JW19" s="575">
        <v>-0.62</v>
      </c>
      <c r="JX19" s="575">
        <v>-0.55000000000000004</v>
      </c>
      <c r="JY19" s="575">
        <v>-0.44</v>
      </c>
      <c r="JZ19" s="575">
        <v>-0.63</v>
      </c>
      <c r="KA19" s="575">
        <v>-0.56000000000000005</v>
      </c>
      <c r="KB19" s="575">
        <v>-0.41</v>
      </c>
      <c r="KC19" s="575">
        <v>-0.61</v>
      </c>
      <c r="KD19" s="575">
        <v>-0.54</v>
      </c>
      <c r="KE19" s="575">
        <v>26.7</v>
      </c>
      <c r="KF19" s="575">
        <v>22.7</v>
      </c>
      <c r="KG19" s="575">
        <v>24.2</v>
      </c>
      <c r="KH19" s="575">
        <v>15</v>
      </c>
      <c r="KI19" s="575">
        <v>10.1</v>
      </c>
      <c r="KJ19" s="575">
        <v>11.9</v>
      </c>
      <c r="KK19" s="575">
        <v>6.8</v>
      </c>
      <c r="KL19" s="575">
        <v>3.7</v>
      </c>
      <c r="KM19" s="575">
        <v>4.9000000000000004</v>
      </c>
    </row>
    <row r="20" spans="2:299" s="574" customFormat="1" ht="11.65" x14ac:dyDescent="0.35">
      <c r="B20" s="571" t="s">
        <v>44</v>
      </c>
      <c r="C20" s="575">
        <v>23177</v>
      </c>
      <c r="D20" s="575">
        <v>34989</v>
      </c>
      <c r="E20" s="575">
        <v>58166</v>
      </c>
      <c r="F20" s="575">
        <v>22162</v>
      </c>
      <c r="G20" s="575">
        <v>33513</v>
      </c>
      <c r="H20" s="575">
        <v>55675</v>
      </c>
      <c r="I20" s="575">
        <v>37.299999999999997</v>
      </c>
      <c r="J20" s="575">
        <v>35.5</v>
      </c>
      <c r="K20" s="575">
        <v>36.200000000000003</v>
      </c>
      <c r="L20" s="575">
        <v>-0.28999999999999998</v>
      </c>
      <c r="M20" s="575">
        <v>-0.43</v>
      </c>
      <c r="N20" s="575">
        <v>-0.38</v>
      </c>
      <c r="O20" s="575">
        <v>-0.31</v>
      </c>
      <c r="P20" s="575">
        <v>-0.45</v>
      </c>
      <c r="Q20" s="575">
        <v>-0.39</v>
      </c>
      <c r="R20" s="575">
        <v>-0.28000000000000003</v>
      </c>
      <c r="S20" s="575">
        <v>-0.42</v>
      </c>
      <c r="T20" s="575">
        <v>-0.37</v>
      </c>
      <c r="U20" s="575">
        <v>31.1</v>
      </c>
      <c r="V20" s="575">
        <v>27.6</v>
      </c>
      <c r="W20" s="575">
        <v>29</v>
      </c>
      <c r="X20" s="575">
        <v>17.600000000000001</v>
      </c>
      <c r="Y20" s="575">
        <v>12.7</v>
      </c>
      <c r="Z20" s="575">
        <v>14.7</v>
      </c>
      <c r="AA20" s="575">
        <v>8</v>
      </c>
      <c r="AB20" s="575">
        <v>4.5999999999999996</v>
      </c>
      <c r="AC20" s="575">
        <v>6</v>
      </c>
      <c r="AD20" s="575">
        <v>8432</v>
      </c>
      <c r="AE20" s="575">
        <v>12597</v>
      </c>
      <c r="AF20" s="575">
        <v>21029</v>
      </c>
      <c r="AG20" s="575">
        <v>8071</v>
      </c>
      <c r="AH20" s="575">
        <v>12092</v>
      </c>
      <c r="AI20" s="575">
        <v>20163</v>
      </c>
      <c r="AJ20" s="575">
        <v>36.200000000000003</v>
      </c>
      <c r="AK20" s="575">
        <v>34.6</v>
      </c>
      <c r="AL20" s="575">
        <v>35.200000000000003</v>
      </c>
      <c r="AM20" s="575">
        <v>-0.34</v>
      </c>
      <c r="AN20" s="575">
        <v>-0.48</v>
      </c>
      <c r="AO20" s="575">
        <v>-0.42</v>
      </c>
      <c r="AP20" s="575">
        <v>-0.36</v>
      </c>
      <c r="AQ20" s="575">
        <v>-0.5</v>
      </c>
      <c r="AR20" s="575">
        <v>-0.44</v>
      </c>
      <c r="AS20" s="575">
        <v>-0.32</v>
      </c>
      <c r="AT20" s="575">
        <v>-0.46</v>
      </c>
      <c r="AU20" s="575">
        <v>-0.41</v>
      </c>
      <c r="AV20" s="575">
        <v>28.3</v>
      </c>
      <c r="AW20" s="575">
        <v>25.2</v>
      </c>
      <c r="AX20" s="575">
        <v>26.5</v>
      </c>
      <c r="AY20" s="575">
        <v>16.100000000000001</v>
      </c>
      <c r="AZ20" s="575">
        <v>12.4</v>
      </c>
      <c r="BA20" s="575">
        <v>13.9</v>
      </c>
      <c r="BB20" s="575">
        <v>6.3</v>
      </c>
      <c r="BC20" s="575">
        <v>4.0999999999999996</v>
      </c>
      <c r="BD20" s="575">
        <v>5</v>
      </c>
      <c r="BE20" s="575">
        <v>14725</v>
      </c>
      <c r="BF20" s="575">
        <v>22359</v>
      </c>
      <c r="BG20" s="575">
        <v>37084</v>
      </c>
      <c r="BH20" s="575">
        <v>14072</v>
      </c>
      <c r="BI20" s="575">
        <v>21391</v>
      </c>
      <c r="BJ20" s="575">
        <v>35463</v>
      </c>
      <c r="BK20" s="575">
        <v>37.9</v>
      </c>
      <c r="BL20" s="575">
        <v>36.1</v>
      </c>
      <c r="BM20" s="575">
        <v>36.799999999999997</v>
      </c>
      <c r="BN20" s="575">
        <v>-0.26</v>
      </c>
      <c r="BO20" s="575">
        <v>-0.41</v>
      </c>
      <c r="BP20" s="575">
        <v>-0.35</v>
      </c>
      <c r="BQ20" s="575">
        <v>-0.28000000000000003</v>
      </c>
      <c r="BR20" s="575">
        <v>-0.42</v>
      </c>
      <c r="BS20" s="575">
        <v>-0.36</v>
      </c>
      <c r="BT20" s="575">
        <v>-0.24</v>
      </c>
      <c r="BU20" s="575">
        <v>-0.4</v>
      </c>
      <c r="BV20" s="575">
        <v>-0.34</v>
      </c>
      <c r="BW20" s="575">
        <v>32.700000000000003</v>
      </c>
      <c r="BX20" s="575">
        <v>28.9</v>
      </c>
      <c r="BY20" s="575">
        <v>30.4</v>
      </c>
      <c r="BZ20" s="575">
        <v>18.399999999999999</v>
      </c>
      <c r="CA20" s="575">
        <v>12.9</v>
      </c>
      <c r="CB20" s="575">
        <v>15.1</v>
      </c>
      <c r="CC20" s="575">
        <v>8.9</v>
      </c>
      <c r="CD20" s="575">
        <v>4.9000000000000004</v>
      </c>
      <c r="CE20" s="575">
        <v>6.5</v>
      </c>
      <c r="CF20" s="575">
        <v>4514</v>
      </c>
      <c r="CG20" s="575">
        <v>6862</v>
      </c>
      <c r="CH20" s="575">
        <v>11376</v>
      </c>
      <c r="CI20" s="575">
        <v>4284</v>
      </c>
      <c r="CJ20" s="575">
        <v>6514</v>
      </c>
      <c r="CK20" s="575">
        <v>10798</v>
      </c>
      <c r="CL20" s="575">
        <v>33.200000000000003</v>
      </c>
      <c r="CM20" s="575">
        <v>32.5</v>
      </c>
      <c r="CN20" s="575">
        <v>32.799999999999997</v>
      </c>
      <c r="CO20" s="575">
        <v>-0.44</v>
      </c>
      <c r="CP20" s="575">
        <v>-0.56000000000000005</v>
      </c>
      <c r="CQ20" s="575">
        <v>-0.51</v>
      </c>
      <c r="CR20" s="575">
        <v>-0.48</v>
      </c>
      <c r="CS20" s="575">
        <v>-0.57999999999999996</v>
      </c>
      <c r="CT20" s="575">
        <v>-0.53</v>
      </c>
      <c r="CU20" s="575">
        <v>-0.41</v>
      </c>
      <c r="CV20" s="575">
        <v>-0.53</v>
      </c>
      <c r="CW20" s="575">
        <v>-0.49</v>
      </c>
      <c r="CX20" s="575">
        <v>22.4</v>
      </c>
      <c r="CY20" s="575">
        <v>21.9</v>
      </c>
      <c r="CZ20" s="575">
        <v>22.1</v>
      </c>
      <c r="DA20" s="575">
        <v>12.3</v>
      </c>
      <c r="DB20" s="575">
        <v>9.5</v>
      </c>
      <c r="DC20" s="575">
        <v>10.6</v>
      </c>
      <c r="DD20" s="575">
        <v>3.6</v>
      </c>
      <c r="DE20" s="575">
        <v>2.7</v>
      </c>
      <c r="DF20" s="575">
        <v>3.1</v>
      </c>
      <c r="DG20" s="575">
        <v>9933</v>
      </c>
      <c r="DH20" s="575">
        <v>14882</v>
      </c>
      <c r="DI20" s="575">
        <v>24815</v>
      </c>
      <c r="DJ20" s="575">
        <v>9531</v>
      </c>
      <c r="DK20" s="575">
        <v>14303</v>
      </c>
      <c r="DL20" s="575">
        <v>23834</v>
      </c>
      <c r="DM20" s="575">
        <v>40.1</v>
      </c>
      <c r="DN20" s="575">
        <v>37.9</v>
      </c>
      <c r="DO20" s="575">
        <v>38.799999999999997</v>
      </c>
      <c r="DP20" s="575">
        <v>-0.16</v>
      </c>
      <c r="DQ20" s="575">
        <v>-0.33</v>
      </c>
      <c r="DR20" s="575">
        <v>-0.26</v>
      </c>
      <c r="DS20" s="575">
        <v>-0.19</v>
      </c>
      <c r="DT20" s="575">
        <v>-0.35</v>
      </c>
      <c r="DU20" s="575">
        <v>-0.28000000000000003</v>
      </c>
      <c r="DV20" s="575">
        <v>-0.14000000000000001</v>
      </c>
      <c r="DW20" s="575">
        <v>-0.31</v>
      </c>
      <c r="DX20" s="575">
        <v>-0.25</v>
      </c>
      <c r="DY20" s="575">
        <v>37.6</v>
      </c>
      <c r="DZ20" s="575">
        <v>32.299999999999997</v>
      </c>
      <c r="EA20" s="575">
        <v>34.5</v>
      </c>
      <c r="EB20" s="575">
        <v>21.4</v>
      </c>
      <c r="EC20" s="575">
        <v>14.7</v>
      </c>
      <c r="ED20" s="575">
        <v>17.3</v>
      </c>
      <c r="EE20" s="575">
        <v>11.4</v>
      </c>
      <c r="EF20" s="575">
        <v>6.1</v>
      </c>
      <c r="EG20" s="575">
        <v>8.1999999999999993</v>
      </c>
      <c r="EH20" s="575">
        <v>104</v>
      </c>
      <c r="EI20" s="575">
        <v>149</v>
      </c>
      <c r="EJ20" s="575">
        <v>253</v>
      </c>
      <c r="EK20" s="575" t="s">
        <v>138</v>
      </c>
      <c r="EL20" s="575" t="s">
        <v>138</v>
      </c>
      <c r="EM20" s="575">
        <v>225</v>
      </c>
      <c r="EN20" s="575">
        <v>39.700000000000003</v>
      </c>
      <c r="EO20" s="575">
        <v>36</v>
      </c>
      <c r="EP20" s="575">
        <v>37.5</v>
      </c>
      <c r="EQ20" s="575" t="s">
        <v>138</v>
      </c>
      <c r="ER20" s="575" t="s">
        <v>138</v>
      </c>
      <c r="ES20" s="575">
        <v>-0.49</v>
      </c>
      <c r="ET20" s="575" t="s">
        <v>138</v>
      </c>
      <c r="EU20" s="575" t="s">
        <v>138</v>
      </c>
      <c r="EV20" s="575">
        <v>-0.63</v>
      </c>
      <c r="EW20" s="575" t="s">
        <v>138</v>
      </c>
      <c r="EX20" s="575" t="s">
        <v>138</v>
      </c>
      <c r="EY20" s="575">
        <v>-0.36</v>
      </c>
      <c r="EZ20" s="575" t="s">
        <v>138</v>
      </c>
      <c r="FA20" s="575" t="s">
        <v>138</v>
      </c>
      <c r="FB20" s="575">
        <v>31.6</v>
      </c>
      <c r="FC20" s="575" t="s">
        <v>138</v>
      </c>
      <c r="FD20" s="575" t="s">
        <v>138</v>
      </c>
      <c r="FE20" s="575" t="s">
        <v>138</v>
      </c>
      <c r="FF20" s="575" t="s">
        <v>138</v>
      </c>
      <c r="FG20" s="575" t="s">
        <v>138</v>
      </c>
      <c r="FH20" s="575" t="s">
        <v>138</v>
      </c>
      <c r="FI20" s="575">
        <v>47</v>
      </c>
      <c r="FJ20" s="575">
        <v>280</v>
      </c>
      <c r="FK20" s="575">
        <v>327</v>
      </c>
      <c r="FL20" s="575" t="s">
        <v>138</v>
      </c>
      <c r="FM20" s="575" t="s">
        <v>138</v>
      </c>
      <c r="FN20" s="575">
        <v>308</v>
      </c>
      <c r="FO20" s="575">
        <v>38.9</v>
      </c>
      <c r="FP20" s="575">
        <v>35.700000000000003</v>
      </c>
      <c r="FQ20" s="575">
        <v>36.1</v>
      </c>
      <c r="FR20" s="575" t="s">
        <v>138</v>
      </c>
      <c r="FS20" s="575" t="s">
        <v>138</v>
      </c>
      <c r="FT20" s="575">
        <v>-0.75</v>
      </c>
      <c r="FU20" s="575" t="s">
        <v>138</v>
      </c>
      <c r="FV20" s="575" t="s">
        <v>138</v>
      </c>
      <c r="FW20" s="575">
        <v>-0.87</v>
      </c>
      <c r="FX20" s="575" t="s">
        <v>138</v>
      </c>
      <c r="FY20" s="575" t="s">
        <v>138</v>
      </c>
      <c r="FZ20" s="575">
        <v>-0.63</v>
      </c>
      <c r="GA20" s="575" t="s">
        <v>138</v>
      </c>
      <c r="GB20" s="575" t="s">
        <v>138</v>
      </c>
      <c r="GC20" s="575" t="s">
        <v>138</v>
      </c>
      <c r="GD20" s="575" t="s">
        <v>138</v>
      </c>
      <c r="GE20" s="575" t="s">
        <v>138</v>
      </c>
      <c r="GF20" s="575" t="s">
        <v>138</v>
      </c>
      <c r="GG20" s="575" t="s">
        <v>138</v>
      </c>
      <c r="GH20" s="575" t="s">
        <v>138</v>
      </c>
      <c r="GI20" s="575" t="s">
        <v>138</v>
      </c>
      <c r="GJ20" s="575">
        <v>127</v>
      </c>
      <c r="GK20" s="575">
        <v>186</v>
      </c>
      <c r="GL20" s="575">
        <v>313</v>
      </c>
      <c r="GM20" s="575">
        <v>126</v>
      </c>
      <c r="GN20" s="575">
        <v>172</v>
      </c>
      <c r="GO20" s="575">
        <v>298</v>
      </c>
      <c r="GP20" s="575">
        <v>28.6</v>
      </c>
      <c r="GQ20" s="575">
        <v>29.7</v>
      </c>
      <c r="GR20" s="575">
        <v>29.2</v>
      </c>
      <c r="GS20" s="575" t="s">
        <v>138</v>
      </c>
      <c r="GT20" s="575" t="s">
        <v>138</v>
      </c>
      <c r="GU20" s="575">
        <v>-1.0900000000000001</v>
      </c>
      <c r="GV20" s="575" t="s">
        <v>138</v>
      </c>
      <c r="GW20" s="575" t="s">
        <v>138</v>
      </c>
      <c r="GX20" s="575">
        <v>-1.21</v>
      </c>
      <c r="GY20" s="575" t="s">
        <v>138</v>
      </c>
      <c r="GZ20" s="575" t="s">
        <v>138</v>
      </c>
      <c r="HA20" s="575">
        <v>-0.97</v>
      </c>
      <c r="HB20" s="575" t="s">
        <v>138</v>
      </c>
      <c r="HC20" s="575">
        <v>16.7</v>
      </c>
      <c r="HD20" s="575" t="s">
        <v>138</v>
      </c>
      <c r="HE20" s="575" t="s">
        <v>138</v>
      </c>
      <c r="HF20" s="575" t="s">
        <v>138</v>
      </c>
      <c r="HG20" s="575" t="s">
        <v>138</v>
      </c>
      <c r="HH20" s="575" t="s">
        <v>138</v>
      </c>
      <c r="HI20" s="575" t="s">
        <v>138</v>
      </c>
      <c r="HJ20" s="575" t="s">
        <v>138</v>
      </c>
      <c r="HK20" s="575" t="s">
        <v>510</v>
      </c>
      <c r="HL20" s="575" t="s">
        <v>510</v>
      </c>
      <c r="HM20" s="575" t="s">
        <v>510</v>
      </c>
      <c r="HN20" s="575" t="s">
        <v>510</v>
      </c>
      <c r="HO20" s="575" t="s">
        <v>510</v>
      </c>
      <c r="HP20" s="575" t="s">
        <v>510</v>
      </c>
      <c r="HQ20" s="575" t="s">
        <v>510</v>
      </c>
      <c r="HR20" s="575" t="s">
        <v>510</v>
      </c>
      <c r="HS20" s="575" t="s">
        <v>510</v>
      </c>
      <c r="HT20" s="575" t="s">
        <v>510</v>
      </c>
      <c r="HU20" s="575" t="s">
        <v>510</v>
      </c>
      <c r="HV20" s="575" t="s">
        <v>510</v>
      </c>
      <c r="HW20" s="575" t="s">
        <v>510</v>
      </c>
      <c r="HX20" s="575" t="s">
        <v>510</v>
      </c>
      <c r="HY20" s="575" t="s">
        <v>510</v>
      </c>
      <c r="HZ20" s="575" t="s">
        <v>510</v>
      </c>
      <c r="IA20" s="575" t="s">
        <v>510</v>
      </c>
      <c r="IB20" s="575" t="s">
        <v>510</v>
      </c>
      <c r="IC20" s="575" t="s">
        <v>510</v>
      </c>
      <c r="ID20" s="575" t="s">
        <v>510</v>
      </c>
      <c r="IE20" s="575" t="s">
        <v>510</v>
      </c>
      <c r="IF20" s="575" t="s">
        <v>510</v>
      </c>
      <c r="IG20" s="575" t="s">
        <v>510</v>
      </c>
      <c r="IH20" s="575" t="s">
        <v>510</v>
      </c>
      <c r="II20" s="575" t="s">
        <v>510</v>
      </c>
      <c r="IJ20" s="575" t="s">
        <v>510</v>
      </c>
      <c r="IK20" s="575" t="s">
        <v>510</v>
      </c>
      <c r="IL20" s="575" t="s">
        <v>138</v>
      </c>
      <c r="IM20" s="575" t="s">
        <v>138</v>
      </c>
      <c r="IN20" s="575">
        <v>113</v>
      </c>
      <c r="IO20" s="575" t="s">
        <v>138</v>
      </c>
      <c r="IP20" s="575" t="s">
        <v>138</v>
      </c>
      <c r="IQ20" s="575">
        <v>91</v>
      </c>
      <c r="IR20" s="575" t="s">
        <v>138</v>
      </c>
      <c r="IS20" s="575" t="s">
        <v>138</v>
      </c>
      <c r="IT20" s="575">
        <v>6.2</v>
      </c>
      <c r="IU20" s="575" t="s">
        <v>138</v>
      </c>
      <c r="IV20" s="575" t="s">
        <v>138</v>
      </c>
      <c r="IW20" s="575">
        <v>-3.22</v>
      </c>
      <c r="IX20" s="575" t="s">
        <v>138</v>
      </c>
      <c r="IY20" s="575" t="s">
        <v>138</v>
      </c>
      <c r="IZ20" s="575">
        <v>-3.43</v>
      </c>
      <c r="JA20" s="575" t="s">
        <v>138</v>
      </c>
      <c r="JB20" s="575" t="s">
        <v>138</v>
      </c>
      <c r="JC20" s="575">
        <v>-3</v>
      </c>
      <c r="JD20" s="575" t="s">
        <v>138</v>
      </c>
      <c r="JE20" s="575" t="s">
        <v>138</v>
      </c>
      <c r="JF20" s="575" t="s">
        <v>138</v>
      </c>
      <c r="JG20" s="575" t="s">
        <v>138</v>
      </c>
      <c r="JH20" s="575" t="s">
        <v>138</v>
      </c>
      <c r="JI20" s="575" t="s">
        <v>138</v>
      </c>
      <c r="JJ20" s="575" t="s">
        <v>138</v>
      </c>
      <c r="JK20" s="575" t="s">
        <v>138</v>
      </c>
      <c r="JL20" s="575" t="s">
        <v>138</v>
      </c>
      <c r="JM20" s="575">
        <v>23223</v>
      </c>
      <c r="JN20" s="575">
        <v>35056</v>
      </c>
      <c r="JO20" s="575">
        <v>58279</v>
      </c>
      <c r="JP20" s="575">
        <v>22196</v>
      </c>
      <c r="JQ20" s="575">
        <v>33570</v>
      </c>
      <c r="JR20" s="575">
        <v>55766</v>
      </c>
      <c r="JS20" s="575">
        <v>37.200000000000003</v>
      </c>
      <c r="JT20" s="575">
        <v>35.5</v>
      </c>
      <c r="JU20" s="575">
        <v>36.200000000000003</v>
      </c>
      <c r="JV20" s="575">
        <v>-0.3</v>
      </c>
      <c r="JW20" s="575">
        <v>-0.44</v>
      </c>
      <c r="JX20" s="575">
        <v>-0.38</v>
      </c>
      <c r="JY20" s="575">
        <v>-0.31</v>
      </c>
      <c r="JZ20" s="575">
        <v>-0.45</v>
      </c>
      <c r="KA20" s="575">
        <v>-0.39</v>
      </c>
      <c r="KB20" s="575">
        <v>-0.28000000000000003</v>
      </c>
      <c r="KC20" s="575">
        <v>-0.43</v>
      </c>
      <c r="KD20" s="575">
        <v>-0.37</v>
      </c>
      <c r="KE20" s="575">
        <v>31.1</v>
      </c>
      <c r="KF20" s="575">
        <v>27.6</v>
      </c>
      <c r="KG20" s="575">
        <v>29</v>
      </c>
      <c r="KH20" s="575">
        <v>17.600000000000001</v>
      </c>
      <c r="KI20" s="575">
        <v>12.7</v>
      </c>
      <c r="KJ20" s="575">
        <v>14.6</v>
      </c>
      <c r="KK20" s="575">
        <v>8</v>
      </c>
      <c r="KL20" s="575">
        <v>4.5999999999999996</v>
      </c>
      <c r="KM20" s="575">
        <v>5.9</v>
      </c>
    </row>
    <row r="21" spans="2:299" s="574" customFormat="1" ht="11.65" x14ac:dyDescent="0.35">
      <c r="B21" s="571" t="s">
        <v>42</v>
      </c>
      <c r="C21" s="575">
        <v>2746</v>
      </c>
      <c r="D21" s="575">
        <v>7666</v>
      </c>
      <c r="E21" s="575">
        <v>10412</v>
      </c>
      <c r="F21" s="575">
        <v>2632</v>
      </c>
      <c r="G21" s="575">
        <v>7410</v>
      </c>
      <c r="H21" s="575">
        <v>10042</v>
      </c>
      <c r="I21" s="575">
        <v>27.3</v>
      </c>
      <c r="J21" s="575">
        <v>30.4</v>
      </c>
      <c r="K21" s="575">
        <v>29.6</v>
      </c>
      <c r="L21" s="575">
        <v>-0.34</v>
      </c>
      <c r="M21" s="575">
        <v>-0.35</v>
      </c>
      <c r="N21" s="575">
        <v>-0.35</v>
      </c>
      <c r="O21" s="575">
        <v>-0.38</v>
      </c>
      <c r="P21" s="575">
        <v>-0.38</v>
      </c>
      <c r="Q21" s="575">
        <v>-0.37</v>
      </c>
      <c r="R21" s="575">
        <v>-0.3</v>
      </c>
      <c r="S21" s="575">
        <v>-0.33</v>
      </c>
      <c r="T21" s="575">
        <v>-0.33</v>
      </c>
      <c r="U21" s="575">
        <v>16.399999999999999</v>
      </c>
      <c r="V21" s="575">
        <v>21</v>
      </c>
      <c r="W21" s="575">
        <v>19.8</v>
      </c>
      <c r="X21" s="575">
        <v>7.9</v>
      </c>
      <c r="Y21" s="575">
        <v>7.7</v>
      </c>
      <c r="Z21" s="575">
        <v>7.7</v>
      </c>
      <c r="AA21" s="575">
        <v>4.0999999999999996</v>
      </c>
      <c r="AB21" s="575">
        <v>3.3</v>
      </c>
      <c r="AC21" s="575">
        <v>3.5</v>
      </c>
      <c r="AD21" s="575">
        <v>1061</v>
      </c>
      <c r="AE21" s="575">
        <v>2787</v>
      </c>
      <c r="AF21" s="575">
        <v>3848</v>
      </c>
      <c r="AG21" s="575">
        <v>1009</v>
      </c>
      <c r="AH21" s="575">
        <v>2695</v>
      </c>
      <c r="AI21" s="575">
        <v>3704</v>
      </c>
      <c r="AJ21" s="575">
        <v>26</v>
      </c>
      <c r="AK21" s="575">
        <v>29.6</v>
      </c>
      <c r="AL21" s="575">
        <v>28.6</v>
      </c>
      <c r="AM21" s="575">
        <v>-0.42</v>
      </c>
      <c r="AN21" s="575">
        <v>-0.4</v>
      </c>
      <c r="AO21" s="575">
        <v>-0.4</v>
      </c>
      <c r="AP21" s="575">
        <v>-0.48</v>
      </c>
      <c r="AQ21" s="575">
        <v>-0.44</v>
      </c>
      <c r="AR21" s="575">
        <v>-0.44</v>
      </c>
      <c r="AS21" s="575">
        <v>-0.35</v>
      </c>
      <c r="AT21" s="575">
        <v>-0.36</v>
      </c>
      <c r="AU21" s="575">
        <v>-0.37</v>
      </c>
      <c r="AV21" s="575">
        <v>15.8</v>
      </c>
      <c r="AW21" s="575">
        <v>19.8</v>
      </c>
      <c r="AX21" s="575">
        <v>18.7</v>
      </c>
      <c r="AY21" s="575">
        <v>7.6</v>
      </c>
      <c r="AZ21" s="575">
        <v>7.3</v>
      </c>
      <c r="BA21" s="575">
        <v>7.4</v>
      </c>
      <c r="BB21" s="575">
        <v>3.4</v>
      </c>
      <c r="BC21" s="575">
        <v>3.3</v>
      </c>
      <c r="BD21" s="575">
        <v>3.3</v>
      </c>
      <c r="BE21" s="575">
        <v>1685</v>
      </c>
      <c r="BF21" s="575">
        <v>4879</v>
      </c>
      <c r="BG21" s="575">
        <v>6564</v>
      </c>
      <c r="BH21" s="575">
        <v>1623</v>
      </c>
      <c r="BI21" s="575">
        <v>4715</v>
      </c>
      <c r="BJ21" s="575">
        <v>6338</v>
      </c>
      <c r="BK21" s="575">
        <v>28</v>
      </c>
      <c r="BL21" s="575">
        <v>30.9</v>
      </c>
      <c r="BM21" s="575">
        <v>30.2</v>
      </c>
      <c r="BN21" s="575">
        <v>-0.28999999999999998</v>
      </c>
      <c r="BO21" s="575">
        <v>-0.33</v>
      </c>
      <c r="BP21" s="575">
        <v>-0.32</v>
      </c>
      <c r="BQ21" s="575">
        <v>-0.34</v>
      </c>
      <c r="BR21" s="575">
        <v>-0.36</v>
      </c>
      <c r="BS21" s="575">
        <v>-0.34</v>
      </c>
      <c r="BT21" s="575">
        <v>-0.24</v>
      </c>
      <c r="BU21" s="575">
        <v>-0.3</v>
      </c>
      <c r="BV21" s="575">
        <v>-0.28999999999999998</v>
      </c>
      <c r="BW21" s="575">
        <v>16.7</v>
      </c>
      <c r="BX21" s="575">
        <v>21.7</v>
      </c>
      <c r="BY21" s="575">
        <v>20.399999999999999</v>
      </c>
      <c r="BZ21" s="575">
        <v>8</v>
      </c>
      <c r="CA21" s="575">
        <v>7.9</v>
      </c>
      <c r="CB21" s="575">
        <v>7.9</v>
      </c>
      <c r="CC21" s="575">
        <v>4.5999999999999996</v>
      </c>
      <c r="CD21" s="575">
        <v>3.4</v>
      </c>
      <c r="CE21" s="575">
        <v>3.7</v>
      </c>
      <c r="CF21" s="575">
        <v>458</v>
      </c>
      <c r="CG21" s="575">
        <v>1423</v>
      </c>
      <c r="CH21" s="575">
        <v>1881</v>
      </c>
      <c r="CI21" s="575">
        <v>444</v>
      </c>
      <c r="CJ21" s="575">
        <v>1377</v>
      </c>
      <c r="CK21" s="575">
        <v>1821</v>
      </c>
      <c r="CL21" s="575">
        <v>25.4</v>
      </c>
      <c r="CM21" s="575">
        <v>28.1</v>
      </c>
      <c r="CN21" s="575">
        <v>27.4</v>
      </c>
      <c r="CO21" s="575">
        <v>-0.3</v>
      </c>
      <c r="CP21" s="575">
        <v>-0.45</v>
      </c>
      <c r="CQ21" s="575">
        <v>-0.42</v>
      </c>
      <c r="CR21" s="575">
        <v>-0.4</v>
      </c>
      <c r="CS21" s="575">
        <v>-0.51</v>
      </c>
      <c r="CT21" s="575">
        <v>-0.47</v>
      </c>
      <c r="CU21" s="575">
        <v>-0.21</v>
      </c>
      <c r="CV21" s="575">
        <v>-0.4</v>
      </c>
      <c r="CW21" s="575">
        <v>-0.37</v>
      </c>
      <c r="CX21" s="575">
        <v>12.2</v>
      </c>
      <c r="CY21" s="575">
        <v>17.899999999999999</v>
      </c>
      <c r="CZ21" s="575">
        <v>16.5</v>
      </c>
      <c r="DA21" s="575">
        <v>4.4000000000000004</v>
      </c>
      <c r="DB21" s="575">
        <v>6.5</v>
      </c>
      <c r="DC21" s="575">
        <v>6</v>
      </c>
      <c r="DD21" s="575">
        <v>1.3</v>
      </c>
      <c r="DE21" s="575">
        <v>1.4</v>
      </c>
      <c r="DF21" s="575">
        <v>1.4</v>
      </c>
      <c r="DG21" s="575">
        <v>1213</v>
      </c>
      <c r="DH21" s="575">
        <v>3389</v>
      </c>
      <c r="DI21" s="575">
        <v>4602</v>
      </c>
      <c r="DJ21" s="575">
        <v>1168</v>
      </c>
      <c r="DK21" s="575">
        <v>3275</v>
      </c>
      <c r="DL21" s="575">
        <v>4443</v>
      </c>
      <c r="DM21" s="575">
        <v>29.2</v>
      </c>
      <c r="DN21" s="575">
        <v>32.1</v>
      </c>
      <c r="DO21" s="575">
        <v>31.3</v>
      </c>
      <c r="DP21" s="575">
        <v>-0.27</v>
      </c>
      <c r="DQ21" s="575">
        <v>-0.28000000000000003</v>
      </c>
      <c r="DR21" s="575">
        <v>-0.27</v>
      </c>
      <c r="DS21" s="575">
        <v>-0.33</v>
      </c>
      <c r="DT21" s="575">
        <v>-0.31</v>
      </c>
      <c r="DU21" s="575">
        <v>-0.31</v>
      </c>
      <c r="DV21" s="575">
        <v>-0.21</v>
      </c>
      <c r="DW21" s="575">
        <v>-0.24</v>
      </c>
      <c r="DX21" s="575">
        <v>-0.24</v>
      </c>
      <c r="DY21" s="575">
        <v>18.399999999999999</v>
      </c>
      <c r="DZ21" s="575">
        <v>23.3</v>
      </c>
      <c r="EA21" s="575">
        <v>22</v>
      </c>
      <c r="EB21" s="575">
        <v>9.4</v>
      </c>
      <c r="EC21" s="575">
        <v>8.6</v>
      </c>
      <c r="ED21" s="575">
        <v>8.8000000000000007</v>
      </c>
      <c r="EE21" s="575">
        <v>5.8</v>
      </c>
      <c r="EF21" s="575">
        <v>4.2</v>
      </c>
      <c r="EG21" s="575">
        <v>4.5999999999999996</v>
      </c>
      <c r="EH21" s="575">
        <v>7</v>
      </c>
      <c r="EI21" s="575">
        <v>18</v>
      </c>
      <c r="EJ21" s="575">
        <v>25</v>
      </c>
      <c r="EK21" s="575" t="s">
        <v>138</v>
      </c>
      <c r="EL21" s="575" t="s">
        <v>138</v>
      </c>
      <c r="EM21" s="575">
        <v>23</v>
      </c>
      <c r="EN21" s="575">
        <v>18.899999999999999</v>
      </c>
      <c r="EO21" s="575">
        <v>34.6</v>
      </c>
      <c r="EP21" s="575">
        <v>30.2</v>
      </c>
      <c r="EQ21" s="575" t="s">
        <v>138</v>
      </c>
      <c r="ER21" s="575" t="s">
        <v>138</v>
      </c>
      <c r="ES21" s="575">
        <v>-0.38</v>
      </c>
      <c r="ET21" s="575" t="s">
        <v>138</v>
      </c>
      <c r="EU21" s="575" t="s">
        <v>138</v>
      </c>
      <c r="EV21" s="575">
        <v>-0.81</v>
      </c>
      <c r="EW21" s="575" t="s">
        <v>138</v>
      </c>
      <c r="EX21" s="575" t="s">
        <v>138</v>
      </c>
      <c r="EY21" s="575">
        <v>0.06</v>
      </c>
      <c r="EZ21" s="575" t="s">
        <v>138</v>
      </c>
      <c r="FA21" s="575" t="s">
        <v>138</v>
      </c>
      <c r="FB21" s="575">
        <v>28</v>
      </c>
      <c r="FC21" s="575" t="s">
        <v>138</v>
      </c>
      <c r="FD21" s="575" t="s">
        <v>138</v>
      </c>
      <c r="FE21" s="575" t="s">
        <v>138</v>
      </c>
      <c r="FF21" s="575" t="s">
        <v>138</v>
      </c>
      <c r="FG21" s="575" t="s">
        <v>138</v>
      </c>
      <c r="FH21" s="575" t="s">
        <v>138</v>
      </c>
      <c r="FI21" s="575">
        <v>3</v>
      </c>
      <c r="FJ21" s="575">
        <v>24</v>
      </c>
      <c r="FK21" s="575">
        <v>27</v>
      </c>
      <c r="FL21" s="575" t="s">
        <v>138</v>
      </c>
      <c r="FM21" s="575" t="s">
        <v>138</v>
      </c>
      <c r="FN21" s="575">
        <v>23</v>
      </c>
      <c r="FO21" s="575">
        <v>25.7</v>
      </c>
      <c r="FP21" s="575">
        <v>30.7</v>
      </c>
      <c r="FQ21" s="575">
        <v>30.1</v>
      </c>
      <c r="FR21" s="575" t="s">
        <v>138</v>
      </c>
      <c r="FS21" s="575" t="s">
        <v>138</v>
      </c>
      <c r="FT21" s="575">
        <v>-0.43</v>
      </c>
      <c r="FU21" s="575" t="s">
        <v>138</v>
      </c>
      <c r="FV21" s="575" t="s">
        <v>138</v>
      </c>
      <c r="FW21" s="575">
        <v>-0.86</v>
      </c>
      <c r="FX21" s="575" t="s">
        <v>138</v>
      </c>
      <c r="FY21" s="575" t="s">
        <v>138</v>
      </c>
      <c r="FZ21" s="575">
        <v>0.01</v>
      </c>
      <c r="GA21" s="575" t="s">
        <v>138</v>
      </c>
      <c r="GB21" s="575" t="s">
        <v>138</v>
      </c>
      <c r="GC21" s="575" t="s">
        <v>138</v>
      </c>
      <c r="GD21" s="575" t="s">
        <v>138</v>
      </c>
      <c r="GE21" s="575" t="s">
        <v>138</v>
      </c>
      <c r="GF21" s="575" t="s">
        <v>138</v>
      </c>
      <c r="GG21" s="575" t="s">
        <v>138</v>
      </c>
      <c r="GH21" s="575" t="s">
        <v>138</v>
      </c>
      <c r="GI21" s="575" t="s">
        <v>138</v>
      </c>
      <c r="GJ21" s="575">
        <v>4</v>
      </c>
      <c r="GK21" s="575">
        <v>25</v>
      </c>
      <c r="GL21" s="575">
        <v>29</v>
      </c>
      <c r="GM21" s="575">
        <v>4</v>
      </c>
      <c r="GN21" s="575">
        <v>24</v>
      </c>
      <c r="GO21" s="575">
        <v>28</v>
      </c>
      <c r="GP21" s="575">
        <v>11.9</v>
      </c>
      <c r="GQ21" s="575">
        <v>29.9</v>
      </c>
      <c r="GR21" s="575">
        <v>27.4</v>
      </c>
      <c r="GS21" s="575" t="s">
        <v>138</v>
      </c>
      <c r="GT21" s="575" t="s">
        <v>138</v>
      </c>
      <c r="GU21" s="575">
        <v>-0.79</v>
      </c>
      <c r="GV21" s="575" t="s">
        <v>138</v>
      </c>
      <c r="GW21" s="575" t="s">
        <v>138</v>
      </c>
      <c r="GX21" s="575">
        <v>-1.19</v>
      </c>
      <c r="GY21" s="575" t="s">
        <v>138</v>
      </c>
      <c r="GZ21" s="575" t="s">
        <v>138</v>
      </c>
      <c r="HA21" s="575">
        <v>-0.4</v>
      </c>
      <c r="HB21" s="575" t="s">
        <v>138</v>
      </c>
      <c r="HC21" s="575">
        <v>20</v>
      </c>
      <c r="HD21" s="575" t="s">
        <v>138</v>
      </c>
      <c r="HE21" s="575" t="s">
        <v>138</v>
      </c>
      <c r="HF21" s="575" t="s">
        <v>138</v>
      </c>
      <c r="HG21" s="575" t="s">
        <v>138</v>
      </c>
      <c r="HH21" s="575" t="s">
        <v>138</v>
      </c>
      <c r="HI21" s="575" t="s">
        <v>138</v>
      </c>
      <c r="HJ21" s="575" t="s">
        <v>138</v>
      </c>
      <c r="HK21" s="575" t="s">
        <v>510</v>
      </c>
      <c r="HL21" s="575" t="s">
        <v>510</v>
      </c>
      <c r="HM21" s="575" t="s">
        <v>510</v>
      </c>
      <c r="HN21" s="575" t="s">
        <v>510</v>
      </c>
      <c r="HO21" s="575" t="s">
        <v>510</v>
      </c>
      <c r="HP21" s="575" t="s">
        <v>510</v>
      </c>
      <c r="HQ21" s="575" t="s">
        <v>510</v>
      </c>
      <c r="HR21" s="575" t="s">
        <v>510</v>
      </c>
      <c r="HS21" s="575" t="s">
        <v>510</v>
      </c>
      <c r="HT21" s="575" t="s">
        <v>510</v>
      </c>
      <c r="HU21" s="575" t="s">
        <v>510</v>
      </c>
      <c r="HV21" s="575" t="s">
        <v>510</v>
      </c>
      <c r="HW21" s="575" t="s">
        <v>510</v>
      </c>
      <c r="HX21" s="575" t="s">
        <v>510</v>
      </c>
      <c r="HY21" s="575" t="s">
        <v>510</v>
      </c>
      <c r="HZ21" s="575" t="s">
        <v>510</v>
      </c>
      <c r="IA21" s="575" t="s">
        <v>510</v>
      </c>
      <c r="IB21" s="575" t="s">
        <v>510</v>
      </c>
      <c r="IC21" s="575" t="s">
        <v>510</v>
      </c>
      <c r="ID21" s="575" t="s">
        <v>510</v>
      </c>
      <c r="IE21" s="575" t="s">
        <v>510</v>
      </c>
      <c r="IF21" s="575" t="s">
        <v>510</v>
      </c>
      <c r="IG21" s="575" t="s">
        <v>510</v>
      </c>
      <c r="IH21" s="575" t="s">
        <v>510</v>
      </c>
      <c r="II21" s="575" t="s">
        <v>510</v>
      </c>
      <c r="IJ21" s="575" t="s">
        <v>510</v>
      </c>
      <c r="IK21" s="575" t="s">
        <v>510</v>
      </c>
      <c r="IL21" s="575" t="s">
        <v>138</v>
      </c>
      <c r="IM21" s="575" t="s">
        <v>138</v>
      </c>
      <c r="IN21" s="575">
        <v>9991</v>
      </c>
      <c r="IO21" s="575" t="s">
        <v>138</v>
      </c>
      <c r="IP21" s="575" t="s">
        <v>138</v>
      </c>
      <c r="IQ21" s="575">
        <v>9209</v>
      </c>
      <c r="IR21" s="575" t="s">
        <v>138</v>
      </c>
      <c r="IS21" s="575" t="s">
        <v>138</v>
      </c>
      <c r="IT21" s="575">
        <v>3.8</v>
      </c>
      <c r="IU21" s="575" t="s">
        <v>138</v>
      </c>
      <c r="IV21" s="575" t="s">
        <v>138</v>
      </c>
      <c r="IW21" s="575">
        <v>-1.77</v>
      </c>
      <c r="IX21" s="575" t="s">
        <v>138</v>
      </c>
      <c r="IY21" s="575" t="s">
        <v>138</v>
      </c>
      <c r="IZ21" s="575">
        <v>-1.79</v>
      </c>
      <c r="JA21" s="575" t="s">
        <v>138</v>
      </c>
      <c r="JB21" s="575" t="s">
        <v>138</v>
      </c>
      <c r="JC21" s="575">
        <v>-1.74</v>
      </c>
      <c r="JD21" s="575" t="s">
        <v>138</v>
      </c>
      <c r="JE21" s="575" t="s">
        <v>138</v>
      </c>
      <c r="JF21" s="575" t="s">
        <v>138</v>
      </c>
      <c r="JG21" s="575" t="s">
        <v>138</v>
      </c>
      <c r="JH21" s="575" t="s">
        <v>138</v>
      </c>
      <c r="JI21" s="575" t="s">
        <v>138</v>
      </c>
      <c r="JJ21" s="575" t="s">
        <v>138</v>
      </c>
      <c r="JK21" s="575" t="s">
        <v>138</v>
      </c>
      <c r="JL21" s="575" t="s">
        <v>138</v>
      </c>
      <c r="JM21" s="575">
        <v>5482</v>
      </c>
      <c r="JN21" s="575">
        <v>14921</v>
      </c>
      <c r="JO21" s="575">
        <v>20403</v>
      </c>
      <c r="JP21" s="575">
        <v>5127</v>
      </c>
      <c r="JQ21" s="575">
        <v>14124</v>
      </c>
      <c r="JR21" s="575">
        <v>19251</v>
      </c>
      <c r="JS21" s="575">
        <v>15</v>
      </c>
      <c r="JT21" s="575">
        <v>17.7</v>
      </c>
      <c r="JU21" s="575">
        <v>17</v>
      </c>
      <c r="JV21" s="575">
        <v>-0.97</v>
      </c>
      <c r="JW21" s="575">
        <v>-1.05</v>
      </c>
      <c r="JX21" s="575">
        <v>-1.03</v>
      </c>
      <c r="JY21" s="575">
        <v>-1</v>
      </c>
      <c r="JZ21" s="575">
        <v>-1.06</v>
      </c>
      <c r="KA21" s="575">
        <v>-1.04</v>
      </c>
      <c r="KB21" s="575">
        <v>-0.95</v>
      </c>
      <c r="KC21" s="575">
        <v>-1.03</v>
      </c>
      <c r="KD21" s="575">
        <v>-1.01</v>
      </c>
      <c r="KE21" s="575">
        <v>8.4</v>
      </c>
      <c r="KF21" s="575">
        <v>11.2</v>
      </c>
      <c r="KG21" s="575">
        <v>10.4</v>
      </c>
      <c r="KH21" s="575">
        <v>3.9</v>
      </c>
      <c r="KI21" s="575">
        <v>4</v>
      </c>
      <c r="KJ21" s="575">
        <v>4</v>
      </c>
      <c r="KK21" s="575">
        <v>2.1</v>
      </c>
      <c r="KL21" s="575">
        <v>1.7</v>
      </c>
      <c r="KM21" s="575">
        <v>1.8</v>
      </c>
    </row>
    <row r="22" spans="2:299" s="574" customFormat="1" ht="11.65" x14ac:dyDescent="0.35">
      <c r="B22" s="571" t="s">
        <v>59</v>
      </c>
      <c r="C22" s="575">
        <v>262300</v>
      </c>
      <c r="D22" s="575">
        <v>268280</v>
      </c>
      <c r="E22" s="575">
        <v>530580</v>
      </c>
      <c r="F22" s="575">
        <v>249050</v>
      </c>
      <c r="G22" s="575">
        <v>253730</v>
      </c>
      <c r="H22" s="575">
        <v>502780</v>
      </c>
      <c r="I22" s="575">
        <v>52.8</v>
      </c>
      <c r="J22" s="575">
        <v>48.8</v>
      </c>
      <c r="K22" s="575">
        <v>50.8</v>
      </c>
      <c r="L22" s="575">
        <v>0.13</v>
      </c>
      <c r="M22" s="575">
        <v>-0.12</v>
      </c>
      <c r="N22" s="575">
        <v>0</v>
      </c>
      <c r="O22" s="575">
        <v>0.13</v>
      </c>
      <c r="P22" s="575">
        <v>-0.13</v>
      </c>
      <c r="Q22" s="575">
        <v>0</v>
      </c>
      <c r="R22" s="575">
        <v>0.13</v>
      </c>
      <c r="S22" s="575">
        <v>-0.12</v>
      </c>
      <c r="T22" s="575">
        <v>0</v>
      </c>
      <c r="U22" s="575">
        <v>67.7</v>
      </c>
      <c r="V22" s="575">
        <v>60.6</v>
      </c>
      <c r="W22" s="575">
        <v>64.099999999999994</v>
      </c>
      <c r="X22" s="575">
        <v>45.6</v>
      </c>
      <c r="Y22" s="575">
        <v>35.299999999999997</v>
      </c>
      <c r="Z22" s="575">
        <v>40.4</v>
      </c>
      <c r="AA22" s="575">
        <v>30.3</v>
      </c>
      <c r="AB22" s="575">
        <v>20.100000000000001</v>
      </c>
      <c r="AC22" s="575">
        <v>25.1</v>
      </c>
      <c r="AD22" s="575">
        <v>95535</v>
      </c>
      <c r="AE22" s="575">
        <v>96166</v>
      </c>
      <c r="AF22" s="575">
        <v>191701</v>
      </c>
      <c r="AG22" s="575">
        <v>90709</v>
      </c>
      <c r="AH22" s="575">
        <v>90993</v>
      </c>
      <c r="AI22" s="575">
        <v>181702</v>
      </c>
      <c r="AJ22" s="575">
        <v>52</v>
      </c>
      <c r="AK22" s="575">
        <v>47.9</v>
      </c>
      <c r="AL22" s="575">
        <v>49.9</v>
      </c>
      <c r="AM22" s="575">
        <v>0.1</v>
      </c>
      <c r="AN22" s="575">
        <v>-0.17</v>
      </c>
      <c r="AO22" s="575">
        <v>-0.03</v>
      </c>
      <c r="AP22" s="575">
        <v>0.09</v>
      </c>
      <c r="AQ22" s="575">
        <v>-0.17</v>
      </c>
      <c r="AR22" s="575">
        <v>-0.04</v>
      </c>
      <c r="AS22" s="575">
        <v>0.11</v>
      </c>
      <c r="AT22" s="575">
        <v>-0.16</v>
      </c>
      <c r="AU22" s="575">
        <v>-0.03</v>
      </c>
      <c r="AV22" s="575">
        <v>66.099999999999994</v>
      </c>
      <c r="AW22" s="575">
        <v>58.4</v>
      </c>
      <c r="AX22" s="575">
        <v>62.2</v>
      </c>
      <c r="AY22" s="575">
        <v>43.7</v>
      </c>
      <c r="AZ22" s="575">
        <v>33.299999999999997</v>
      </c>
      <c r="BA22" s="575">
        <v>38.5</v>
      </c>
      <c r="BB22" s="575">
        <v>28.2</v>
      </c>
      <c r="BC22" s="575">
        <v>18.2</v>
      </c>
      <c r="BD22" s="575">
        <v>23.2</v>
      </c>
      <c r="BE22" s="575">
        <v>166030</v>
      </c>
      <c r="BF22" s="575">
        <v>171422</v>
      </c>
      <c r="BG22" s="575">
        <v>337452</v>
      </c>
      <c r="BH22" s="575">
        <v>157754</v>
      </c>
      <c r="BI22" s="575">
        <v>162233</v>
      </c>
      <c r="BJ22" s="575">
        <v>319987</v>
      </c>
      <c r="BK22" s="575">
        <v>53.3</v>
      </c>
      <c r="BL22" s="575">
        <v>49.5</v>
      </c>
      <c r="BM22" s="575">
        <v>51.3</v>
      </c>
      <c r="BN22" s="575">
        <v>0.15</v>
      </c>
      <c r="BO22" s="575">
        <v>-0.1</v>
      </c>
      <c r="BP22" s="575">
        <v>0.03</v>
      </c>
      <c r="BQ22" s="575">
        <v>0.15</v>
      </c>
      <c r="BR22" s="575">
        <v>-0.1</v>
      </c>
      <c r="BS22" s="575">
        <v>0.02</v>
      </c>
      <c r="BT22" s="575">
        <v>0.16</v>
      </c>
      <c r="BU22" s="575">
        <v>-0.09</v>
      </c>
      <c r="BV22" s="575">
        <v>0.03</v>
      </c>
      <c r="BW22" s="575">
        <v>68.8</v>
      </c>
      <c r="BX22" s="575">
        <v>62</v>
      </c>
      <c r="BY22" s="575">
        <v>65.3</v>
      </c>
      <c r="BZ22" s="575">
        <v>46.8</v>
      </c>
      <c r="CA22" s="575">
        <v>36.5</v>
      </c>
      <c r="CB22" s="575">
        <v>41.6</v>
      </c>
      <c r="CC22" s="575">
        <v>31.5</v>
      </c>
      <c r="CD22" s="575">
        <v>21.2</v>
      </c>
      <c r="CE22" s="575">
        <v>26.3</v>
      </c>
      <c r="CF22" s="575">
        <v>41058</v>
      </c>
      <c r="CG22" s="575">
        <v>44022</v>
      </c>
      <c r="CH22" s="575">
        <v>85080</v>
      </c>
      <c r="CI22" s="575">
        <v>38410</v>
      </c>
      <c r="CJ22" s="575">
        <v>40996</v>
      </c>
      <c r="CK22" s="575">
        <v>79406</v>
      </c>
      <c r="CL22" s="575">
        <v>47.8</v>
      </c>
      <c r="CM22" s="575">
        <v>44.2</v>
      </c>
      <c r="CN22" s="575">
        <v>45.9</v>
      </c>
      <c r="CO22" s="575">
        <v>-0.03</v>
      </c>
      <c r="CP22" s="575">
        <v>-0.26</v>
      </c>
      <c r="CQ22" s="575">
        <v>-0.14000000000000001</v>
      </c>
      <c r="CR22" s="575">
        <v>-0.04</v>
      </c>
      <c r="CS22" s="575">
        <v>-0.27</v>
      </c>
      <c r="CT22" s="575">
        <v>-0.15</v>
      </c>
      <c r="CU22" s="575">
        <v>-0.02</v>
      </c>
      <c r="CV22" s="575">
        <v>-0.25</v>
      </c>
      <c r="CW22" s="575">
        <v>-0.14000000000000001</v>
      </c>
      <c r="CX22" s="575">
        <v>56.4</v>
      </c>
      <c r="CY22" s="575">
        <v>49.7</v>
      </c>
      <c r="CZ22" s="575">
        <v>53</v>
      </c>
      <c r="DA22" s="575">
        <v>34.4</v>
      </c>
      <c r="DB22" s="575">
        <v>25.8</v>
      </c>
      <c r="DC22" s="575">
        <v>30</v>
      </c>
      <c r="DD22" s="575">
        <v>18.3</v>
      </c>
      <c r="DE22" s="575">
        <v>11.2</v>
      </c>
      <c r="DF22" s="575">
        <v>14.6</v>
      </c>
      <c r="DG22" s="575">
        <v>123312</v>
      </c>
      <c r="DH22" s="575">
        <v>124239</v>
      </c>
      <c r="DI22" s="575">
        <v>247551</v>
      </c>
      <c r="DJ22" s="575">
        <v>117827</v>
      </c>
      <c r="DK22" s="575">
        <v>118321</v>
      </c>
      <c r="DL22" s="575">
        <v>236148</v>
      </c>
      <c r="DM22" s="575">
        <v>55.2</v>
      </c>
      <c r="DN22" s="575">
        <v>51.5</v>
      </c>
      <c r="DO22" s="575">
        <v>53.3</v>
      </c>
      <c r="DP22" s="575">
        <v>0.22</v>
      </c>
      <c r="DQ22" s="575">
        <v>-0.03</v>
      </c>
      <c r="DR22" s="575">
        <v>0.09</v>
      </c>
      <c r="DS22" s="575">
        <v>0.21</v>
      </c>
      <c r="DT22" s="575">
        <v>-0.04</v>
      </c>
      <c r="DU22" s="575">
        <v>0.09</v>
      </c>
      <c r="DV22" s="575">
        <v>0.22</v>
      </c>
      <c r="DW22" s="575">
        <v>-0.02</v>
      </c>
      <c r="DX22" s="575">
        <v>0.1</v>
      </c>
      <c r="DY22" s="575">
        <v>73.099999999999994</v>
      </c>
      <c r="DZ22" s="575">
        <v>66.599999999999994</v>
      </c>
      <c r="EA22" s="575">
        <v>69.8</v>
      </c>
      <c r="EB22" s="575">
        <v>51.2</v>
      </c>
      <c r="EC22" s="575">
        <v>40.700000000000003</v>
      </c>
      <c r="ED22" s="575">
        <v>45.9</v>
      </c>
      <c r="EE22" s="575">
        <v>36.1</v>
      </c>
      <c r="EF22" s="575">
        <v>25.1</v>
      </c>
      <c r="EG22" s="575">
        <v>30.6</v>
      </c>
      <c r="EH22" s="575">
        <v>761</v>
      </c>
      <c r="EI22" s="575">
        <v>1077</v>
      </c>
      <c r="EJ22" s="575">
        <v>1838</v>
      </c>
      <c r="EK22" s="575">
        <v>676</v>
      </c>
      <c r="EL22" s="575">
        <v>983</v>
      </c>
      <c r="EM22" s="575">
        <v>1659</v>
      </c>
      <c r="EN22" s="575">
        <v>51.6</v>
      </c>
      <c r="EO22" s="575">
        <v>50.5</v>
      </c>
      <c r="EP22" s="575">
        <v>51</v>
      </c>
      <c r="EQ22" s="575">
        <v>0.05</v>
      </c>
      <c r="ER22" s="575">
        <v>-7.0000000000000007E-2</v>
      </c>
      <c r="ES22" s="575">
        <v>-0.02</v>
      </c>
      <c r="ET22" s="575">
        <v>-0.03</v>
      </c>
      <c r="EU22" s="575">
        <v>-0.13</v>
      </c>
      <c r="EV22" s="575">
        <v>-7.0000000000000007E-2</v>
      </c>
      <c r="EW22" s="575">
        <v>0.13</v>
      </c>
      <c r="EX22" s="575">
        <v>0</v>
      </c>
      <c r="EY22" s="575">
        <v>0.03</v>
      </c>
      <c r="EZ22" s="575">
        <v>66.099999999999994</v>
      </c>
      <c r="FA22" s="575">
        <v>63.3</v>
      </c>
      <c r="FB22" s="575">
        <v>64.5</v>
      </c>
      <c r="FC22" s="575">
        <v>57.7</v>
      </c>
      <c r="FD22" s="575">
        <v>45.1</v>
      </c>
      <c r="FE22" s="575">
        <v>50.3</v>
      </c>
      <c r="FF22" s="575">
        <v>30.5</v>
      </c>
      <c r="FG22" s="575">
        <v>23.1</v>
      </c>
      <c r="FH22" s="575">
        <v>26.2</v>
      </c>
      <c r="FI22" s="575">
        <v>435</v>
      </c>
      <c r="FJ22" s="575">
        <v>1429</v>
      </c>
      <c r="FK22" s="575">
        <v>1864</v>
      </c>
      <c r="FL22" s="575">
        <v>405</v>
      </c>
      <c r="FM22" s="575">
        <v>1340</v>
      </c>
      <c r="FN22" s="575">
        <v>1745</v>
      </c>
      <c r="FO22" s="575">
        <v>46.9</v>
      </c>
      <c r="FP22" s="575">
        <v>42.4</v>
      </c>
      <c r="FQ22" s="575">
        <v>43.4</v>
      </c>
      <c r="FR22" s="575">
        <v>-0.51</v>
      </c>
      <c r="FS22" s="575">
        <v>-0.68</v>
      </c>
      <c r="FT22" s="575">
        <v>-0.64</v>
      </c>
      <c r="FU22" s="575">
        <v>-0.61</v>
      </c>
      <c r="FV22" s="575">
        <v>-0.74</v>
      </c>
      <c r="FW22" s="575">
        <v>-0.69</v>
      </c>
      <c r="FX22" s="575">
        <v>-0.41</v>
      </c>
      <c r="FY22" s="575">
        <v>-0.63</v>
      </c>
      <c r="FZ22" s="575">
        <v>-0.59</v>
      </c>
      <c r="GA22" s="575">
        <v>61.8</v>
      </c>
      <c r="GB22" s="575">
        <v>47.9</v>
      </c>
      <c r="GC22" s="575">
        <v>51.2</v>
      </c>
      <c r="GD22" s="575">
        <v>16.100000000000001</v>
      </c>
      <c r="GE22" s="575">
        <v>11.1</v>
      </c>
      <c r="GF22" s="575">
        <v>12.2</v>
      </c>
      <c r="GG22" s="575">
        <v>4.4000000000000004</v>
      </c>
      <c r="GH22" s="575">
        <v>2.2000000000000002</v>
      </c>
      <c r="GI22" s="575">
        <v>2.7</v>
      </c>
      <c r="GJ22" s="575">
        <v>464</v>
      </c>
      <c r="GK22" s="575">
        <v>655</v>
      </c>
      <c r="GL22" s="575">
        <v>1119</v>
      </c>
      <c r="GM22" s="575">
        <v>436</v>
      </c>
      <c r="GN22" s="575">
        <v>593</v>
      </c>
      <c r="GO22" s="575">
        <v>1029</v>
      </c>
      <c r="GP22" s="575">
        <v>37.799999999999997</v>
      </c>
      <c r="GQ22" s="575">
        <v>36.799999999999997</v>
      </c>
      <c r="GR22" s="575">
        <v>37.200000000000003</v>
      </c>
      <c r="GS22" s="575">
        <v>-0.85</v>
      </c>
      <c r="GT22" s="575">
        <v>-0.87</v>
      </c>
      <c r="GU22" s="575">
        <v>-0.86</v>
      </c>
      <c r="GV22" s="575">
        <v>-0.95</v>
      </c>
      <c r="GW22" s="575">
        <v>-0.96</v>
      </c>
      <c r="GX22" s="575">
        <v>-0.93</v>
      </c>
      <c r="GY22" s="575">
        <v>-0.75</v>
      </c>
      <c r="GZ22" s="575">
        <v>-0.79</v>
      </c>
      <c r="HA22" s="575">
        <v>-0.8</v>
      </c>
      <c r="HB22" s="575">
        <v>35.299999999999997</v>
      </c>
      <c r="HC22" s="575">
        <v>33.299999999999997</v>
      </c>
      <c r="HD22" s="575">
        <v>34.1</v>
      </c>
      <c r="HE22" s="575">
        <v>4.5</v>
      </c>
      <c r="HF22" s="575">
        <v>4.7</v>
      </c>
      <c r="HG22" s="575">
        <v>4.5999999999999996</v>
      </c>
      <c r="HH22" s="575">
        <v>1.7</v>
      </c>
      <c r="HI22" s="575">
        <v>2.4</v>
      </c>
      <c r="HJ22" s="575">
        <v>2.1</v>
      </c>
      <c r="HK22" s="575">
        <v>430</v>
      </c>
      <c r="HL22" s="575">
        <v>455</v>
      </c>
      <c r="HM22" s="575">
        <v>885</v>
      </c>
      <c r="HN22" s="575">
        <v>299</v>
      </c>
      <c r="HO22" s="575">
        <v>277</v>
      </c>
      <c r="HP22" s="575">
        <v>576</v>
      </c>
      <c r="HQ22" s="575">
        <v>20.8</v>
      </c>
      <c r="HR22" s="575">
        <v>14.6</v>
      </c>
      <c r="HS22" s="575">
        <v>17.600000000000001</v>
      </c>
      <c r="HT22" s="575">
        <v>-1.88</v>
      </c>
      <c r="HU22" s="575">
        <v>-2.11</v>
      </c>
      <c r="HV22" s="575">
        <v>-1.99</v>
      </c>
      <c r="HW22" s="575">
        <v>-2</v>
      </c>
      <c r="HX22" s="575">
        <v>-2.23</v>
      </c>
      <c r="HY22" s="575">
        <v>-2.08</v>
      </c>
      <c r="HZ22" s="575">
        <v>-1.76</v>
      </c>
      <c r="IA22" s="575">
        <v>-1.98</v>
      </c>
      <c r="IB22" s="575">
        <v>-1.9</v>
      </c>
      <c r="IC22" s="575">
        <v>14</v>
      </c>
      <c r="ID22" s="575">
        <v>6.2</v>
      </c>
      <c r="IE22" s="575">
        <v>9.9</v>
      </c>
      <c r="IF22" s="575">
        <v>3.3</v>
      </c>
      <c r="IG22" s="575">
        <v>2.4</v>
      </c>
      <c r="IH22" s="575">
        <v>2.8</v>
      </c>
      <c r="II22" s="575" t="s">
        <v>138</v>
      </c>
      <c r="IJ22" s="575" t="s">
        <v>138</v>
      </c>
      <c r="IK22" s="575">
        <v>0.6</v>
      </c>
      <c r="IL22" s="575">
        <v>2783</v>
      </c>
      <c r="IM22" s="575">
        <v>7326</v>
      </c>
      <c r="IN22" s="575">
        <v>10109</v>
      </c>
      <c r="IO22" s="575">
        <v>2530</v>
      </c>
      <c r="IP22" s="575">
        <v>6774</v>
      </c>
      <c r="IQ22" s="575">
        <v>9304</v>
      </c>
      <c r="IR22" s="575">
        <v>2.6</v>
      </c>
      <c r="IS22" s="575">
        <v>4.3</v>
      </c>
      <c r="IT22" s="575">
        <v>3.8</v>
      </c>
      <c r="IU22" s="575">
        <v>-1.67</v>
      </c>
      <c r="IV22" s="575">
        <v>-1.82</v>
      </c>
      <c r="IW22" s="575">
        <v>-1.78</v>
      </c>
      <c r="IX22" s="575">
        <v>-1.71</v>
      </c>
      <c r="IY22" s="575">
        <v>-1.85</v>
      </c>
      <c r="IZ22" s="575">
        <v>-1.8</v>
      </c>
      <c r="JA22" s="575">
        <v>-1.63</v>
      </c>
      <c r="JB22" s="575">
        <v>-1.8</v>
      </c>
      <c r="JC22" s="575">
        <v>-1.76</v>
      </c>
      <c r="JD22" s="575">
        <v>0.5</v>
      </c>
      <c r="JE22" s="575">
        <v>0.8</v>
      </c>
      <c r="JF22" s="575">
        <v>0.7</v>
      </c>
      <c r="JG22" s="575" t="s">
        <v>138</v>
      </c>
      <c r="JH22" s="575">
        <v>0.1</v>
      </c>
      <c r="JI22" s="575" t="s">
        <v>138</v>
      </c>
      <c r="JJ22" s="575" t="s">
        <v>138</v>
      </c>
      <c r="JK22" s="575" t="s">
        <v>138</v>
      </c>
      <c r="JL22" s="575" t="s">
        <v>138</v>
      </c>
      <c r="JM22" s="575">
        <v>265083</v>
      </c>
      <c r="JN22" s="575">
        <v>275606</v>
      </c>
      <c r="JO22" s="575">
        <v>540689</v>
      </c>
      <c r="JP22" s="575">
        <v>251580</v>
      </c>
      <c r="JQ22" s="575">
        <v>260504</v>
      </c>
      <c r="JR22" s="575">
        <v>512084</v>
      </c>
      <c r="JS22" s="575">
        <v>52.3</v>
      </c>
      <c r="JT22" s="575">
        <v>47.7</v>
      </c>
      <c r="JU22" s="575">
        <v>49.9</v>
      </c>
      <c r="JV22" s="575">
        <v>0.11</v>
      </c>
      <c r="JW22" s="575">
        <v>-0.17</v>
      </c>
      <c r="JX22" s="575">
        <v>-0.03</v>
      </c>
      <c r="JY22" s="575">
        <v>0.11</v>
      </c>
      <c r="JZ22" s="575">
        <v>-0.17</v>
      </c>
      <c r="KA22" s="575">
        <v>-0.03</v>
      </c>
      <c r="KB22" s="575">
        <v>0.12</v>
      </c>
      <c r="KC22" s="575">
        <v>-0.16</v>
      </c>
      <c r="KD22" s="575">
        <v>-0.03</v>
      </c>
      <c r="KE22" s="575">
        <v>67</v>
      </c>
      <c r="KF22" s="575">
        <v>59</v>
      </c>
      <c r="KG22" s="575">
        <v>63</v>
      </c>
      <c r="KH22" s="575">
        <v>45.2</v>
      </c>
      <c r="KI22" s="575">
        <v>34.4</v>
      </c>
      <c r="KJ22" s="575">
        <v>39.700000000000003</v>
      </c>
      <c r="KK22" s="575">
        <v>30</v>
      </c>
      <c r="KL22" s="575">
        <v>19.600000000000001</v>
      </c>
      <c r="KM22" s="575">
        <v>24.7</v>
      </c>
    </row>
  </sheetData>
  <conditionalFormatting sqref="C7:KM22">
    <cfRule type="cellIs" dxfId="20" priority="1" operator="equal">
      <formula>"x"</formula>
    </cfRule>
  </conditionalFormatting>
  <pageMargins left="0.7" right="0.7" top="0.75" bottom="0.75" header="0.3" footer="0.3"/>
  <pageSetup paperSize="9" orientation="portrait"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A63"/>
  <sheetViews>
    <sheetView showGridLines="0" zoomScaleNormal="100" workbookViewId="0">
      <pane xSplit="3" ySplit="8" topLeftCell="D9" activePane="bottomRight" state="frozen"/>
      <selection activeCell="K3" sqref="K1:W3"/>
      <selection pane="topRight" activeCell="K3" sqref="K1:W3"/>
      <selection pane="bottomLeft" activeCell="K3" sqref="K1:W3"/>
      <selection pane="bottomRight"/>
    </sheetView>
  </sheetViews>
  <sheetFormatPr defaultRowHeight="12.75" x14ac:dyDescent="0.35"/>
  <cols>
    <col min="1" max="1" width="0" style="271" hidden="1" customWidth="1"/>
    <col min="2" max="2" width="2.88671875" style="216" customWidth="1"/>
    <col min="3" max="3" width="29.33203125" style="216" customWidth="1"/>
    <col min="4" max="7" width="9.6640625" style="216" customWidth="1"/>
    <col min="8" max="8" width="0.88671875" style="216" customWidth="1"/>
    <col min="9" max="12" width="9.6640625" style="216" customWidth="1"/>
    <col min="13" max="13" width="0.88671875" style="216" customWidth="1"/>
    <col min="14" max="17" width="8" style="216" customWidth="1"/>
    <col min="18" max="18" width="0.88671875" style="216" customWidth="1"/>
    <col min="19" max="22" width="8" style="216" customWidth="1"/>
    <col min="23" max="23" width="0.88671875" style="216" customWidth="1"/>
    <col min="24" max="26" width="6.33203125" style="216" customWidth="1"/>
    <col min="27" max="27" width="8.88671875" style="216" hidden="1" customWidth="1"/>
    <col min="28" max="257" width="8.88671875" style="216"/>
    <col min="258" max="258" width="2.44140625" style="216" customWidth="1"/>
    <col min="259" max="259" width="28.44140625" style="216" customWidth="1"/>
    <col min="260" max="263" width="8" style="216" customWidth="1"/>
    <col min="264" max="264" width="0.88671875" style="216" customWidth="1"/>
    <col min="265" max="268" width="8" style="216" customWidth="1"/>
    <col min="269" max="269" width="0.88671875" style="216" customWidth="1"/>
    <col min="270" max="273" width="8" style="216" customWidth="1"/>
    <col min="274" max="274" width="0.88671875" style="216" customWidth="1"/>
    <col min="275" max="278" width="8" style="216" customWidth="1"/>
    <col min="279" max="279" width="0.88671875" style="216" customWidth="1"/>
    <col min="280" max="282" width="6.33203125" style="216" customWidth="1"/>
    <col min="283" max="513" width="8.88671875" style="216"/>
    <col min="514" max="514" width="2.44140625" style="216" customWidth="1"/>
    <col min="515" max="515" width="28.44140625" style="216" customWidth="1"/>
    <col min="516" max="519" width="8" style="216" customWidth="1"/>
    <col min="520" max="520" width="0.88671875" style="216" customWidth="1"/>
    <col min="521" max="524" width="8" style="216" customWidth="1"/>
    <col min="525" max="525" width="0.88671875" style="216" customWidth="1"/>
    <col min="526" max="529" width="8" style="216" customWidth="1"/>
    <col min="530" max="530" width="0.88671875" style="216" customWidth="1"/>
    <col min="531" max="534" width="8" style="216" customWidth="1"/>
    <col min="535" max="535" width="0.88671875" style="216" customWidth="1"/>
    <col min="536" max="538" width="6.33203125" style="216" customWidth="1"/>
    <col min="539" max="769" width="8.88671875" style="216"/>
    <col min="770" max="770" width="2.44140625" style="216" customWidth="1"/>
    <col min="771" max="771" width="28.44140625" style="216" customWidth="1"/>
    <col min="772" max="775" width="8" style="216" customWidth="1"/>
    <col min="776" max="776" width="0.88671875" style="216" customWidth="1"/>
    <col min="777" max="780" width="8" style="216" customWidth="1"/>
    <col min="781" max="781" width="0.88671875" style="216" customWidth="1"/>
    <col min="782" max="785" width="8" style="216" customWidth="1"/>
    <col min="786" max="786" width="0.88671875" style="216" customWidth="1"/>
    <col min="787" max="790" width="8" style="216" customWidth="1"/>
    <col min="791" max="791" width="0.88671875" style="216" customWidth="1"/>
    <col min="792" max="794" width="6.33203125" style="216" customWidth="1"/>
    <col min="795" max="1025" width="8.88671875" style="216"/>
    <col min="1026" max="1026" width="2.44140625" style="216" customWidth="1"/>
    <col min="1027" max="1027" width="28.44140625" style="216" customWidth="1"/>
    <col min="1028" max="1031" width="8" style="216" customWidth="1"/>
    <col min="1032" max="1032" width="0.88671875" style="216" customWidth="1"/>
    <col min="1033" max="1036" width="8" style="216" customWidth="1"/>
    <col min="1037" max="1037" width="0.88671875" style="216" customWidth="1"/>
    <col min="1038" max="1041" width="8" style="216" customWidth="1"/>
    <col min="1042" max="1042" width="0.88671875" style="216" customWidth="1"/>
    <col min="1043" max="1046" width="8" style="216" customWidth="1"/>
    <col min="1047" max="1047" width="0.88671875" style="216" customWidth="1"/>
    <col min="1048" max="1050" width="6.33203125" style="216" customWidth="1"/>
    <col min="1051" max="1281" width="8.88671875" style="216"/>
    <col min="1282" max="1282" width="2.44140625" style="216" customWidth="1"/>
    <col min="1283" max="1283" width="28.44140625" style="216" customWidth="1"/>
    <col min="1284" max="1287" width="8" style="216" customWidth="1"/>
    <col min="1288" max="1288" width="0.88671875" style="216" customWidth="1"/>
    <col min="1289" max="1292" width="8" style="216" customWidth="1"/>
    <col min="1293" max="1293" width="0.88671875" style="216" customWidth="1"/>
    <col min="1294" max="1297" width="8" style="216" customWidth="1"/>
    <col min="1298" max="1298" width="0.88671875" style="216" customWidth="1"/>
    <col min="1299" max="1302" width="8" style="216" customWidth="1"/>
    <col min="1303" max="1303" width="0.88671875" style="216" customWidth="1"/>
    <col min="1304" max="1306" width="6.33203125" style="216" customWidth="1"/>
    <col min="1307" max="1537" width="8.88671875" style="216"/>
    <col min="1538" max="1538" width="2.44140625" style="216" customWidth="1"/>
    <col min="1539" max="1539" width="28.44140625" style="216" customWidth="1"/>
    <col min="1540" max="1543" width="8" style="216" customWidth="1"/>
    <col min="1544" max="1544" width="0.88671875" style="216" customWidth="1"/>
    <col min="1545" max="1548" width="8" style="216" customWidth="1"/>
    <col min="1549" max="1549" width="0.88671875" style="216" customWidth="1"/>
    <col min="1550" max="1553" width="8" style="216" customWidth="1"/>
    <col min="1554" max="1554" width="0.88671875" style="216" customWidth="1"/>
    <col min="1555" max="1558" width="8" style="216" customWidth="1"/>
    <col min="1559" max="1559" width="0.88671875" style="216" customWidth="1"/>
    <col min="1560" max="1562" width="6.33203125" style="216" customWidth="1"/>
    <col min="1563" max="1793" width="8.88671875" style="216"/>
    <col min="1794" max="1794" width="2.44140625" style="216" customWidth="1"/>
    <col min="1795" max="1795" width="28.44140625" style="216" customWidth="1"/>
    <col min="1796" max="1799" width="8" style="216" customWidth="1"/>
    <col min="1800" max="1800" width="0.88671875" style="216" customWidth="1"/>
    <col min="1801" max="1804" width="8" style="216" customWidth="1"/>
    <col min="1805" max="1805" width="0.88671875" style="216" customWidth="1"/>
    <col min="1806" max="1809" width="8" style="216" customWidth="1"/>
    <col min="1810" max="1810" width="0.88671875" style="216" customWidth="1"/>
    <col min="1811" max="1814" width="8" style="216" customWidth="1"/>
    <col min="1815" max="1815" width="0.88671875" style="216" customWidth="1"/>
    <col min="1816" max="1818" width="6.33203125" style="216" customWidth="1"/>
    <col min="1819" max="2049" width="8.88671875" style="216"/>
    <col min="2050" max="2050" width="2.44140625" style="216" customWidth="1"/>
    <col min="2051" max="2051" width="28.44140625" style="216" customWidth="1"/>
    <col min="2052" max="2055" width="8" style="216" customWidth="1"/>
    <col min="2056" max="2056" width="0.88671875" style="216" customWidth="1"/>
    <col min="2057" max="2060" width="8" style="216" customWidth="1"/>
    <col min="2061" max="2061" width="0.88671875" style="216" customWidth="1"/>
    <col min="2062" max="2065" width="8" style="216" customWidth="1"/>
    <col min="2066" max="2066" width="0.88671875" style="216" customWidth="1"/>
    <col min="2067" max="2070" width="8" style="216" customWidth="1"/>
    <col min="2071" max="2071" width="0.88671875" style="216" customWidth="1"/>
    <col min="2072" max="2074" width="6.33203125" style="216" customWidth="1"/>
    <col min="2075" max="2305" width="8.88671875" style="216"/>
    <col min="2306" max="2306" width="2.44140625" style="216" customWidth="1"/>
    <col min="2307" max="2307" width="28.44140625" style="216" customWidth="1"/>
    <col min="2308" max="2311" width="8" style="216" customWidth="1"/>
    <col min="2312" max="2312" width="0.88671875" style="216" customWidth="1"/>
    <col min="2313" max="2316" width="8" style="216" customWidth="1"/>
    <col min="2317" max="2317" width="0.88671875" style="216" customWidth="1"/>
    <col min="2318" max="2321" width="8" style="216" customWidth="1"/>
    <col min="2322" max="2322" width="0.88671875" style="216" customWidth="1"/>
    <col min="2323" max="2326" width="8" style="216" customWidth="1"/>
    <col min="2327" max="2327" width="0.88671875" style="216" customWidth="1"/>
    <col min="2328" max="2330" width="6.33203125" style="216" customWidth="1"/>
    <col min="2331" max="2561" width="8.88671875" style="216"/>
    <col min="2562" max="2562" width="2.44140625" style="216" customWidth="1"/>
    <col min="2563" max="2563" width="28.44140625" style="216" customWidth="1"/>
    <col min="2564" max="2567" width="8" style="216" customWidth="1"/>
    <col min="2568" max="2568" width="0.88671875" style="216" customWidth="1"/>
    <col min="2569" max="2572" width="8" style="216" customWidth="1"/>
    <col min="2573" max="2573" width="0.88671875" style="216" customWidth="1"/>
    <col min="2574" max="2577" width="8" style="216" customWidth="1"/>
    <col min="2578" max="2578" width="0.88671875" style="216" customWidth="1"/>
    <col min="2579" max="2582" width="8" style="216" customWidth="1"/>
    <col min="2583" max="2583" width="0.88671875" style="216" customWidth="1"/>
    <col min="2584" max="2586" width="6.33203125" style="216" customWidth="1"/>
    <col min="2587" max="2817" width="8.88671875" style="216"/>
    <col min="2818" max="2818" width="2.44140625" style="216" customWidth="1"/>
    <col min="2819" max="2819" width="28.44140625" style="216" customWidth="1"/>
    <col min="2820" max="2823" width="8" style="216" customWidth="1"/>
    <col min="2824" max="2824" width="0.88671875" style="216" customWidth="1"/>
    <col min="2825" max="2828" width="8" style="216" customWidth="1"/>
    <col min="2829" max="2829" width="0.88671875" style="216" customWidth="1"/>
    <col min="2830" max="2833" width="8" style="216" customWidth="1"/>
    <col min="2834" max="2834" width="0.88671875" style="216" customWidth="1"/>
    <col min="2835" max="2838" width="8" style="216" customWidth="1"/>
    <col min="2839" max="2839" width="0.88671875" style="216" customWidth="1"/>
    <col min="2840" max="2842" width="6.33203125" style="216" customWidth="1"/>
    <col min="2843" max="3073" width="8.88671875" style="216"/>
    <col min="3074" max="3074" width="2.44140625" style="216" customWidth="1"/>
    <col min="3075" max="3075" width="28.44140625" style="216" customWidth="1"/>
    <col min="3076" max="3079" width="8" style="216" customWidth="1"/>
    <col min="3080" max="3080" width="0.88671875" style="216" customWidth="1"/>
    <col min="3081" max="3084" width="8" style="216" customWidth="1"/>
    <col min="3085" max="3085" width="0.88671875" style="216" customWidth="1"/>
    <col min="3086" max="3089" width="8" style="216" customWidth="1"/>
    <col min="3090" max="3090" width="0.88671875" style="216" customWidth="1"/>
    <col min="3091" max="3094" width="8" style="216" customWidth="1"/>
    <col min="3095" max="3095" width="0.88671875" style="216" customWidth="1"/>
    <col min="3096" max="3098" width="6.33203125" style="216" customWidth="1"/>
    <col min="3099" max="3329" width="8.88671875" style="216"/>
    <col min="3330" max="3330" width="2.44140625" style="216" customWidth="1"/>
    <col min="3331" max="3331" width="28.44140625" style="216" customWidth="1"/>
    <col min="3332" max="3335" width="8" style="216" customWidth="1"/>
    <col min="3336" max="3336" width="0.88671875" style="216" customWidth="1"/>
    <col min="3337" max="3340" width="8" style="216" customWidth="1"/>
    <col min="3341" max="3341" width="0.88671875" style="216" customWidth="1"/>
    <col min="3342" max="3345" width="8" style="216" customWidth="1"/>
    <col min="3346" max="3346" width="0.88671875" style="216" customWidth="1"/>
    <col min="3347" max="3350" width="8" style="216" customWidth="1"/>
    <col min="3351" max="3351" width="0.88671875" style="216" customWidth="1"/>
    <col min="3352" max="3354" width="6.33203125" style="216" customWidth="1"/>
    <col min="3355" max="3585" width="8.88671875" style="216"/>
    <col min="3586" max="3586" width="2.44140625" style="216" customWidth="1"/>
    <col min="3587" max="3587" width="28.44140625" style="216" customWidth="1"/>
    <col min="3588" max="3591" width="8" style="216" customWidth="1"/>
    <col min="3592" max="3592" width="0.88671875" style="216" customWidth="1"/>
    <col min="3593" max="3596" width="8" style="216" customWidth="1"/>
    <col min="3597" max="3597" width="0.88671875" style="216" customWidth="1"/>
    <col min="3598" max="3601" width="8" style="216" customWidth="1"/>
    <col min="3602" max="3602" width="0.88671875" style="216" customWidth="1"/>
    <col min="3603" max="3606" width="8" style="216" customWidth="1"/>
    <col min="3607" max="3607" width="0.88671875" style="216" customWidth="1"/>
    <col min="3608" max="3610" width="6.33203125" style="216" customWidth="1"/>
    <col min="3611" max="3841" width="8.88671875" style="216"/>
    <col min="3842" max="3842" width="2.44140625" style="216" customWidth="1"/>
    <col min="3843" max="3843" width="28.44140625" style="216" customWidth="1"/>
    <col min="3844" max="3847" width="8" style="216" customWidth="1"/>
    <col min="3848" max="3848" width="0.88671875" style="216" customWidth="1"/>
    <col min="3849" max="3852" width="8" style="216" customWidth="1"/>
    <col min="3853" max="3853" width="0.88671875" style="216" customWidth="1"/>
    <col min="3854" max="3857" width="8" style="216" customWidth="1"/>
    <col min="3858" max="3858" width="0.88671875" style="216" customWidth="1"/>
    <col min="3859" max="3862" width="8" style="216" customWidth="1"/>
    <col min="3863" max="3863" width="0.88671875" style="216" customWidth="1"/>
    <col min="3864" max="3866" width="6.33203125" style="216" customWidth="1"/>
    <col min="3867" max="4097" width="8.88671875" style="216"/>
    <col min="4098" max="4098" width="2.44140625" style="216" customWidth="1"/>
    <col min="4099" max="4099" width="28.44140625" style="216" customWidth="1"/>
    <col min="4100" max="4103" width="8" style="216" customWidth="1"/>
    <col min="4104" max="4104" width="0.88671875" style="216" customWidth="1"/>
    <col min="4105" max="4108" width="8" style="216" customWidth="1"/>
    <col min="4109" max="4109" width="0.88671875" style="216" customWidth="1"/>
    <col min="4110" max="4113" width="8" style="216" customWidth="1"/>
    <col min="4114" max="4114" width="0.88671875" style="216" customWidth="1"/>
    <col min="4115" max="4118" width="8" style="216" customWidth="1"/>
    <col min="4119" max="4119" width="0.88671875" style="216" customWidth="1"/>
    <col min="4120" max="4122" width="6.33203125" style="216" customWidth="1"/>
    <col min="4123" max="4353" width="8.88671875" style="216"/>
    <col min="4354" max="4354" width="2.44140625" style="216" customWidth="1"/>
    <col min="4355" max="4355" width="28.44140625" style="216" customWidth="1"/>
    <col min="4356" max="4359" width="8" style="216" customWidth="1"/>
    <col min="4360" max="4360" width="0.88671875" style="216" customWidth="1"/>
    <col min="4361" max="4364" width="8" style="216" customWidth="1"/>
    <col min="4365" max="4365" width="0.88671875" style="216" customWidth="1"/>
    <col min="4366" max="4369" width="8" style="216" customWidth="1"/>
    <col min="4370" max="4370" width="0.88671875" style="216" customWidth="1"/>
    <col min="4371" max="4374" width="8" style="216" customWidth="1"/>
    <col min="4375" max="4375" width="0.88671875" style="216" customWidth="1"/>
    <col min="4376" max="4378" width="6.33203125" style="216" customWidth="1"/>
    <col min="4379" max="4609" width="8.88671875" style="216"/>
    <col min="4610" max="4610" width="2.44140625" style="216" customWidth="1"/>
    <col min="4611" max="4611" width="28.44140625" style="216" customWidth="1"/>
    <col min="4612" max="4615" width="8" style="216" customWidth="1"/>
    <col min="4616" max="4616" width="0.88671875" style="216" customWidth="1"/>
    <col min="4617" max="4620" width="8" style="216" customWidth="1"/>
    <col min="4621" max="4621" width="0.88671875" style="216" customWidth="1"/>
    <col min="4622" max="4625" width="8" style="216" customWidth="1"/>
    <col min="4626" max="4626" width="0.88671875" style="216" customWidth="1"/>
    <col min="4627" max="4630" width="8" style="216" customWidth="1"/>
    <col min="4631" max="4631" width="0.88671875" style="216" customWidth="1"/>
    <col min="4632" max="4634" width="6.33203125" style="216" customWidth="1"/>
    <col min="4635" max="4865" width="8.88671875" style="216"/>
    <col min="4866" max="4866" width="2.44140625" style="216" customWidth="1"/>
    <col min="4867" max="4867" width="28.44140625" style="216" customWidth="1"/>
    <col min="4868" max="4871" width="8" style="216" customWidth="1"/>
    <col min="4872" max="4872" width="0.88671875" style="216" customWidth="1"/>
    <col min="4873" max="4876" width="8" style="216" customWidth="1"/>
    <col min="4877" max="4877" width="0.88671875" style="216" customWidth="1"/>
    <col min="4878" max="4881" width="8" style="216" customWidth="1"/>
    <col min="4882" max="4882" width="0.88671875" style="216" customWidth="1"/>
    <col min="4883" max="4886" width="8" style="216" customWidth="1"/>
    <col min="4887" max="4887" width="0.88671875" style="216" customWidth="1"/>
    <col min="4888" max="4890" width="6.33203125" style="216" customWidth="1"/>
    <col min="4891" max="5121" width="8.88671875" style="216"/>
    <col min="5122" max="5122" width="2.44140625" style="216" customWidth="1"/>
    <col min="5123" max="5123" width="28.44140625" style="216" customWidth="1"/>
    <col min="5124" max="5127" width="8" style="216" customWidth="1"/>
    <col min="5128" max="5128" width="0.88671875" style="216" customWidth="1"/>
    <col min="5129" max="5132" width="8" style="216" customWidth="1"/>
    <col min="5133" max="5133" width="0.88671875" style="216" customWidth="1"/>
    <col min="5134" max="5137" width="8" style="216" customWidth="1"/>
    <col min="5138" max="5138" width="0.88671875" style="216" customWidth="1"/>
    <col min="5139" max="5142" width="8" style="216" customWidth="1"/>
    <col min="5143" max="5143" width="0.88671875" style="216" customWidth="1"/>
    <col min="5144" max="5146" width="6.33203125" style="216" customWidth="1"/>
    <col min="5147" max="5377" width="8.88671875" style="216"/>
    <col min="5378" max="5378" width="2.44140625" style="216" customWidth="1"/>
    <col min="5379" max="5379" width="28.44140625" style="216" customWidth="1"/>
    <col min="5380" max="5383" width="8" style="216" customWidth="1"/>
    <col min="5384" max="5384" width="0.88671875" style="216" customWidth="1"/>
    <col min="5385" max="5388" width="8" style="216" customWidth="1"/>
    <col min="5389" max="5389" width="0.88671875" style="216" customWidth="1"/>
    <col min="5390" max="5393" width="8" style="216" customWidth="1"/>
    <col min="5394" max="5394" width="0.88671875" style="216" customWidth="1"/>
    <col min="5395" max="5398" width="8" style="216" customWidth="1"/>
    <col min="5399" max="5399" width="0.88671875" style="216" customWidth="1"/>
    <col min="5400" max="5402" width="6.33203125" style="216" customWidth="1"/>
    <col min="5403" max="5633" width="8.88671875" style="216"/>
    <col min="5634" max="5634" width="2.44140625" style="216" customWidth="1"/>
    <col min="5635" max="5635" width="28.44140625" style="216" customWidth="1"/>
    <col min="5636" max="5639" width="8" style="216" customWidth="1"/>
    <col min="5640" max="5640" width="0.88671875" style="216" customWidth="1"/>
    <col min="5641" max="5644" width="8" style="216" customWidth="1"/>
    <col min="5645" max="5645" width="0.88671875" style="216" customWidth="1"/>
    <col min="5646" max="5649" width="8" style="216" customWidth="1"/>
    <col min="5650" max="5650" width="0.88671875" style="216" customWidth="1"/>
    <col min="5651" max="5654" width="8" style="216" customWidth="1"/>
    <col min="5655" max="5655" width="0.88671875" style="216" customWidth="1"/>
    <col min="5656" max="5658" width="6.33203125" style="216" customWidth="1"/>
    <col min="5659" max="5889" width="8.88671875" style="216"/>
    <col min="5890" max="5890" width="2.44140625" style="216" customWidth="1"/>
    <col min="5891" max="5891" width="28.44140625" style="216" customWidth="1"/>
    <col min="5892" max="5895" width="8" style="216" customWidth="1"/>
    <col min="5896" max="5896" width="0.88671875" style="216" customWidth="1"/>
    <col min="5897" max="5900" width="8" style="216" customWidth="1"/>
    <col min="5901" max="5901" width="0.88671875" style="216" customWidth="1"/>
    <col min="5902" max="5905" width="8" style="216" customWidth="1"/>
    <col min="5906" max="5906" width="0.88671875" style="216" customWidth="1"/>
    <col min="5907" max="5910" width="8" style="216" customWidth="1"/>
    <col min="5911" max="5911" width="0.88671875" style="216" customWidth="1"/>
    <col min="5912" max="5914" width="6.33203125" style="216" customWidth="1"/>
    <col min="5915" max="6145" width="8.88671875" style="216"/>
    <col min="6146" max="6146" width="2.44140625" style="216" customWidth="1"/>
    <col min="6147" max="6147" width="28.44140625" style="216" customWidth="1"/>
    <col min="6148" max="6151" width="8" style="216" customWidth="1"/>
    <col min="6152" max="6152" width="0.88671875" style="216" customWidth="1"/>
    <col min="6153" max="6156" width="8" style="216" customWidth="1"/>
    <col min="6157" max="6157" width="0.88671875" style="216" customWidth="1"/>
    <col min="6158" max="6161" width="8" style="216" customWidth="1"/>
    <col min="6162" max="6162" width="0.88671875" style="216" customWidth="1"/>
    <col min="6163" max="6166" width="8" style="216" customWidth="1"/>
    <col min="6167" max="6167" width="0.88671875" style="216" customWidth="1"/>
    <col min="6168" max="6170" width="6.33203125" style="216" customWidth="1"/>
    <col min="6171" max="6401" width="8.88671875" style="216"/>
    <col min="6402" max="6402" width="2.44140625" style="216" customWidth="1"/>
    <col min="6403" max="6403" width="28.44140625" style="216" customWidth="1"/>
    <col min="6404" max="6407" width="8" style="216" customWidth="1"/>
    <col min="6408" max="6408" width="0.88671875" style="216" customWidth="1"/>
    <col min="6409" max="6412" width="8" style="216" customWidth="1"/>
    <col min="6413" max="6413" width="0.88671875" style="216" customWidth="1"/>
    <col min="6414" max="6417" width="8" style="216" customWidth="1"/>
    <col min="6418" max="6418" width="0.88671875" style="216" customWidth="1"/>
    <col min="6419" max="6422" width="8" style="216" customWidth="1"/>
    <col min="6423" max="6423" width="0.88671875" style="216" customWidth="1"/>
    <col min="6424" max="6426" width="6.33203125" style="216" customWidth="1"/>
    <col min="6427" max="6657" width="8.88671875" style="216"/>
    <col min="6658" max="6658" width="2.44140625" style="216" customWidth="1"/>
    <col min="6659" max="6659" width="28.44140625" style="216" customWidth="1"/>
    <col min="6660" max="6663" width="8" style="216" customWidth="1"/>
    <col min="6664" max="6664" width="0.88671875" style="216" customWidth="1"/>
    <col min="6665" max="6668" width="8" style="216" customWidth="1"/>
    <col min="6669" max="6669" width="0.88671875" style="216" customWidth="1"/>
    <col min="6670" max="6673" width="8" style="216" customWidth="1"/>
    <col min="6674" max="6674" width="0.88671875" style="216" customWidth="1"/>
    <col min="6675" max="6678" width="8" style="216" customWidth="1"/>
    <col min="6679" max="6679" width="0.88671875" style="216" customWidth="1"/>
    <col min="6680" max="6682" width="6.33203125" style="216" customWidth="1"/>
    <col min="6683" max="6913" width="8.88671875" style="216"/>
    <col min="6914" max="6914" width="2.44140625" style="216" customWidth="1"/>
    <col min="6915" max="6915" width="28.44140625" style="216" customWidth="1"/>
    <col min="6916" max="6919" width="8" style="216" customWidth="1"/>
    <col min="6920" max="6920" width="0.88671875" style="216" customWidth="1"/>
    <col min="6921" max="6924" width="8" style="216" customWidth="1"/>
    <col min="6925" max="6925" width="0.88671875" style="216" customWidth="1"/>
    <col min="6926" max="6929" width="8" style="216" customWidth="1"/>
    <col min="6930" max="6930" width="0.88671875" style="216" customWidth="1"/>
    <col min="6931" max="6934" width="8" style="216" customWidth="1"/>
    <col min="6935" max="6935" width="0.88671875" style="216" customWidth="1"/>
    <col min="6936" max="6938" width="6.33203125" style="216" customWidth="1"/>
    <col min="6939" max="7169" width="8.88671875" style="216"/>
    <col min="7170" max="7170" width="2.44140625" style="216" customWidth="1"/>
    <col min="7171" max="7171" width="28.44140625" style="216" customWidth="1"/>
    <col min="7172" max="7175" width="8" style="216" customWidth="1"/>
    <col min="7176" max="7176" width="0.88671875" style="216" customWidth="1"/>
    <col min="7177" max="7180" width="8" style="216" customWidth="1"/>
    <col min="7181" max="7181" width="0.88671875" style="216" customWidth="1"/>
    <col min="7182" max="7185" width="8" style="216" customWidth="1"/>
    <col min="7186" max="7186" width="0.88671875" style="216" customWidth="1"/>
    <col min="7187" max="7190" width="8" style="216" customWidth="1"/>
    <col min="7191" max="7191" width="0.88671875" style="216" customWidth="1"/>
    <col min="7192" max="7194" width="6.33203125" style="216" customWidth="1"/>
    <col min="7195" max="7425" width="8.88671875" style="216"/>
    <col min="7426" max="7426" width="2.44140625" style="216" customWidth="1"/>
    <col min="7427" max="7427" width="28.44140625" style="216" customWidth="1"/>
    <col min="7428" max="7431" width="8" style="216" customWidth="1"/>
    <col min="7432" max="7432" width="0.88671875" style="216" customWidth="1"/>
    <col min="7433" max="7436" width="8" style="216" customWidth="1"/>
    <col min="7437" max="7437" width="0.88671875" style="216" customWidth="1"/>
    <col min="7438" max="7441" width="8" style="216" customWidth="1"/>
    <col min="7442" max="7442" width="0.88671875" style="216" customWidth="1"/>
    <col min="7443" max="7446" width="8" style="216" customWidth="1"/>
    <col min="7447" max="7447" width="0.88671875" style="216" customWidth="1"/>
    <col min="7448" max="7450" width="6.33203125" style="216" customWidth="1"/>
    <col min="7451" max="7681" width="8.88671875" style="216"/>
    <col min="7682" max="7682" width="2.44140625" style="216" customWidth="1"/>
    <col min="7683" max="7683" width="28.44140625" style="216" customWidth="1"/>
    <col min="7684" max="7687" width="8" style="216" customWidth="1"/>
    <col min="7688" max="7688" width="0.88671875" style="216" customWidth="1"/>
    <col min="7689" max="7692" width="8" style="216" customWidth="1"/>
    <col min="7693" max="7693" width="0.88671875" style="216" customWidth="1"/>
    <col min="7694" max="7697" width="8" style="216" customWidth="1"/>
    <col min="7698" max="7698" width="0.88671875" style="216" customWidth="1"/>
    <col min="7699" max="7702" width="8" style="216" customWidth="1"/>
    <col min="7703" max="7703" width="0.88671875" style="216" customWidth="1"/>
    <col min="7704" max="7706" width="6.33203125" style="216" customWidth="1"/>
    <col min="7707" max="7937" width="8.88671875" style="216"/>
    <col min="7938" max="7938" width="2.44140625" style="216" customWidth="1"/>
    <col min="7939" max="7939" width="28.44140625" style="216" customWidth="1"/>
    <col min="7940" max="7943" width="8" style="216" customWidth="1"/>
    <col min="7944" max="7944" width="0.88671875" style="216" customWidth="1"/>
    <col min="7945" max="7948" width="8" style="216" customWidth="1"/>
    <col min="7949" max="7949" width="0.88671875" style="216" customWidth="1"/>
    <col min="7950" max="7953" width="8" style="216" customWidth="1"/>
    <col min="7954" max="7954" width="0.88671875" style="216" customWidth="1"/>
    <col min="7955" max="7958" width="8" style="216" customWidth="1"/>
    <col min="7959" max="7959" width="0.88671875" style="216" customWidth="1"/>
    <col min="7960" max="7962" width="6.33203125" style="216" customWidth="1"/>
    <col min="7963" max="8193" width="8.88671875" style="216"/>
    <col min="8194" max="8194" width="2.44140625" style="216" customWidth="1"/>
    <col min="8195" max="8195" width="28.44140625" style="216" customWidth="1"/>
    <col min="8196" max="8199" width="8" style="216" customWidth="1"/>
    <col min="8200" max="8200" width="0.88671875" style="216" customWidth="1"/>
    <col min="8201" max="8204" width="8" style="216" customWidth="1"/>
    <col min="8205" max="8205" width="0.88671875" style="216" customWidth="1"/>
    <col min="8206" max="8209" width="8" style="216" customWidth="1"/>
    <col min="8210" max="8210" width="0.88671875" style="216" customWidth="1"/>
    <col min="8211" max="8214" width="8" style="216" customWidth="1"/>
    <col min="8215" max="8215" width="0.88671875" style="216" customWidth="1"/>
    <col min="8216" max="8218" width="6.33203125" style="216" customWidth="1"/>
    <col min="8219" max="8449" width="8.88671875" style="216"/>
    <col min="8450" max="8450" width="2.44140625" style="216" customWidth="1"/>
    <col min="8451" max="8451" width="28.44140625" style="216" customWidth="1"/>
    <col min="8452" max="8455" width="8" style="216" customWidth="1"/>
    <col min="8456" max="8456" width="0.88671875" style="216" customWidth="1"/>
    <col min="8457" max="8460" width="8" style="216" customWidth="1"/>
    <col min="8461" max="8461" width="0.88671875" style="216" customWidth="1"/>
    <col min="8462" max="8465" width="8" style="216" customWidth="1"/>
    <col min="8466" max="8466" width="0.88671875" style="216" customWidth="1"/>
    <col min="8467" max="8470" width="8" style="216" customWidth="1"/>
    <col min="8471" max="8471" width="0.88671875" style="216" customWidth="1"/>
    <col min="8472" max="8474" width="6.33203125" style="216" customWidth="1"/>
    <col min="8475" max="8705" width="8.88671875" style="216"/>
    <col min="8706" max="8706" width="2.44140625" style="216" customWidth="1"/>
    <col min="8707" max="8707" width="28.44140625" style="216" customWidth="1"/>
    <col min="8708" max="8711" width="8" style="216" customWidth="1"/>
    <col min="8712" max="8712" width="0.88671875" style="216" customWidth="1"/>
    <col min="8713" max="8716" width="8" style="216" customWidth="1"/>
    <col min="8717" max="8717" width="0.88671875" style="216" customWidth="1"/>
    <col min="8718" max="8721" width="8" style="216" customWidth="1"/>
    <col min="8722" max="8722" width="0.88671875" style="216" customWidth="1"/>
    <col min="8723" max="8726" width="8" style="216" customWidth="1"/>
    <col min="8727" max="8727" width="0.88671875" style="216" customWidth="1"/>
    <col min="8728" max="8730" width="6.33203125" style="216" customWidth="1"/>
    <col min="8731" max="8961" width="8.88671875" style="216"/>
    <col min="8962" max="8962" width="2.44140625" style="216" customWidth="1"/>
    <col min="8963" max="8963" width="28.44140625" style="216" customWidth="1"/>
    <col min="8964" max="8967" width="8" style="216" customWidth="1"/>
    <col min="8968" max="8968" width="0.88671875" style="216" customWidth="1"/>
    <col min="8969" max="8972" width="8" style="216" customWidth="1"/>
    <col min="8973" max="8973" width="0.88671875" style="216" customWidth="1"/>
    <col min="8974" max="8977" width="8" style="216" customWidth="1"/>
    <col min="8978" max="8978" width="0.88671875" style="216" customWidth="1"/>
    <col min="8979" max="8982" width="8" style="216" customWidth="1"/>
    <col min="8983" max="8983" width="0.88671875" style="216" customWidth="1"/>
    <col min="8984" max="8986" width="6.33203125" style="216" customWidth="1"/>
    <col min="8987" max="9217" width="8.88671875" style="216"/>
    <col min="9218" max="9218" width="2.44140625" style="216" customWidth="1"/>
    <col min="9219" max="9219" width="28.44140625" style="216" customWidth="1"/>
    <col min="9220" max="9223" width="8" style="216" customWidth="1"/>
    <col min="9224" max="9224" width="0.88671875" style="216" customWidth="1"/>
    <col min="9225" max="9228" width="8" style="216" customWidth="1"/>
    <col min="9229" max="9229" width="0.88671875" style="216" customWidth="1"/>
    <col min="9230" max="9233" width="8" style="216" customWidth="1"/>
    <col min="9234" max="9234" width="0.88671875" style="216" customWidth="1"/>
    <col min="9235" max="9238" width="8" style="216" customWidth="1"/>
    <col min="9239" max="9239" width="0.88671875" style="216" customWidth="1"/>
    <col min="9240" max="9242" width="6.33203125" style="216" customWidth="1"/>
    <col min="9243" max="9473" width="8.88671875" style="216"/>
    <col min="9474" max="9474" width="2.44140625" style="216" customWidth="1"/>
    <col min="9475" max="9475" width="28.44140625" style="216" customWidth="1"/>
    <col min="9476" max="9479" width="8" style="216" customWidth="1"/>
    <col min="9480" max="9480" width="0.88671875" style="216" customWidth="1"/>
    <col min="9481" max="9484" width="8" style="216" customWidth="1"/>
    <col min="9485" max="9485" width="0.88671875" style="216" customWidth="1"/>
    <col min="9486" max="9489" width="8" style="216" customWidth="1"/>
    <col min="9490" max="9490" width="0.88671875" style="216" customWidth="1"/>
    <col min="9491" max="9494" width="8" style="216" customWidth="1"/>
    <col min="9495" max="9495" width="0.88671875" style="216" customWidth="1"/>
    <col min="9496" max="9498" width="6.33203125" style="216" customWidth="1"/>
    <col min="9499" max="9729" width="8.88671875" style="216"/>
    <col min="9730" max="9730" width="2.44140625" style="216" customWidth="1"/>
    <col min="9731" max="9731" width="28.44140625" style="216" customWidth="1"/>
    <col min="9732" max="9735" width="8" style="216" customWidth="1"/>
    <col min="9736" max="9736" width="0.88671875" style="216" customWidth="1"/>
    <col min="9737" max="9740" width="8" style="216" customWidth="1"/>
    <col min="9741" max="9741" width="0.88671875" style="216" customWidth="1"/>
    <col min="9742" max="9745" width="8" style="216" customWidth="1"/>
    <col min="9746" max="9746" width="0.88671875" style="216" customWidth="1"/>
    <col min="9747" max="9750" width="8" style="216" customWidth="1"/>
    <col min="9751" max="9751" width="0.88671875" style="216" customWidth="1"/>
    <col min="9752" max="9754" width="6.33203125" style="216" customWidth="1"/>
    <col min="9755" max="9985" width="8.88671875" style="216"/>
    <col min="9986" max="9986" width="2.44140625" style="216" customWidth="1"/>
    <col min="9987" max="9987" width="28.44140625" style="216" customWidth="1"/>
    <col min="9988" max="9991" width="8" style="216" customWidth="1"/>
    <col min="9992" max="9992" width="0.88671875" style="216" customWidth="1"/>
    <col min="9993" max="9996" width="8" style="216" customWidth="1"/>
    <col min="9997" max="9997" width="0.88671875" style="216" customWidth="1"/>
    <col min="9998" max="10001" width="8" style="216" customWidth="1"/>
    <col min="10002" max="10002" width="0.88671875" style="216" customWidth="1"/>
    <col min="10003" max="10006" width="8" style="216" customWidth="1"/>
    <col min="10007" max="10007" width="0.88671875" style="216" customWidth="1"/>
    <col min="10008" max="10010" width="6.33203125" style="216" customWidth="1"/>
    <col min="10011" max="10241" width="8.88671875" style="216"/>
    <col min="10242" max="10242" width="2.44140625" style="216" customWidth="1"/>
    <col min="10243" max="10243" width="28.44140625" style="216" customWidth="1"/>
    <col min="10244" max="10247" width="8" style="216" customWidth="1"/>
    <col min="10248" max="10248" width="0.88671875" style="216" customWidth="1"/>
    <col min="10249" max="10252" width="8" style="216" customWidth="1"/>
    <col min="10253" max="10253" width="0.88671875" style="216" customWidth="1"/>
    <col min="10254" max="10257" width="8" style="216" customWidth="1"/>
    <col min="10258" max="10258" width="0.88671875" style="216" customWidth="1"/>
    <col min="10259" max="10262" width="8" style="216" customWidth="1"/>
    <col min="10263" max="10263" width="0.88671875" style="216" customWidth="1"/>
    <col min="10264" max="10266" width="6.33203125" style="216" customWidth="1"/>
    <col min="10267" max="10497" width="8.88671875" style="216"/>
    <col min="10498" max="10498" width="2.44140625" style="216" customWidth="1"/>
    <col min="10499" max="10499" width="28.44140625" style="216" customWidth="1"/>
    <col min="10500" max="10503" width="8" style="216" customWidth="1"/>
    <col min="10504" max="10504" width="0.88671875" style="216" customWidth="1"/>
    <col min="10505" max="10508" width="8" style="216" customWidth="1"/>
    <col min="10509" max="10509" width="0.88671875" style="216" customWidth="1"/>
    <col min="10510" max="10513" width="8" style="216" customWidth="1"/>
    <col min="10514" max="10514" width="0.88671875" style="216" customWidth="1"/>
    <col min="10515" max="10518" width="8" style="216" customWidth="1"/>
    <col min="10519" max="10519" width="0.88671875" style="216" customWidth="1"/>
    <col min="10520" max="10522" width="6.33203125" style="216" customWidth="1"/>
    <col min="10523" max="10753" width="8.88671875" style="216"/>
    <col min="10754" max="10754" width="2.44140625" style="216" customWidth="1"/>
    <col min="10755" max="10755" width="28.44140625" style="216" customWidth="1"/>
    <col min="10756" max="10759" width="8" style="216" customWidth="1"/>
    <col min="10760" max="10760" width="0.88671875" style="216" customWidth="1"/>
    <col min="10761" max="10764" width="8" style="216" customWidth="1"/>
    <col min="10765" max="10765" width="0.88671875" style="216" customWidth="1"/>
    <col min="10766" max="10769" width="8" style="216" customWidth="1"/>
    <col min="10770" max="10770" width="0.88671875" style="216" customWidth="1"/>
    <col min="10771" max="10774" width="8" style="216" customWidth="1"/>
    <col min="10775" max="10775" width="0.88671875" style="216" customWidth="1"/>
    <col min="10776" max="10778" width="6.33203125" style="216" customWidth="1"/>
    <col min="10779" max="11009" width="8.88671875" style="216"/>
    <col min="11010" max="11010" width="2.44140625" style="216" customWidth="1"/>
    <col min="11011" max="11011" width="28.44140625" style="216" customWidth="1"/>
    <col min="11012" max="11015" width="8" style="216" customWidth="1"/>
    <col min="11016" max="11016" width="0.88671875" style="216" customWidth="1"/>
    <col min="11017" max="11020" width="8" style="216" customWidth="1"/>
    <col min="11021" max="11021" width="0.88671875" style="216" customWidth="1"/>
    <col min="11022" max="11025" width="8" style="216" customWidth="1"/>
    <col min="11026" max="11026" width="0.88671875" style="216" customWidth="1"/>
    <col min="11027" max="11030" width="8" style="216" customWidth="1"/>
    <col min="11031" max="11031" width="0.88671875" style="216" customWidth="1"/>
    <col min="11032" max="11034" width="6.33203125" style="216" customWidth="1"/>
    <col min="11035" max="11265" width="8.88671875" style="216"/>
    <col min="11266" max="11266" width="2.44140625" style="216" customWidth="1"/>
    <col min="11267" max="11267" width="28.44140625" style="216" customWidth="1"/>
    <col min="11268" max="11271" width="8" style="216" customWidth="1"/>
    <col min="11272" max="11272" width="0.88671875" style="216" customWidth="1"/>
    <col min="11273" max="11276" width="8" style="216" customWidth="1"/>
    <col min="11277" max="11277" width="0.88671875" style="216" customWidth="1"/>
    <col min="11278" max="11281" width="8" style="216" customWidth="1"/>
    <col min="11282" max="11282" width="0.88671875" style="216" customWidth="1"/>
    <col min="11283" max="11286" width="8" style="216" customWidth="1"/>
    <col min="11287" max="11287" width="0.88671875" style="216" customWidth="1"/>
    <col min="11288" max="11290" width="6.33203125" style="216" customWidth="1"/>
    <col min="11291" max="11521" width="8.88671875" style="216"/>
    <col min="11522" max="11522" width="2.44140625" style="216" customWidth="1"/>
    <col min="11523" max="11523" width="28.44140625" style="216" customWidth="1"/>
    <col min="11524" max="11527" width="8" style="216" customWidth="1"/>
    <col min="11528" max="11528" width="0.88671875" style="216" customWidth="1"/>
    <col min="11529" max="11532" width="8" style="216" customWidth="1"/>
    <col min="11533" max="11533" width="0.88671875" style="216" customWidth="1"/>
    <col min="11534" max="11537" width="8" style="216" customWidth="1"/>
    <col min="11538" max="11538" width="0.88671875" style="216" customWidth="1"/>
    <col min="11539" max="11542" width="8" style="216" customWidth="1"/>
    <col min="11543" max="11543" width="0.88671875" style="216" customWidth="1"/>
    <col min="11544" max="11546" width="6.33203125" style="216" customWidth="1"/>
    <col min="11547" max="11777" width="8.88671875" style="216"/>
    <col min="11778" max="11778" width="2.44140625" style="216" customWidth="1"/>
    <col min="11779" max="11779" width="28.44140625" style="216" customWidth="1"/>
    <col min="11780" max="11783" width="8" style="216" customWidth="1"/>
    <col min="11784" max="11784" width="0.88671875" style="216" customWidth="1"/>
    <col min="11785" max="11788" width="8" style="216" customWidth="1"/>
    <col min="11789" max="11789" width="0.88671875" style="216" customWidth="1"/>
    <col min="11790" max="11793" width="8" style="216" customWidth="1"/>
    <col min="11794" max="11794" width="0.88671875" style="216" customWidth="1"/>
    <col min="11795" max="11798" width="8" style="216" customWidth="1"/>
    <col min="11799" max="11799" width="0.88671875" style="216" customWidth="1"/>
    <col min="11800" max="11802" width="6.33203125" style="216" customWidth="1"/>
    <col min="11803" max="12033" width="8.88671875" style="216"/>
    <col min="12034" max="12034" width="2.44140625" style="216" customWidth="1"/>
    <col min="12035" max="12035" width="28.44140625" style="216" customWidth="1"/>
    <col min="12036" max="12039" width="8" style="216" customWidth="1"/>
    <col min="12040" max="12040" width="0.88671875" style="216" customWidth="1"/>
    <col min="12041" max="12044" width="8" style="216" customWidth="1"/>
    <col min="12045" max="12045" width="0.88671875" style="216" customWidth="1"/>
    <col min="12046" max="12049" width="8" style="216" customWidth="1"/>
    <col min="12050" max="12050" width="0.88671875" style="216" customWidth="1"/>
    <col min="12051" max="12054" width="8" style="216" customWidth="1"/>
    <col min="12055" max="12055" width="0.88671875" style="216" customWidth="1"/>
    <col min="12056" max="12058" width="6.33203125" style="216" customWidth="1"/>
    <col min="12059" max="12289" width="8.88671875" style="216"/>
    <col min="12290" max="12290" width="2.44140625" style="216" customWidth="1"/>
    <col min="12291" max="12291" width="28.44140625" style="216" customWidth="1"/>
    <col min="12292" max="12295" width="8" style="216" customWidth="1"/>
    <col min="12296" max="12296" width="0.88671875" style="216" customWidth="1"/>
    <col min="12297" max="12300" width="8" style="216" customWidth="1"/>
    <col min="12301" max="12301" width="0.88671875" style="216" customWidth="1"/>
    <col min="12302" max="12305" width="8" style="216" customWidth="1"/>
    <col min="12306" max="12306" width="0.88671875" style="216" customWidth="1"/>
    <col min="12307" max="12310" width="8" style="216" customWidth="1"/>
    <col min="12311" max="12311" width="0.88671875" style="216" customWidth="1"/>
    <col min="12312" max="12314" width="6.33203125" style="216" customWidth="1"/>
    <col min="12315" max="12545" width="8.88671875" style="216"/>
    <col min="12546" max="12546" width="2.44140625" style="216" customWidth="1"/>
    <col min="12547" max="12547" width="28.44140625" style="216" customWidth="1"/>
    <col min="12548" max="12551" width="8" style="216" customWidth="1"/>
    <col min="12552" max="12552" width="0.88671875" style="216" customWidth="1"/>
    <col min="12553" max="12556" width="8" style="216" customWidth="1"/>
    <col min="12557" max="12557" width="0.88671875" style="216" customWidth="1"/>
    <col min="12558" max="12561" width="8" style="216" customWidth="1"/>
    <col min="12562" max="12562" width="0.88671875" style="216" customWidth="1"/>
    <col min="12563" max="12566" width="8" style="216" customWidth="1"/>
    <col min="12567" max="12567" width="0.88671875" style="216" customWidth="1"/>
    <col min="12568" max="12570" width="6.33203125" style="216" customWidth="1"/>
    <col min="12571" max="12801" width="8.88671875" style="216"/>
    <col min="12802" max="12802" width="2.44140625" style="216" customWidth="1"/>
    <col min="12803" max="12803" width="28.44140625" style="216" customWidth="1"/>
    <col min="12804" max="12807" width="8" style="216" customWidth="1"/>
    <col min="12808" max="12808" width="0.88671875" style="216" customWidth="1"/>
    <col min="12809" max="12812" width="8" style="216" customWidth="1"/>
    <col min="12813" max="12813" width="0.88671875" style="216" customWidth="1"/>
    <col min="12814" max="12817" width="8" style="216" customWidth="1"/>
    <col min="12818" max="12818" width="0.88671875" style="216" customWidth="1"/>
    <col min="12819" max="12822" width="8" style="216" customWidth="1"/>
    <col min="12823" max="12823" width="0.88671875" style="216" customWidth="1"/>
    <col min="12824" max="12826" width="6.33203125" style="216" customWidth="1"/>
    <col min="12827" max="13057" width="8.88671875" style="216"/>
    <col min="13058" max="13058" width="2.44140625" style="216" customWidth="1"/>
    <col min="13059" max="13059" width="28.44140625" style="216" customWidth="1"/>
    <col min="13060" max="13063" width="8" style="216" customWidth="1"/>
    <col min="13064" max="13064" width="0.88671875" style="216" customWidth="1"/>
    <col min="13065" max="13068" width="8" style="216" customWidth="1"/>
    <col min="13069" max="13069" width="0.88671875" style="216" customWidth="1"/>
    <col min="13070" max="13073" width="8" style="216" customWidth="1"/>
    <col min="13074" max="13074" width="0.88671875" style="216" customWidth="1"/>
    <col min="13075" max="13078" width="8" style="216" customWidth="1"/>
    <col min="13079" max="13079" width="0.88671875" style="216" customWidth="1"/>
    <col min="13080" max="13082" width="6.33203125" style="216" customWidth="1"/>
    <col min="13083" max="13313" width="8.88671875" style="216"/>
    <col min="13314" max="13314" width="2.44140625" style="216" customWidth="1"/>
    <col min="13315" max="13315" width="28.44140625" style="216" customWidth="1"/>
    <col min="13316" max="13319" width="8" style="216" customWidth="1"/>
    <col min="13320" max="13320" width="0.88671875" style="216" customWidth="1"/>
    <col min="13321" max="13324" width="8" style="216" customWidth="1"/>
    <col min="13325" max="13325" width="0.88671875" style="216" customWidth="1"/>
    <col min="13326" max="13329" width="8" style="216" customWidth="1"/>
    <col min="13330" max="13330" width="0.88671875" style="216" customWidth="1"/>
    <col min="13331" max="13334" width="8" style="216" customWidth="1"/>
    <col min="13335" max="13335" width="0.88671875" style="216" customWidth="1"/>
    <col min="13336" max="13338" width="6.33203125" style="216" customWidth="1"/>
    <col min="13339" max="13569" width="8.88671875" style="216"/>
    <col min="13570" max="13570" width="2.44140625" style="216" customWidth="1"/>
    <col min="13571" max="13571" width="28.44140625" style="216" customWidth="1"/>
    <col min="13572" max="13575" width="8" style="216" customWidth="1"/>
    <col min="13576" max="13576" width="0.88671875" style="216" customWidth="1"/>
    <col min="13577" max="13580" width="8" style="216" customWidth="1"/>
    <col min="13581" max="13581" width="0.88671875" style="216" customWidth="1"/>
    <col min="13582" max="13585" width="8" style="216" customWidth="1"/>
    <col min="13586" max="13586" width="0.88671875" style="216" customWidth="1"/>
    <col min="13587" max="13590" width="8" style="216" customWidth="1"/>
    <col min="13591" max="13591" width="0.88671875" style="216" customWidth="1"/>
    <col min="13592" max="13594" width="6.33203125" style="216" customWidth="1"/>
    <col min="13595" max="13825" width="8.88671875" style="216"/>
    <col min="13826" max="13826" width="2.44140625" style="216" customWidth="1"/>
    <col min="13827" max="13827" width="28.44140625" style="216" customWidth="1"/>
    <col min="13828" max="13831" width="8" style="216" customWidth="1"/>
    <col min="13832" max="13832" width="0.88671875" style="216" customWidth="1"/>
    <col min="13833" max="13836" width="8" style="216" customWidth="1"/>
    <col min="13837" max="13837" width="0.88671875" style="216" customWidth="1"/>
    <col min="13838" max="13841" width="8" style="216" customWidth="1"/>
    <col min="13842" max="13842" width="0.88671875" style="216" customWidth="1"/>
    <col min="13843" max="13846" width="8" style="216" customWidth="1"/>
    <col min="13847" max="13847" width="0.88671875" style="216" customWidth="1"/>
    <col min="13848" max="13850" width="6.33203125" style="216" customWidth="1"/>
    <col min="13851" max="14081" width="8.88671875" style="216"/>
    <col min="14082" max="14082" width="2.44140625" style="216" customWidth="1"/>
    <col min="14083" max="14083" width="28.44140625" style="216" customWidth="1"/>
    <col min="14084" max="14087" width="8" style="216" customWidth="1"/>
    <col min="14088" max="14088" width="0.88671875" style="216" customWidth="1"/>
    <col min="14089" max="14092" width="8" style="216" customWidth="1"/>
    <col min="14093" max="14093" width="0.88671875" style="216" customWidth="1"/>
    <col min="14094" max="14097" width="8" style="216" customWidth="1"/>
    <col min="14098" max="14098" width="0.88671875" style="216" customWidth="1"/>
    <col min="14099" max="14102" width="8" style="216" customWidth="1"/>
    <col min="14103" max="14103" width="0.88671875" style="216" customWidth="1"/>
    <col min="14104" max="14106" width="6.33203125" style="216" customWidth="1"/>
    <col min="14107" max="14337" width="8.88671875" style="216"/>
    <col min="14338" max="14338" width="2.44140625" style="216" customWidth="1"/>
    <col min="14339" max="14339" width="28.44140625" style="216" customWidth="1"/>
    <col min="14340" max="14343" width="8" style="216" customWidth="1"/>
    <col min="14344" max="14344" width="0.88671875" style="216" customWidth="1"/>
    <col min="14345" max="14348" width="8" style="216" customWidth="1"/>
    <col min="14349" max="14349" width="0.88671875" style="216" customWidth="1"/>
    <col min="14350" max="14353" width="8" style="216" customWidth="1"/>
    <col min="14354" max="14354" width="0.88671875" style="216" customWidth="1"/>
    <col min="14355" max="14358" width="8" style="216" customWidth="1"/>
    <col min="14359" max="14359" width="0.88671875" style="216" customWidth="1"/>
    <col min="14360" max="14362" width="6.33203125" style="216" customWidth="1"/>
    <col min="14363" max="14593" width="8.88671875" style="216"/>
    <col min="14594" max="14594" width="2.44140625" style="216" customWidth="1"/>
    <col min="14595" max="14595" width="28.44140625" style="216" customWidth="1"/>
    <col min="14596" max="14599" width="8" style="216" customWidth="1"/>
    <col min="14600" max="14600" width="0.88671875" style="216" customWidth="1"/>
    <col min="14601" max="14604" width="8" style="216" customWidth="1"/>
    <col min="14605" max="14605" width="0.88671875" style="216" customWidth="1"/>
    <col min="14606" max="14609" width="8" style="216" customWidth="1"/>
    <col min="14610" max="14610" width="0.88671875" style="216" customWidth="1"/>
    <col min="14611" max="14614" width="8" style="216" customWidth="1"/>
    <col min="14615" max="14615" width="0.88671875" style="216" customWidth="1"/>
    <col min="14616" max="14618" width="6.33203125" style="216" customWidth="1"/>
    <col min="14619" max="14849" width="8.88671875" style="216"/>
    <col min="14850" max="14850" width="2.44140625" style="216" customWidth="1"/>
    <col min="14851" max="14851" width="28.44140625" style="216" customWidth="1"/>
    <col min="14852" max="14855" width="8" style="216" customWidth="1"/>
    <col min="14856" max="14856" width="0.88671875" style="216" customWidth="1"/>
    <col min="14857" max="14860" width="8" style="216" customWidth="1"/>
    <col min="14861" max="14861" width="0.88671875" style="216" customWidth="1"/>
    <col min="14862" max="14865" width="8" style="216" customWidth="1"/>
    <col min="14866" max="14866" width="0.88671875" style="216" customWidth="1"/>
    <col min="14867" max="14870" width="8" style="216" customWidth="1"/>
    <col min="14871" max="14871" width="0.88671875" style="216" customWidth="1"/>
    <col min="14872" max="14874" width="6.33203125" style="216" customWidth="1"/>
    <col min="14875" max="15105" width="8.88671875" style="216"/>
    <col min="15106" max="15106" width="2.44140625" style="216" customWidth="1"/>
    <col min="15107" max="15107" width="28.44140625" style="216" customWidth="1"/>
    <col min="15108" max="15111" width="8" style="216" customWidth="1"/>
    <col min="15112" max="15112" width="0.88671875" style="216" customWidth="1"/>
    <col min="15113" max="15116" width="8" style="216" customWidth="1"/>
    <col min="15117" max="15117" width="0.88671875" style="216" customWidth="1"/>
    <col min="15118" max="15121" width="8" style="216" customWidth="1"/>
    <col min="15122" max="15122" width="0.88671875" style="216" customWidth="1"/>
    <col min="15123" max="15126" width="8" style="216" customWidth="1"/>
    <col min="15127" max="15127" width="0.88671875" style="216" customWidth="1"/>
    <col min="15128" max="15130" width="6.33203125" style="216" customWidth="1"/>
    <col min="15131" max="15361" width="8.88671875" style="216"/>
    <col min="15362" max="15362" width="2.44140625" style="216" customWidth="1"/>
    <col min="15363" max="15363" width="28.44140625" style="216" customWidth="1"/>
    <col min="15364" max="15367" width="8" style="216" customWidth="1"/>
    <col min="15368" max="15368" width="0.88671875" style="216" customWidth="1"/>
    <col min="15369" max="15372" width="8" style="216" customWidth="1"/>
    <col min="15373" max="15373" width="0.88671875" style="216" customWidth="1"/>
    <col min="15374" max="15377" width="8" style="216" customWidth="1"/>
    <col min="15378" max="15378" width="0.88671875" style="216" customWidth="1"/>
    <col min="15379" max="15382" width="8" style="216" customWidth="1"/>
    <col min="15383" max="15383" width="0.88671875" style="216" customWidth="1"/>
    <col min="15384" max="15386" width="6.33203125" style="216" customWidth="1"/>
    <col min="15387" max="15617" width="8.88671875" style="216"/>
    <col min="15618" max="15618" width="2.44140625" style="216" customWidth="1"/>
    <col min="15619" max="15619" width="28.44140625" style="216" customWidth="1"/>
    <col min="15620" max="15623" width="8" style="216" customWidth="1"/>
    <col min="15624" max="15624" width="0.88671875" style="216" customWidth="1"/>
    <col min="15625" max="15628" width="8" style="216" customWidth="1"/>
    <col min="15629" max="15629" width="0.88671875" style="216" customWidth="1"/>
    <col min="15630" max="15633" width="8" style="216" customWidth="1"/>
    <col min="15634" max="15634" width="0.88671875" style="216" customWidth="1"/>
    <col min="15635" max="15638" width="8" style="216" customWidth="1"/>
    <col min="15639" max="15639" width="0.88671875" style="216" customWidth="1"/>
    <col min="15640" max="15642" width="6.33203125" style="216" customWidth="1"/>
    <col min="15643" max="15873" width="8.88671875" style="216"/>
    <col min="15874" max="15874" width="2.44140625" style="216" customWidth="1"/>
    <col min="15875" max="15875" width="28.44140625" style="216" customWidth="1"/>
    <col min="15876" max="15879" width="8" style="216" customWidth="1"/>
    <col min="15880" max="15880" width="0.88671875" style="216" customWidth="1"/>
    <col min="15881" max="15884" width="8" style="216" customWidth="1"/>
    <col min="15885" max="15885" width="0.88671875" style="216" customWidth="1"/>
    <col min="15886" max="15889" width="8" style="216" customWidth="1"/>
    <col min="15890" max="15890" width="0.88671875" style="216" customWidth="1"/>
    <col min="15891" max="15894" width="8" style="216" customWidth="1"/>
    <col min="15895" max="15895" width="0.88671875" style="216" customWidth="1"/>
    <col min="15896" max="15898" width="6.33203125" style="216" customWidth="1"/>
    <col min="15899" max="16129" width="8.88671875" style="216"/>
    <col min="16130" max="16130" width="2.44140625" style="216" customWidth="1"/>
    <col min="16131" max="16131" width="28.44140625" style="216" customWidth="1"/>
    <col min="16132" max="16135" width="8" style="216" customWidth="1"/>
    <col min="16136" max="16136" width="0.88671875" style="216" customWidth="1"/>
    <col min="16137" max="16140" width="8" style="216" customWidth="1"/>
    <col min="16141" max="16141" width="0.88671875" style="216" customWidth="1"/>
    <col min="16142" max="16145" width="8" style="216" customWidth="1"/>
    <col min="16146" max="16146" width="0.88671875" style="216" customWidth="1"/>
    <col min="16147" max="16150" width="8" style="216" customWidth="1"/>
    <col min="16151" max="16151" width="0.88671875" style="216" customWidth="1"/>
    <col min="16152" max="16154" width="6.33203125" style="216" customWidth="1"/>
    <col min="16155" max="16384" width="8.88671875" style="216"/>
  </cols>
  <sheetData>
    <row r="1" spans="1:27" ht="13.15" x14ac:dyDescent="0.35">
      <c r="B1" s="536" t="s">
        <v>1339</v>
      </c>
      <c r="C1" s="537"/>
      <c r="D1" s="537"/>
      <c r="E1" s="537"/>
      <c r="F1" s="538"/>
      <c r="G1" s="538"/>
      <c r="H1" s="538"/>
      <c r="I1" s="538"/>
      <c r="J1" s="538"/>
      <c r="K1" s="538"/>
      <c r="L1" s="538"/>
      <c r="M1" s="538"/>
      <c r="N1" s="538"/>
      <c r="O1" s="538"/>
      <c r="P1" s="218"/>
      <c r="Q1" s="218"/>
      <c r="R1" s="218"/>
      <c r="S1" s="218"/>
      <c r="T1" s="218"/>
      <c r="U1" s="218"/>
      <c r="AA1" s="227" t="s">
        <v>1346</v>
      </c>
    </row>
    <row r="2" spans="1:27" ht="13.9" thickBot="1" x14ac:dyDescent="0.45">
      <c r="B2" s="270" t="s">
        <v>1340</v>
      </c>
      <c r="C2" s="254"/>
      <c r="D2" s="596"/>
      <c r="E2" s="254"/>
      <c r="F2" s="254"/>
      <c r="G2" s="227"/>
      <c r="H2" s="254"/>
      <c r="I2" s="227"/>
      <c r="L2" s="227"/>
      <c r="M2" s="227"/>
      <c r="N2" s="227"/>
      <c r="O2" s="218"/>
      <c r="P2" s="218"/>
      <c r="Q2" s="227"/>
      <c r="R2" s="227"/>
      <c r="S2" s="227"/>
      <c r="T2" s="227"/>
      <c r="U2" s="227"/>
      <c r="AA2" s="227" t="s">
        <v>1347</v>
      </c>
    </row>
    <row r="3" spans="1:27" ht="13.5" customHeight="1" x14ac:dyDescent="0.35">
      <c r="B3" s="763" t="s">
        <v>1342</v>
      </c>
      <c r="C3" s="763"/>
      <c r="D3" s="763"/>
      <c r="E3" s="763"/>
      <c r="F3" s="764"/>
      <c r="G3" s="751" t="s">
        <v>128</v>
      </c>
      <c r="H3" s="752"/>
      <c r="I3" s="752"/>
      <c r="J3" s="752"/>
      <c r="K3" s="752"/>
      <c r="L3" s="753"/>
      <c r="O3" s="218"/>
      <c r="P3" s="218"/>
      <c r="Q3" s="227"/>
      <c r="R3" s="227"/>
      <c r="S3" s="227"/>
      <c r="T3" s="227"/>
      <c r="U3" s="227"/>
      <c r="AA3" s="227" t="s">
        <v>1377</v>
      </c>
    </row>
    <row r="4" spans="1:27" x14ac:dyDescent="0.35">
      <c r="B4" s="763"/>
      <c r="C4" s="763"/>
      <c r="D4" s="763"/>
      <c r="E4" s="763"/>
      <c r="F4" s="764"/>
      <c r="G4" s="659" t="s">
        <v>247</v>
      </c>
      <c r="H4" s="660"/>
      <c r="I4" s="754" t="s">
        <v>1347</v>
      </c>
      <c r="J4" s="754"/>
      <c r="K4" s="754"/>
      <c r="L4" s="755"/>
      <c r="O4" s="218"/>
      <c r="P4" s="218"/>
      <c r="Q4" s="227"/>
      <c r="R4" s="227"/>
      <c r="S4" s="227"/>
      <c r="T4" s="227"/>
      <c r="U4" s="227"/>
      <c r="AA4" s="227" t="s">
        <v>246</v>
      </c>
    </row>
    <row r="5" spans="1:27" ht="13.5" customHeight="1" thickBot="1" x14ac:dyDescent="0.4">
      <c r="B5" s="255"/>
      <c r="C5" s="254"/>
      <c r="D5" s="254"/>
      <c r="E5" s="254"/>
      <c r="F5" s="254"/>
      <c r="G5" s="661" t="s">
        <v>125</v>
      </c>
      <c r="H5" s="662"/>
      <c r="I5" s="756" t="s">
        <v>124</v>
      </c>
      <c r="J5" s="756"/>
      <c r="K5" s="756"/>
      <c r="L5" s="757"/>
      <c r="N5" s="217"/>
      <c r="O5" s="244"/>
      <c r="P5" s="244"/>
      <c r="Q5" s="253"/>
      <c r="R5" s="253"/>
      <c r="S5" s="253"/>
      <c r="T5" s="253"/>
      <c r="U5" s="253"/>
      <c r="V5" s="217"/>
      <c r="AA5" s="227" t="s">
        <v>1378</v>
      </c>
    </row>
    <row r="6" spans="1:27" s="271" customFormat="1" ht="13.15" x14ac:dyDescent="0.4">
      <c r="B6" s="272"/>
      <c r="C6" s="273"/>
      <c r="D6" s="75">
        <v>2</v>
      </c>
      <c r="E6" s="75">
        <v>29</v>
      </c>
      <c r="F6" s="75">
        <v>56</v>
      </c>
      <c r="G6" s="274">
        <v>83</v>
      </c>
      <c r="H6" s="273"/>
      <c r="I6" s="75">
        <v>2</v>
      </c>
      <c r="J6" s="75">
        <v>29</v>
      </c>
      <c r="K6" s="75">
        <v>56</v>
      </c>
      <c r="L6" s="274">
        <v>83</v>
      </c>
      <c r="M6" s="275"/>
      <c r="N6" s="75">
        <v>14</v>
      </c>
      <c r="O6" s="75">
        <v>41</v>
      </c>
      <c r="P6" s="75">
        <v>68</v>
      </c>
      <c r="Q6" s="75">
        <v>95</v>
      </c>
      <c r="R6" s="262"/>
      <c r="S6" s="75">
        <v>17</v>
      </c>
      <c r="T6" s="75">
        <v>44</v>
      </c>
      <c r="U6" s="75">
        <v>71</v>
      </c>
      <c r="V6" s="75">
        <v>98</v>
      </c>
      <c r="AA6" s="275"/>
    </row>
    <row r="7" spans="1:27" ht="12.75" customHeight="1" x14ac:dyDescent="0.35">
      <c r="B7" s="251"/>
      <c r="C7" s="252" t="s">
        <v>0</v>
      </c>
      <c r="D7" s="758" t="s">
        <v>1344</v>
      </c>
      <c r="E7" s="758"/>
      <c r="F7" s="758"/>
      <c r="G7" s="758"/>
      <c r="H7" s="251"/>
      <c r="I7" s="758" t="str">
        <f>I4</f>
        <v>Average Progress 8 score (6)(7)</v>
      </c>
      <c r="J7" s="758"/>
      <c r="K7" s="758"/>
      <c r="L7" s="758"/>
      <c r="M7" s="251"/>
      <c r="N7" s="759" t="str">
        <f>IF($I$4=$AA$2,"Progress 8 lower confidence interval","")</f>
        <v>Progress 8 lower confidence interval</v>
      </c>
      <c r="O7" s="759"/>
      <c r="P7" s="759"/>
      <c r="Q7" s="759"/>
      <c r="R7" s="244"/>
      <c r="S7" s="759" t="str">
        <f>IF($I$4=$AA$2,"Progress 8 upper confidence interval","")</f>
        <v>Progress 8 upper confidence interval</v>
      </c>
      <c r="T7" s="759"/>
      <c r="U7" s="759"/>
      <c r="V7" s="759"/>
      <c r="W7" s="217"/>
      <c r="AA7" s="218"/>
    </row>
    <row r="8" spans="1:27" ht="60.75" x14ac:dyDescent="0.35">
      <c r="B8" s="250"/>
      <c r="C8" s="249"/>
      <c r="D8" s="246" t="s">
        <v>932</v>
      </c>
      <c r="E8" s="246" t="s">
        <v>1355</v>
      </c>
      <c r="F8" s="246" t="s">
        <v>1357</v>
      </c>
      <c r="G8" s="246" t="s">
        <v>1343</v>
      </c>
      <c r="H8" s="248"/>
      <c r="I8" s="246" t="s">
        <v>932</v>
      </c>
      <c r="J8" s="246" t="s">
        <v>1355</v>
      </c>
      <c r="K8" s="246" t="s">
        <v>1357</v>
      </c>
      <c r="L8" s="246" t="s">
        <v>1343</v>
      </c>
      <c r="M8" s="245"/>
      <c r="N8" s="243" t="str">
        <f>IF($I$4=$AA$2,D8,"")</f>
        <v>Selective schools(10)</v>
      </c>
      <c r="O8" s="243" t="str">
        <f>IF($I$4=$AA$2,E8,"")</f>
        <v>Non-selective schools in highly selective areas(11)</v>
      </c>
      <c r="P8" s="243" t="str">
        <f>IF($I$4=$AA$2,F8,"")</f>
        <v>Non-selective schools in other areas (inc. low selective areas)(12)</v>
      </c>
      <c r="Q8" s="243" t="str">
        <f>IF($I$4=$AA$2,G8,"")</f>
        <v>All state-funded mainstream schools(4)</v>
      </c>
      <c r="R8" s="244"/>
      <c r="S8" s="243" t="str">
        <f>IF($I$4=$AA$2,I8,"")</f>
        <v>Selective schools(10)</v>
      </c>
      <c r="T8" s="243" t="str">
        <f>IF($I$4=$AA$2,J8,"")</f>
        <v>Non-selective schools in highly selective areas(11)</v>
      </c>
      <c r="U8" s="243" t="str">
        <f>IF($I$4=$AA$2,K8,"")</f>
        <v>Non-selective schools in other areas (inc. low selective areas)(12)</v>
      </c>
      <c r="V8" s="243" t="str">
        <f>IF($I$4=$AA$2,L8,"")</f>
        <v>All state-funded mainstream schools(4)</v>
      </c>
      <c r="W8" s="243"/>
      <c r="AA8" s="218"/>
    </row>
    <row r="9" spans="1:27" x14ac:dyDescent="0.35">
      <c r="B9" s="33" t="s">
        <v>108</v>
      </c>
      <c r="C9" s="5"/>
      <c r="D9" s="219"/>
      <c r="E9" s="218"/>
      <c r="F9" s="219"/>
      <c r="G9" s="232"/>
      <c r="H9" s="218"/>
      <c r="I9" s="218"/>
      <c r="J9" s="218"/>
      <c r="K9" s="218"/>
      <c r="L9" s="218"/>
      <c r="M9" s="218"/>
      <c r="N9" s="218"/>
      <c r="O9" s="218"/>
      <c r="P9" s="218"/>
      <c r="Q9" s="218"/>
      <c r="R9" s="218"/>
      <c r="S9" s="218"/>
      <c r="T9" s="218"/>
      <c r="U9" s="218"/>
      <c r="AA9" s="218"/>
    </row>
    <row r="10" spans="1:27" ht="13.15" x14ac:dyDescent="0.4">
      <c r="A10" s="257" t="s">
        <v>172</v>
      </c>
      <c r="B10" s="45"/>
      <c r="C10" s="44" t="s">
        <v>107</v>
      </c>
      <c r="D10" s="241">
        <f>VLOOKUP($A10,'TableCH3b(1)data'!$B$6:$DF$22,D$6+$AA$39+$AA$37,FALSE)</f>
        <v>14864</v>
      </c>
      <c r="E10" s="241">
        <f>VLOOKUP($A10,'TableCH3b(1)data'!$B$6:$DF$22,E$6+$AA$39+$AA$37,FALSE)</f>
        <v>28788</v>
      </c>
      <c r="F10" s="241">
        <f>VLOOKUP($A10,'TableCH3b(1)data'!$B$6:$DF$22,F$6+$AA$39+$AA$37,FALSE)</f>
        <v>355975</v>
      </c>
      <c r="G10" s="241">
        <f>VLOOKUP($A10,'TableCH3b(1)data'!$B$6:$DF$22,G$6+$AA$39+$AA$37,FALSE)</f>
        <v>399627</v>
      </c>
      <c r="H10" s="240"/>
      <c r="I10" s="240">
        <f>VLOOKUP($A10,'TableCH3b(1)data'!$B$6:$DF$22,I$6+$AA$34+$AA$37,FALSE)</f>
        <v>0.28000000000000003</v>
      </c>
      <c r="J10" s="240">
        <f>VLOOKUP($A10,'TableCH3b(1)data'!$B$6:$DF$22,J$6+$AA$34+$AA$37,FALSE)</f>
        <v>-0.13</v>
      </c>
      <c r="K10" s="240">
        <f>VLOOKUP($A10,'TableCH3b(1)data'!$B$6:$DF$22,K$6+$AA$34+$AA$37,FALSE)</f>
        <v>-0.06</v>
      </c>
      <c r="L10" s="240">
        <f>VLOOKUP($A10,'TableCH3b(1)data'!$B$6:$DF$22,L$6+$AA$34+$AA$37,FALSE)</f>
        <v>-0.06</v>
      </c>
      <c r="M10" s="240"/>
      <c r="N10" s="239">
        <f>IF($I$4=$AA$2,VLOOKUP($A10,'TableCH3b(1)data'!$B$6:$DF$22,N$6+$AA$37,FALSE),"")</f>
        <v>0.26</v>
      </c>
      <c r="O10" s="239">
        <f>IF($I$4=$AA$2,VLOOKUP($A10,'TableCH3b(1)data'!$B$6:$DF$22,O$6+$AA$37,FALSE),"")</f>
        <v>-0.14000000000000001</v>
      </c>
      <c r="P10" s="239">
        <f>IF($I$4=$AA$2,VLOOKUP($A10,'TableCH3b(1)data'!$B$6:$DF$22,P$6+$AA$37,FALSE),"")</f>
        <v>-7.0000000000000007E-2</v>
      </c>
      <c r="Q10" s="239">
        <f>IF($I$4=$AA$2,VLOOKUP($A10,'TableCH3b(1)data'!$B$6:$DF$22,Q$6+$AA$37,FALSE),"")</f>
        <v>-0.06</v>
      </c>
      <c r="R10" s="239"/>
      <c r="S10" s="239">
        <f>IF($I$4=$AA$2,VLOOKUP($A10,'TableCH3b(1)data'!$B$6:$DF$22,S$6+$AA$37,FALSE),"")</f>
        <v>0.28999999999999998</v>
      </c>
      <c r="T10" s="239">
        <f>IF($I$4=$AA$2,VLOOKUP($A10,'TableCH3b(1)data'!$B$6:$DF$22,T$6+$AA$37,FALSE),"")</f>
        <v>-0.12</v>
      </c>
      <c r="U10" s="239">
        <f>IF($I$4=$AA$2,VLOOKUP($A10,'TableCH3b(1)data'!$B$6:$DF$22,U$6+$AA$37,FALSE),"")</f>
        <v>-0.06</v>
      </c>
      <c r="V10" s="239">
        <f>IF($I$4=$AA$2,VLOOKUP($A10,'TableCH3b(1)data'!$B$6:$DF$22,V$6+$AA$37,FALSE),"")</f>
        <v>-0.05</v>
      </c>
      <c r="W10" s="218"/>
      <c r="AA10" s="218"/>
    </row>
    <row r="11" spans="1:27" ht="13.15" x14ac:dyDescent="0.4">
      <c r="A11" s="257" t="s">
        <v>166</v>
      </c>
      <c r="B11" s="45"/>
      <c r="C11" s="44" t="s">
        <v>96</v>
      </c>
      <c r="D11" s="241">
        <f>VLOOKUP($A11,'TableCH3b(1)data'!$B$6:$DF$22,D$6+$AA$39+$AA$37,FALSE)</f>
        <v>964</v>
      </c>
      <c r="E11" s="241">
        <f>VLOOKUP($A11,'TableCH3b(1)data'!$B$6:$DF$22,E$6+$AA$39+$AA$37,FALSE)</f>
        <v>1136</v>
      </c>
      <c r="F11" s="241">
        <f>VLOOKUP($A11,'TableCH3b(1)data'!$B$6:$DF$22,F$6+$AA$39+$AA$37,FALSE)</f>
        <v>18848</v>
      </c>
      <c r="G11" s="241">
        <f>VLOOKUP($A11,'TableCH3b(1)data'!$B$6:$DF$22,G$6+$AA$39+$AA$37,FALSE)</f>
        <v>20948</v>
      </c>
      <c r="H11" s="240"/>
      <c r="I11" s="240">
        <f>VLOOKUP($A11,'TableCH3b(1)data'!$B$6:$DF$22,I$6+$AA$34+$AA$37,FALSE)</f>
        <v>0.34</v>
      </c>
      <c r="J11" s="240">
        <f>VLOOKUP($A11,'TableCH3b(1)data'!$B$6:$DF$22,J$6+$AA$34+$AA$37,FALSE)</f>
        <v>-0.05</v>
      </c>
      <c r="K11" s="240">
        <f>VLOOKUP($A11,'TableCH3b(1)data'!$B$6:$DF$22,K$6+$AA$34+$AA$37,FALSE)</f>
        <v>-0.03</v>
      </c>
      <c r="L11" s="240">
        <f>VLOOKUP($A11,'TableCH3b(1)data'!$B$6:$DF$22,L$6+$AA$34+$AA$37,FALSE)</f>
        <v>-0.01</v>
      </c>
      <c r="M11" s="240"/>
      <c r="N11" s="239">
        <f>IF($I$4=$AA$2,VLOOKUP($A11,'TableCH3b(1)data'!$B$6:$DF$22,N$6+$AA$37,FALSE),"")</f>
        <v>0.27</v>
      </c>
      <c r="O11" s="239">
        <f>IF($I$4=$AA$2,VLOOKUP($A11,'TableCH3b(1)data'!$B$6:$DF$22,O$6+$AA$37,FALSE),"")</f>
        <v>-0.11</v>
      </c>
      <c r="P11" s="239">
        <f>IF($I$4=$AA$2,VLOOKUP($A11,'TableCH3b(1)data'!$B$6:$DF$22,P$6+$AA$37,FALSE),"")</f>
        <v>-0.04</v>
      </c>
      <c r="Q11" s="239">
        <f>IF($I$4=$AA$2,VLOOKUP($A11,'TableCH3b(1)data'!$B$6:$DF$22,Q$6+$AA$37,FALSE),"")</f>
        <v>-0.03</v>
      </c>
      <c r="R11" s="239"/>
      <c r="S11" s="239">
        <f>IF($I$4=$AA$2,VLOOKUP($A11,'TableCH3b(1)data'!$B$6:$DF$22,S$6+$AA$37,FALSE),"")</f>
        <v>0.41</v>
      </c>
      <c r="T11" s="239">
        <f>IF($I$4=$AA$2,VLOOKUP($A11,'TableCH3b(1)data'!$B$6:$DF$22,T$6+$AA$37,FALSE),"")</f>
        <v>0.01</v>
      </c>
      <c r="U11" s="239">
        <f>IF($I$4=$AA$2,VLOOKUP($A11,'TableCH3b(1)data'!$B$6:$DF$22,U$6+$AA$37,FALSE),"")</f>
        <v>-0.01</v>
      </c>
      <c r="V11" s="239">
        <f>IF($I$4=$AA$2,VLOOKUP($A11,'TableCH3b(1)data'!$B$6:$DF$22,V$6+$AA$37,FALSE),"")</f>
        <v>0</v>
      </c>
    </row>
    <row r="12" spans="1:27" ht="13.15" x14ac:dyDescent="0.4">
      <c r="A12" s="257" t="s">
        <v>161</v>
      </c>
      <c r="B12" s="45"/>
      <c r="C12" s="44" t="s">
        <v>87</v>
      </c>
      <c r="D12" s="241">
        <f>VLOOKUP($A12,'TableCH3b(1)data'!$B$6:$DF$22,D$6+$AA$39+$AA$37,FALSE)</f>
        <v>3305</v>
      </c>
      <c r="E12" s="241">
        <f>VLOOKUP($A12,'TableCH3b(1)data'!$B$6:$DF$22,E$6+$AA$39+$AA$37,FALSE)</f>
        <v>1604</v>
      </c>
      <c r="F12" s="241">
        <f>VLOOKUP($A12,'TableCH3b(1)data'!$B$6:$DF$22,F$6+$AA$39+$AA$37,FALSE)</f>
        <v>40858</v>
      </c>
      <c r="G12" s="241">
        <f>VLOOKUP($A12,'TableCH3b(1)data'!$B$6:$DF$22,G$6+$AA$39+$AA$37,FALSE)</f>
        <v>45767</v>
      </c>
      <c r="H12" s="240"/>
      <c r="I12" s="240">
        <f>VLOOKUP($A12,'TableCH3b(1)data'!$B$6:$DF$22,I$6+$AA$34+$AA$37,FALSE)</f>
        <v>0.52</v>
      </c>
      <c r="J12" s="240">
        <f>VLOOKUP($A12,'TableCH3b(1)data'!$B$6:$DF$22,J$6+$AA$34+$AA$37,FALSE)</f>
        <v>0.27</v>
      </c>
      <c r="K12" s="240">
        <f>VLOOKUP($A12,'TableCH3b(1)data'!$B$6:$DF$22,K$6+$AA$34+$AA$37,FALSE)</f>
        <v>0.32</v>
      </c>
      <c r="L12" s="240">
        <f>VLOOKUP($A12,'TableCH3b(1)data'!$B$6:$DF$22,L$6+$AA$34+$AA$37,FALSE)</f>
        <v>0.34</v>
      </c>
      <c r="M12" s="240"/>
      <c r="N12" s="239">
        <f>IF($I$4=$AA$2,VLOOKUP($A12,'TableCH3b(1)data'!$B$6:$DF$22,N$6+$AA$37,FALSE),"")</f>
        <v>0.49</v>
      </c>
      <c r="O12" s="239">
        <f>IF($I$4=$AA$2,VLOOKUP($A12,'TableCH3b(1)data'!$B$6:$DF$22,O$6+$AA$37,FALSE),"")</f>
        <v>0.22</v>
      </c>
      <c r="P12" s="239">
        <f>IF($I$4=$AA$2,VLOOKUP($A12,'TableCH3b(1)data'!$B$6:$DF$22,P$6+$AA$37,FALSE),"")</f>
        <v>0.31</v>
      </c>
      <c r="Q12" s="239">
        <f>IF($I$4=$AA$2,VLOOKUP($A12,'TableCH3b(1)data'!$B$6:$DF$22,Q$6+$AA$37,FALSE),"")</f>
        <v>0.33</v>
      </c>
      <c r="R12" s="239"/>
      <c r="S12" s="239">
        <f>IF($I$4=$AA$2,VLOOKUP($A12,'TableCH3b(1)data'!$B$6:$DF$22,S$6+$AA$37,FALSE),"")</f>
        <v>0.56000000000000005</v>
      </c>
      <c r="T12" s="239">
        <f>IF($I$4=$AA$2,VLOOKUP($A12,'TableCH3b(1)data'!$B$6:$DF$22,T$6+$AA$37,FALSE),"")</f>
        <v>0.33</v>
      </c>
      <c r="U12" s="239">
        <f>IF($I$4=$AA$2,VLOOKUP($A12,'TableCH3b(1)data'!$B$6:$DF$22,U$6+$AA$37,FALSE),"")</f>
        <v>0.33</v>
      </c>
      <c r="V12" s="239">
        <f>IF($I$4=$AA$2,VLOOKUP($A12,'TableCH3b(1)data'!$B$6:$DF$22,V$6+$AA$37,FALSE),"")</f>
        <v>0.34</v>
      </c>
    </row>
    <row r="13" spans="1:27" ht="13.15" x14ac:dyDescent="0.4">
      <c r="A13" s="257" t="s">
        <v>159</v>
      </c>
      <c r="B13" s="45"/>
      <c r="C13" s="44" t="s">
        <v>78</v>
      </c>
      <c r="D13" s="241">
        <f>VLOOKUP($A13,'TableCH3b(1)data'!$B$6:$DF$22,D$6+$AA$39+$AA$37,FALSE)</f>
        <v>617</v>
      </c>
      <c r="E13" s="241">
        <f>VLOOKUP($A13,'TableCH3b(1)data'!$B$6:$DF$22,E$6+$AA$39+$AA$37,FALSE)</f>
        <v>984</v>
      </c>
      <c r="F13" s="241">
        <f>VLOOKUP($A13,'TableCH3b(1)data'!$B$6:$DF$22,F$6+$AA$39+$AA$37,FALSE)</f>
        <v>22206</v>
      </c>
      <c r="G13" s="241">
        <f>VLOOKUP($A13,'TableCH3b(1)data'!$B$6:$DF$22,G$6+$AA$39+$AA$37,FALSE)</f>
        <v>23807</v>
      </c>
      <c r="H13" s="240"/>
      <c r="I13" s="240">
        <f>VLOOKUP($A13,'TableCH3b(1)data'!$B$6:$DF$22,I$6+$AA$34+$AA$37,FALSE)</f>
        <v>0.43</v>
      </c>
      <c r="J13" s="240">
        <f>VLOOKUP($A13,'TableCH3b(1)data'!$B$6:$DF$22,J$6+$AA$34+$AA$37,FALSE)</f>
        <v>0.28000000000000003</v>
      </c>
      <c r="K13" s="240">
        <f>VLOOKUP($A13,'TableCH3b(1)data'!$B$6:$DF$22,K$6+$AA$34+$AA$37,FALSE)</f>
        <v>0.2</v>
      </c>
      <c r="L13" s="240">
        <f>VLOOKUP($A13,'TableCH3b(1)data'!$B$6:$DF$22,L$6+$AA$34+$AA$37,FALSE)</f>
        <v>0.21</v>
      </c>
      <c r="M13" s="240"/>
      <c r="N13" s="239">
        <f>IF($I$4=$AA$2,VLOOKUP($A13,'TableCH3b(1)data'!$B$6:$DF$22,N$6+$AA$37,FALSE),"")</f>
        <v>0.35</v>
      </c>
      <c r="O13" s="239">
        <f>IF($I$4=$AA$2,VLOOKUP($A13,'TableCH3b(1)data'!$B$6:$DF$22,O$6+$AA$37,FALSE),"")</f>
        <v>0.22</v>
      </c>
      <c r="P13" s="239">
        <f>IF($I$4=$AA$2,VLOOKUP($A13,'TableCH3b(1)data'!$B$6:$DF$22,P$6+$AA$37,FALSE),"")</f>
        <v>0.19</v>
      </c>
      <c r="Q13" s="239">
        <f>IF($I$4=$AA$2,VLOOKUP($A13,'TableCH3b(1)data'!$B$6:$DF$22,Q$6+$AA$37,FALSE),"")</f>
        <v>0.2</v>
      </c>
      <c r="R13" s="239"/>
      <c r="S13" s="239">
        <f>IF($I$4=$AA$2,VLOOKUP($A13,'TableCH3b(1)data'!$B$6:$DF$22,S$6+$AA$37,FALSE),"")</f>
        <v>0.51</v>
      </c>
      <c r="T13" s="239">
        <f>IF($I$4=$AA$2,VLOOKUP($A13,'TableCH3b(1)data'!$B$6:$DF$22,T$6+$AA$37,FALSE),"")</f>
        <v>0.35</v>
      </c>
      <c r="U13" s="239">
        <f>IF($I$4=$AA$2,VLOOKUP($A13,'TableCH3b(1)data'!$B$6:$DF$22,U$6+$AA$37,FALSE),"")</f>
        <v>0.21</v>
      </c>
      <c r="V13" s="239">
        <f>IF($I$4=$AA$2,VLOOKUP($A13,'TableCH3b(1)data'!$B$6:$DF$22,V$6+$AA$37,FALSE),"")</f>
        <v>0.22</v>
      </c>
    </row>
    <row r="14" spans="1:27" ht="13.15" x14ac:dyDescent="0.4">
      <c r="A14" s="257" t="s">
        <v>155</v>
      </c>
      <c r="B14" s="44"/>
      <c r="C14" s="44" t="s">
        <v>71</v>
      </c>
      <c r="D14" s="241">
        <f>VLOOKUP($A14,'TableCH3b(1)data'!$B$6:$DF$22,D$6+$AA$39+$AA$37,FALSE)</f>
        <v>322</v>
      </c>
      <c r="E14" s="241">
        <f>VLOOKUP($A14,'TableCH3b(1)data'!$B$6:$DF$22,E$6+$AA$39+$AA$37,FALSE)</f>
        <v>69</v>
      </c>
      <c r="F14" s="241">
        <f>VLOOKUP($A14,'TableCH3b(1)data'!$B$6:$DF$22,F$6+$AA$39+$AA$37,FALSE)</f>
        <v>1197</v>
      </c>
      <c r="G14" s="241">
        <f>VLOOKUP($A14,'TableCH3b(1)data'!$B$6:$DF$22,G$6+$AA$39+$AA$37,FALSE)</f>
        <v>1588</v>
      </c>
      <c r="H14" s="240"/>
      <c r="I14" s="240">
        <f>VLOOKUP($A14,'TableCH3b(1)data'!$B$6:$DF$22,I$6+$AA$34+$AA$37,FALSE)</f>
        <v>0.63</v>
      </c>
      <c r="J14" s="240">
        <f>VLOOKUP($A14,'TableCH3b(1)data'!$B$6:$DF$22,J$6+$AA$34+$AA$37,FALSE)</f>
        <v>0.59</v>
      </c>
      <c r="K14" s="240">
        <f>VLOOKUP($A14,'TableCH3b(1)data'!$B$6:$DF$22,K$6+$AA$34+$AA$37,FALSE)</f>
        <v>0.73</v>
      </c>
      <c r="L14" s="240">
        <f>VLOOKUP($A14,'TableCH3b(1)data'!$B$6:$DF$22,L$6+$AA$34+$AA$37,FALSE)</f>
        <v>0.7</v>
      </c>
      <c r="M14" s="240"/>
      <c r="N14" s="239">
        <f>IF($I$4=$AA$2,VLOOKUP($A14,'TableCH3b(1)data'!$B$6:$DF$22,N$6+$AA$37,FALSE),"")</f>
        <v>0.52</v>
      </c>
      <c r="O14" s="239">
        <f>IF($I$4=$AA$2,VLOOKUP($A14,'TableCH3b(1)data'!$B$6:$DF$22,O$6+$AA$37,FALSE),"")</f>
        <v>0.34</v>
      </c>
      <c r="P14" s="239">
        <f>IF($I$4=$AA$2,VLOOKUP($A14,'TableCH3b(1)data'!$B$6:$DF$22,P$6+$AA$37,FALSE),"")</f>
        <v>0.67</v>
      </c>
      <c r="Q14" s="239">
        <f>IF($I$4=$AA$2,VLOOKUP($A14,'TableCH3b(1)data'!$B$6:$DF$22,Q$6+$AA$37,FALSE),"")</f>
        <v>0.65</v>
      </c>
      <c r="R14" s="239"/>
      <c r="S14" s="239">
        <f>IF($I$4=$AA$2,VLOOKUP($A14,'TableCH3b(1)data'!$B$6:$DF$22,S$6+$AA$37,FALSE),"")</f>
        <v>0.75</v>
      </c>
      <c r="T14" s="239">
        <f>IF($I$4=$AA$2,VLOOKUP($A14,'TableCH3b(1)data'!$B$6:$DF$22,T$6+$AA$37,FALSE),"")</f>
        <v>0.84</v>
      </c>
      <c r="U14" s="239">
        <f>IF($I$4=$AA$2,VLOOKUP($A14,'TableCH3b(1)data'!$B$6:$DF$22,U$6+$AA$37,FALSE),"")</f>
        <v>0.79</v>
      </c>
      <c r="V14" s="239">
        <f>IF($I$4=$AA$2,VLOOKUP($A14,'TableCH3b(1)data'!$B$6:$DF$22,V$6+$AA$37,FALSE),"")</f>
        <v>0.75</v>
      </c>
    </row>
    <row r="15" spans="1:27" ht="13.15" x14ac:dyDescent="0.4">
      <c r="A15" s="257"/>
      <c r="B15" s="33"/>
      <c r="C15" s="5"/>
      <c r="D15" s="241"/>
      <c r="E15" s="241"/>
      <c r="F15" s="241"/>
      <c r="G15" s="241"/>
      <c r="H15" s="240"/>
      <c r="I15" s="240"/>
      <c r="J15" s="240"/>
      <c r="K15" s="240"/>
      <c r="L15" s="240"/>
      <c r="M15" s="240"/>
      <c r="N15" s="239"/>
      <c r="O15" s="239"/>
      <c r="P15" s="239"/>
      <c r="Q15" s="239"/>
      <c r="R15" s="239"/>
      <c r="S15" s="239"/>
      <c r="T15" s="239"/>
      <c r="U15" s="239"/>
      <c r="V15" s="239"/>
    </row>
    <row r="16" spans="1:27" ht="13.15" x14ac:dyDescent="0.4">
      <c r="A16" s="257"/>
      <c r="B16" s="716" t="s">
        <v>67</v>
      </c>
      <c r="C16" s="717"/>
      <c r="D16" s="241"/>
      <c r="E16" s="241"/>
      <c r="F16" s="241"/>
      <c r="G16" s="241"/>
      <c r="H16" s="240"/>
      <c r="I16" s="240"/>
      <c r="J16" s="240"/>
      <c r="K16" s="240"/>
      <c r="L16" s="240"/>
      <c r="M16" s="240"/>
      <c r="N16" s="239"/>
      <c r="O16" s="239"/>
      <c r="P16" s="239"/>
      <c r="Q16" s="239"/>
      <c r="R16" s="239"/>
      <c r="S16" s="239"/>
      <c r="T16" s="239"/>
      <c r="U16" s="239"/>
      <c r="V16" s="239"/>
    </row>
    <row r="17" spans="1:27" ht="13.15" x14ac:dyDescent="0.4">
      <c r="A17" s="257" t="s">
        <v>66</v>
      </c>
      <c r="B17" s="33"/>
      <c r="C17" s="5" t="s">
        <v>1358</v>
      </c>
      <c r="D17" s="241">
        <f>VLOOKUP($A17,'TableCH3b(1)data'!$B$6:$DF$22,D$6+$AA$39+$AA$37,FALSE)</f>
        <v>17954</v>
      </c>
      <c r="E17" s="241">
        <f>VLOOKUP($A17,'TableCH3b(1)data'!$B$6:$DF$22,E$6+$AA$39+$AA$37,FALSE)</f>
        <v>30272</v>
      </c>
      <c r="F17" s="241">
        <f>VLOOKUP($A17,'TableCH3b(1)data'!$B$6:$DF$22,F$6+$AA$39+$AA$37,FALSE)</f>
        <v>388981</v>
      </c>
      <c r="G17" s="241">
        <f>VLOOKUP($A17,'TableCH3b(1)data'!$B$6:$DF$22,G$6+$AA$39+$AA$37,FALSE)</f>
        <v>437207</v>
      </c>
      <c r="H17" s="240"/>
      <c r="I17" s="240">
        <f>VLOOKUP($A17,'TableCH3b(1)data'!$B$6:$DF$22,I$6+$AA$34+$AA$37,FALSE)</f>
        <v>0.3</v>
      </c>
      <c r="J17" s="240">
        <f>VLOOKUP($A17,'TableCH3b(1)data'!$B$6:$DF$22,J$6+$AA$34+$AA$37,FALSE)</f>
        <v>-0.13</v>
      </c>
      <c r="K17" s="240">
        <f>VLOOKUP($A17,'TableCH3b(1)data'!$B$6:$DF$22,K$6+$AA$34+$AA$37,FALSE)</f>
        <v>-7.0000000000000007E-2</v>
      </c>
      <c r="L17" s="240">
        <f>VLOOKUP($A17,'TableCH3b(1)data'!$B$6:$DF$22,L$6+$AA$34+$AA$37,FALSE)</f>
        <v>-0.06</v>
      </c>
      <c r="M17" s="240"/>
      <c r="N17" s="239">
        <f>IF($I$4=$AA$2,VLOOKUP($A17,'TableCH3b(1)data'!$B$6:$DF$22,N$6+$AA$37,FALSE),"")</f>
        <v>0.28000000000000003</v>
      </c>
      <c r="O17" s="239">
        <f>IF($I$4=$AA$2,VLOOKUP($A17,'TableCH3b(1)data'!$B$6:$DF$22,O$6+$AA$37,FALSE),"")</f>
        <v>-0.15</v>
      </c>
      <c r="P17" s="239">
        <f>IF($I$4=$AA$2,VLOOKUP($A17,'TableCH3b(1)data'!$B$6:$DF$22,P$6+$AA$37,FALSE),"")</f>
        <v>-7.0000000000000007E-2</v>
      </c>
      <c r="Q17" s="239">
        <f>IF($I$4=$AA$2,VLOOKUP($A17,'TableCH3b(1)data'!$B$6:$DF$22,Q$6+$AA$37,FALSE),"")</f>
        <v>-0.06</v>
      </c>
      <c r="R17" s="239"/>
      <c r="S17" s="239">
        <f>IF($I$4=$AA$2,VLOOKUP($A17,'TableCH3b(1)data'!$B$6:$DF$22,S$6+$AA$37,FALSE),"")</f>
        <v>0.32</v>
      </c>
      <c r="T17" s="239">
        <f>IF($I$4=$AA$2,VLOOKUP($A17,'TableCH3b(1)data'!$B$6:$DF$22,T$6+$AA$37,FALSE),"")</f>
        <v>-0.12</v>
      </c>
      <c r="U17" s="239">
        <f>IF($I$4=$AA$2,VLOOKUP($A17,'TableCH3b(1)data'!$B$6:$DF$22,U$6+$AA$37,FALSE),"")</f>
        <v>-0.06</v>
      </c>
      <c r="V17" s="239">
        <f>IF($I$4=$AA$2,VLOOKUP($A17,'TableCH3b(1)data'!$B$6:$DF$22,V$6+$AA$37,FALSE),"")</f>
        <v>-0.05</v>
      </c>
    </row>
    <row r="18" spans="1:27" ht="13.15" x14ac:dyDescent="0.4">
      <c r="A18" s="257" t="s">
        <v>152</v>
      </c>
      <c r="B18" s="33"/>
      <c r="C18" s="5" t="s">
        <v>1359</v>
      </c>
      <c r="D18" s="241">
        <f>VLOOKUP($A18,'TableCH3b(1)data'!$B$6:$DF$22,D$6+$AA$39+$AA$37,FALSE)</f>
        <v>2536</v>
      </c>
      <c r="E18" s="241">
        <f>VLOOKUP($A18,'TableCH3b(1)data'!$B$6:$DF$22,E$6+$AA$39+$AA$37,FALSE)</f>
        <v>2735</v>
      </c>
      <c r="F18" s="241">
        <f>VLOOKUP($A18,'TableCH3b(1)data'!$B$6:$DF$22,F$6+$AA$39+$AA$37,FALSE)</f>
        <v>59121</v>
      </c>
      <c r="G18" s="241">
        <f>VLOOKUP($A18,'TableCH3b(1)data'!$B$6:$DF$22,G$6+$AA$39+$AA$37,FALSE)</f>
        <v>64392</v>
      </c>
      <c r="H18" s="240"/>
      <c r="I18" s="240">
        <f>VLOOKUP($A18,'TableCH3b(1)data'!$B$6:$DF$22,I$6+$AA$34+$AA$37,FALSE)</f>
        <v>0.56000000000000005</v>
      </c>
      <c r="J18" s="240">
        <f>VLOOKUP($A18,'TableCH3b(1)data'!$B$6:$DF$22,J$6+$AA$34+$AA$37,FALSE)</f>
        <v>0.37</v>
      </c>
      <c r="K18" s="240">
        <f>VLOOKUP($A18,'TableCH3b(1)data'!$B$6:$DF$22,K$6+$AA$34+$AA$37,FALSE)</f>
        <v>0.41</v>
      </c>
      <c r="L18" s="240">
        <f>VLOOKUP($A18,'TableCH3b(1)data'!$B$6:$DF$22,L$6+$AA$34+$AA$37,FALSE)</f>
        <v>0.42</v>
      </c>
      <c r="M18" s="240"/>
      <c r="N18" s="239">
        <f>IF($I$4=$AA$2,VLOOKUP($A18,'TableCH3b(1)data'!$B$6:$DF$22,N$6+$AA$37,FALSE),"")</f>
        <v>0.52</v>
      </c>
      <c r="O18" s="239">
        <f>IF($I$4=$AA$2,VLOOKUP($A18,'TableCH3b(1)data'!$B$6:$DF$22,O$6+$AA$37,FALSE),"")</f>
        <v>0.33</v>
      </c>
      <c r="P18" s="239">
        <f>IF($I$4=$AA$2,VLOOKUP($A18,'TableCH3b(1)data'!$B$6:$DF$22,P$6+$AA$37,FALSE),"")</f>
        <v>0.41</v>
      </c>
      <c r="Q18" s="239">
        <f>IF($I$4=$AA$2,VLOOKUP($A18,'TableCH3b(1)data'!$B$6:$DF$22,Q$6+$AA$37,FALSE),"")</f>
        <v>0.41</v>
      </c>
      <c r="R18" s="239"/>
      <c r="S18" s="239">
        <f>IF($I$4=$AA$2,VLOOKUP($A18,'TableCH3b(1)data'!$B$6:$DF$22,S$6+$AA$37,FALSE),"")</f>
        <v>0.6</v>
      </c>
      <c r="T18" s="239">
        <f>IF($I$4=$AA$2,VLOOKUP($A18,'TableCH3b(1)data'!$B$6:$DF$22,T$6+$AA$37,FALSE),"")</f>
        <v>0.41</v>
      </c>
      <c r="U18" s="239">
        <f>IF($I$4=$AA$2,VLOOKUP($A18,'TableCH3b(1)data'!$B$6:$DF$22,U$6+$AA$37,FALSE),"")</f>
        <v>0.42</v>
      </c>
      <c r="V18" s="239">
        <f>IF($I$4=$AA$2,VLOOKUP($A18,'TableCH3b(1)data'!$B$6:$DF$22,V$6+$AA$37,FALSE),"")</f>
        <v>0.43</v>
      </c>
    </row>
    <row r="19" spans="1:27" ht="13.15" x14ac:dyDescent="0.4">
      <c r="A19" s="257"/>
      <c r="B19" s="33"/>
      <c r="C19" s="5"/>
      <c r="D19" s="241"/>
      <c r="E19" s="241"/>
      <c r="F19" s="241"/>
      <c r="G19" s="241"/>
      <c r="H19" s="240"/>
      <c r="I19" s="240"/>
      <c r="J19" s="240"/>
      <c r="K19" s="240"/>
      <c r="L19" s="240"/>
      <c r="M19" s="240"/>
      <c r="N19" s="239"/>
      <c r="O19" s="239"/>
      <c r="P19" s="239"/>
      <c r="Q19" s="239"/>
      <c r="R19" s="239"/>
      <c r="S19" s="239"/>
      <c r="T19" s="239"/>
      <c r="U19" s="239"/>
      <c r="V19" s="239"/>
    </row>
    <row r="20" spans="1:27" ht="13.15" x14ac:dyDescent="0.4">
      <c r="A20" s="257"/>
      <c r="B20" s="716" t="s">
        <v>58</v>
      </c>
      <c r="C20" s="717"/>
      <c r="D20" s="241"/>
      <c r="E20" s="241"/>
      <c r="F20" s="241"/>
      <c r="G20" s="241"/>
      <c r="H20" s="240"/>
      <c r="I20" s="240"/>
      <c r="J20" s="240"/>
      <c r="K20" s="240"/>
      <c r="L20" s="240"/>
      <c r="M20" s="240"/>
      <c r="N20" s="239"/>
      <c r="O20" s="239"/>
      <c r="P20" s="239"/>
      <c r="Q20" s="239"/>
      <c r="R20" s="239"/>
      <c r="S20" s="239"/>
      <c r="T20" s="239"/>
      <c r="U20" s="239"/>
      <c r="V20" s="239"/>
    </row>
    <row r="21" spans="1:27" ht="13.15" x14ac:dyDescent="0.4">
      <c r="A21" s="257" t="s">
        <v>57</v>
      </c>
      <c r="B21" s="33"/>
      <c r="C21" s="5" t="s">
        <v>57</v>
      </c>
      <c r="D21" s="241">
        <f>VLOOKUP($A21,'TableCH3b(1)data'!$B$6:$DF$22,D$6+$AA$39+$AA$37,FALSE)</f>
        <v>537</v>
      </c>
      <c r="E21" s="241">
        <f>VLOOKUP($A21,'TableCH3b(1)data'!$B$6:$DF$22,E$6+$AA$39+$AA$37,FALSE)</f>
        <v>4002</v>
      </c>
      <c r="F21" s="241">
        <f>VLOOKUP($A21,'TableCH3b(1)data'!$B$6:$DF$22,F$6+$AA$39+$AA$37,FALSE)</f>
        <v>60670</v>
      </c>
      <c r="G21" s="241">
        <f>VLOOKUP($A21,'TableCH3b(1)data'!$B$6:$DF$22,G$6+$AA$39+$AA$37,FALSE)</f>
        <v>65355</v>
      </c>
      <c r="H21" s="240"/>
      <c r="I21" s="240">
        <f>VLOOKUP($A21,'TableCH3b(1)data'!$B$6:$DF$22,I$6+$AA$34+$AA$37,FALSE)</f>
        <v>0.13</v>
      </c>
      <c r="J21" s="240">
        <f>VLOOKUP($A21,'TableCH3b(1)data'!$B$6:$DF$22,J$6+$AA$34+$AA$37,FALSE)</f>
        <v>-0.5</v>
      </c>
      <c r="K21" s="240">
        <f>VLOOKUP($A21,'TableCH3b(1)data'!$B$6:$DF$22,K$6+$AA$34+$AA$37,FALSE)</f>
        <v>-0.38</v>
      </c>
      <c r="L21" s="240">
        <f>VLOOKUP($A21,'TableCH3b(1)data'!$B$6:$DF$22,L$6+$AA$34+$AA$37,FALSE)</f>
        <v>-0.38</v>
      </c>
      <c r="M21" s="240"/>
      <c r="N21" s="239">
        <f>IF($I$4=$AA$2,VLOOKUP($A21,'TableCH3b(1)data'!$B$6:$DF$22,N$6+$AA$37,FALSE),"")</f>
        <v>0.04</v>
      </c>
      <c r="O21" s="239">
        <f>IF($I$4=$AA$2,VLOOKUP($A21,'TableCH3b(1)data'!$B$6:$DF$22,O$6+$AA$37,FALSE),"")</f>
        <v>-0.54</v>
      </c>
      <c r="P21" s="239">
        <f>IF($I$4=$AA$2,VLOOKUP($A21,'TableCH3b(1)data'!$B$6:$DF$22,P$6+$AA$37,FALSE),"")</f>
        <v>-0.38</v>
      </c>
      <c r="Q21" s="239">
        <f>IF($I$4=$AA$2,VLOOKUP($A21,'TableCH3b(1)data'!$B$6:$DF$22,Q$6+$AA$37,FALSE),"")</f>
        <v>-0.39</v>
      </c>
      <c r="R21" s="239"/>
      <c r="S21" s="239">
        <f>IF($I$4=$AA$2,VLOOKUP($A21,'TableCH3b(1)data'!$B$6:$DF$22,S$6+$AA$37,FALSE),"")</f>
        <v>0.22</v>
      </c>
      <c r="T21" s="239">
        <f>IF($I$4=$AA$2,VLOOKUP($A21,'TableCH3b(1)data'!$B$6:$DF$22,T$6+$AA$37,FALSE),"")</f>
        <v>-0.47</v>
      </c>
      <c r="U21" s="239">
        <f>IF($I$4=$AA$2,VLOOKUP($A21,'TableCH3b(1)data'!$B$6:$DF$22,U$6+$AA$37,FALSE),"")</f>
        <v>-0.37</v>
      </c>
      <c r="V21" s="239">
        <f>IF($I$4=$AA$2,VLOOKUP($A21,'TableCH3b(1)data'!$B$6:$DF$22,V$6+$AA$37,FALSE),"")</f>
        <v>-0.37</v>
      </c>
    </row>
    <row r="22" spans="1:27" ht="13.15" x14ac:dyDescent="0.4">
      <c r="A22" s="257" t="s">
        <v>150</v>
      </c>
      <c r="B22" s="33"/>
      <c r="C22" s="5" t="s">
        <v>1363</v>
      </c>
      <c r="D22" s="241">
        <f>VLOOKUP($A22,'TableCH3b(1)data'!$B$6:$DF$22,D$6+$AA$39+$AA$37,FALSE)</f>
        <v>19979</v>
      </c>
      <c r="E22" s="241">
        <f>VLOOKUP($A22,'TableCH3b(1)data'!$B$6:$DF$22,E$6+$AA$39+$AA$37,FALSE)</f>
        <v>29038</v>
      </c>
      <c r="F22" s="241">
        <f>VLOOKUP($A22,'TableCH3b(1)data'!$B$6:$DF$22,F$6+$AA$39+$AA$37,FALSE)</f>
        <v>387978</v>
      </c>
      <c r="G22" s="241">
        <f>VLOOKUP($A22,'TableCH3b(1)data'!$B$6:$DF$22,G$6+$AA$39+$AA$37,FALSE)</f>
        <v>437425</v>
      </c>
      <c r="H22" s="240"/>
      <c r="I22" s="240">
        <f>VLOOKUP($A22,'TableCH3b(1)data'!$B$6:$DF$22,I$6+$AA$34+$AA$37,FALSE)</f>
        <v>0.34</v>
      </c>
      <c r="J22" s="240">
        <f>VLOOKUP($A22,'TableCH3b(1)data'!$B$6:$DF$22,J$6+$AA$34+$AA$37,FALSE)</f>
        <v>-0.04</v>
      </c>
      <c r="K22" s="240">
        <f>VLOOKUP($A22,'TableCH3b(1)data'!$B$6:$DF$22,K$6+$AA$34+$AA$37,FALSE)</f>
        <v>0.05</v>
      </c>
      <c r="L22" s="240">
        <f>VLOOKUP($A22,'TableCH3b(1)data'!$B$6:$DF$22,L$6+$AA$34+$AA$37,FALSE)</f>
        <v>0.06</v>
      </c>
      <c r="M22" s="240"/>
      <c r="N22" s="239">
        <f>IF($I$4=$AA$2,VLOOKUP($A22,'TableCH3b(1)data'!$B$6:$DF$22,N$6+$AA$37,FALSE),"")</f>
        <v>0.32</v>
      </c>
      <c r="O22" s="239">
        <f>IF($I$4=$AA$2,VLOOKUP($A22,'TableCH3b(1)data'!$B$6:$DF$22,O$6+$AA$37,FALSE),"")</f>
        <v>-0.05</v>
      </c>
      <c r="P22" s="239">
        <f>IF($I$4=$AA$2,VLOOKUP($A22,'TableCH3b(1)data'!$B$6:$DF$22,P$6+$AA$37,FALSE),"")</f>
        <v>0.05</v>
      </c>
      <c r="Q22" s="239">
        <f>IF($I$4=$AA$2,VLOOKUP($A22,'TableCH3b(1)data'!$B$6:$DF$22,Q$6+$AA$37,FALSE),"")</f>
        <v>0.06</v>
      </c>
      <c r="R22" s="239"/>
      <c r="S22" s="239">
        <f>IF($I$4=$AA$2,VLOOKUP($A22,'TableCH3b(1)data'!$B$6:$DF$22,S$6+$AA$37,FALSE),"")</f>
        <v>0.35</v>
      </c>
      <c r="T22" s="239">
        <f>IF($I$4=$AA$2,VLOOKUP($A22,'TableCH3b(1)data'!$B$6:$DF$22,T$6+$AA$37,FALSE),"")</f>
        <v>-0.02</v>
      </c>
      <c r="U22" s="239">
        <f>IF($I$4=$AA$2,VLOOKUP($A22,'TableCH3b(1)data'!$B$6:$DF$22,U$6+$AA$37,FALSE),"")</f>
        <v>0.06</v>
      </c>
      <c r="V22" s="239">
        <f>IF($I$4=$AA$2,VLOOKUP($A22,'TableCH3b(1)data'!$B$6:$DF$22,V$6+$AA$37,FALSE),"")</f>
        <v>0.06</v>
      </c>
    </row>
    <row r="23" spans="1:27" ht="13.15" x14ac:dyDescent="0.4">
      <c r="A23" s="257"/>
      <c r="B23" s="33"/>
      <c r="C23" s="5"/>
      <c r="D23" s="241"/>
      <c r="E23" s="241"/>
      <c r="F23" s="241"/>
      <c r="G23" s="241"/>
      <c r="H23" s="240"/>
      <c r="I23" s="240"/>
      <c r="J23" s="240"/>
      <c r="K23" s="240"/>
      <c r="L23" s="240"/>
      <c r="M23" s="240"/>
      <c r="N23" s="239"/>
      <c r="O23" s="239"/>
      <c r="P23" s="239"/>
      <c r="Q23" s="239"/>
      <c r="R23" s="239"/>
      <c r="S23" s="239"/>
      <c r="T23" s="239"/>
      <c r="U23" s="239"/>
      <c r="V23" s="239"/>
    </row>
    <row r="24" spans="1:27" ht="13.15" x14ac:dyDescent="0.4">
      <c r="A24" s="257"/>
      <c r="B24" s="45" t="s">
        <v>1364</v>
      </c>
      <c r="C24" s="52"/>
      <c r="D24" s="241"/>
      <c r="E24" s="241"/>
      <c r="F24" s="241"/>
      <c r="G24" s="241"/>
      <c r="H24" s="240"/>
      <c r="I24" s="240"/>
      <c r="J24" s="240"/>
      <c r="K24" s="240"/>
      <c r="L24" s="240"/>
      <c r="M24" s="240"/>
      <c r="N24" s="239"/>
      <c r="O24" s="239"/>
      <c r="P24" s="239"/>
      <c r="Q24" s="239"/>
      <c r="R24" s="239"/>
      <c r="S24" s="239"/>
      <c r="T24" s="239"/>
      <c r="U24" s="239"/>
      <c r="V24" s="239"/>
    </row>
    <row r="25" spans="1:27" ht="13.15" x14ac:dyDescent="0.4">
      <c r="A25" s="257" t="s">
        <v>149</v>
      </c>
      <c r="B25" s="45"/>
      <c r="C25" s="44" t="s">
        <v>53</v>
      </c>
      <c r="D25" s="651">
        <f>VLOOKUP($A25,'TableCH3b(1)data'!$B$6:$DF$22,D$6+$AA$39+$AA$37,FALSE)</f>
        <v>1438</v>
      </c>
      <c r="E25" s="651">
        <f>VLOOKUP($A25,'TableCH3b(1)data'!$B$6:$DF$22,E$6+$AA$39+$AA$37,FALSE)</f>
        <v>9193</v>
      </c>
      <c r="F25" s="651">
        <f>VLOOKUP($A25,'TableCH3b(1)data'!$B$6:$DF$22,F$6+$AA$39+$AA$37,FALSE)</f>
        <v>126716</v>
      </c>
      <c r="G25" s="651">
        <f>VLOOKUP($A25,'TableCH3b(1)data'!$B$6:$DF$22,G$6+$AA$39+$AA$37,FALSE)</f>
        <v>137500</v>
      </c>
      <c r="H25" s="652"/>
      <c r="I25" s="652">
        <f>VLOOKUP($A25,'TableCH3b(1)data'!$B$6:$DF$22,I$6+$AA$34+$AA$37,FALSE)</f>
        <v>0.13</v>
      </c>
      <c r="J25" s="652">
        <f>VLOOKUP($A25,'TableCH3b(1)data'!$B$6:$DF$22,J$6+$AA$34+$AA$37,FALSE)</f>
        <v>-0.44</v>
      </c>
      <c r="K25" s="652">
        <f>VLOOKUP($A25,'TableCH3b(1)data'!$B$6:$DF$22,K$6+$AA$34+$AA$37,FALSE)</f>
        <v>-0.31</v>
      </c>
      <c r="L25" s="652">
        <f>VLOOKUP($A25,'TableCH3b(1)data'!$B$6:$DF$22,L$6+$AA$34+$AA$37,FALSE)</f>
        <v>-0.32</v>
      </c>
      <c r="M25" s="652"/>
      <c r="N25" s="653">
        <f>IF($I$4=$AA$2,VLOOKUP($A25,'TableCH3b(1)data'!$B$6:$DF$22,N$6+$AA$37,FALSE),"")</f>
        <v>7.0000000000000007E-2</v>
      </c>
      <c r="O25" s="653">
        <f>IF($I$4=$AA$2,VLOOKUP($A25,'TableCH3b(1)data'!$B$6:$DF$22,O$6+$AA$37,FALSE),"")</f>
        <v>-0.46</v>
      </c>
      <c r="P25" s="653">
        <f>IF($I$4=$AA$2,VLOOKUP($A25,'TableCH3b(1)data'!$B$6:$DF$22,P$6+$AA$37,FALSE),"")</f>
        <v>-0.32</v>
      </c>
      <c r="Q25" s="653">
        <f>IF($I$4=$AA$2,VLOOKUP($A25,'TableCH3b(1)data'!$B$6:$DF$22,Q$6+$AA$37,FALSE),"")</f>
        <v>-0.32</v>
      </c>
      <c r="R25" s="653"/>
      <c r="S25" s="653">
        <f>IF($I$4=$AA$2,VLOOKUP($A25,'TableCH3b(1)data'!$B$6:$DF$22,S$6+$AA$37,FALSE),"")</f>
        <v>0.18</v>
      </c>
      <c r="T25" s="653">
        <f>IF($I$4=$AA$2,VLOOKUP($A25,'TableCH3b(1)data'!$B$6:$DF$22,T$6+$AA$37,FALSE),"")</f>
        <v>-0.42</v>
      </c>
      <c r="U25" s="653">
        <f>IF($I$4=$AA$2,VLOOKUP($A25,'TableCH3b(1)data'!$B$6:$DF$22,U$6+$AA$37,FALSE),"")</f>
        <v>-0.31</v>
      </c>
      <c r="V25" s="653">
        <f>IF($I$4=$AA$2,VLOOKUP($A25,'TableCH3b(1)data'!$B$6:$DF$22,V$6+$AA$37,FALSE),"")</f>
        <v>-0.31</v>
      </c>
    </row>
    <row r="26" spans="1:27" ht="13.15" x14ac:dyDescent="0.4">
      <c r="A26" s="257" t="s">
        <v>148</v>
      </c>
      <c r="B26" s="45"/>
      <c r="C26" s="5" t="s">
        <v>1363</v>
      </c>
      <c r="D26" s="651">
        <f>VLOOKUP($A26,'TableCH3b(1)data'!$B$6:$DF$22,D$6+$AA$39+$AA$37,FALSE)</f>
        <v>19078</v>
      </c>
      <c r="E26" s="651">
        <f>VLOOKUP($A26,'TableCH3b(1)data'!$B$6:$DF$22,E$6+$AA$39+$AA$37,FALSE)</f>
        <v>23847</v>
      </c>
      <c r="F26" s="651">
        <f>VLOOKUP($A26,'TableCH3b(1)data'!$B$6:$DF$22,F$6+$AA$39+$AA$37,FALSE)</f>
        <v>321932</v>
      </c>
      <c r="G26" s="651">
        <f>VLOOKUP($A26,'TableCH3b(1)data'!$B$6:$DF$22,G$6+$AA$39+$AA$37,FALSE)</f>
        <v>365280</v>
      </c>
      <c r="H26" s="652"/>
      <c r="I26" s="652">
        <f>VLOOKUP($A26,'TableCH3b(1)data'!$B$6:$DF$22,I$6+$AA$34+$AA$37,FALSE)</f>
        <v>0.35</v>
      </c>
      <c r="J26" s="652">
        <f>VLOOKUP($A26,'TableCH3b(1)data'!$B$6:$DF$22,J$6+$AA$34+$AA$37,FALSE)</f>
        <v>0.04</v>
      </c>
      <c r="K26" s="652">
        <f>VLOOKUP($A26,'TableCH3b(1)data'!$B$6:$DF$22,K$6+$AA$34+$AA$37,FALSE)</f>
        <v>0.12</v>
      </c>
      <c r="L26" s="652">
        <f>VLOOKUP($A26,'TableCH3b(1)data'!$B$6:$DF$22,L$6+$AA$34+$AA$37,FALSE)</f>
        <v>0.12</v>
      </c>
      <c r="M26" s="652"/>
      <c r="N26" s="653">
        <f>IF($I$4=$AA$2,VLOOKUP($A26,'TableCH3b(1)data'!$B$6:$DF$22,N$6+$AA$37,FALSE),"")</f>
        <v>0.33</v>
      </c>
      <c r="O26" s="653">
        <f>IF($I$4=$AA$2,VLOOKUP($A26,'TableCH3b(1)data'!$B$6:$DF$22,O$6+$AA$37,FALSE),"")</f>
        <v>0.03</v>
      </c>
      <c r="P26" s="653">
        <f>IF($I$4=$AA$2,VLOOKUP($A26,'TableCH3b(1)data'!$B$6:$DF$22,P$6+$AA$37,FALSE),"")</f>
        <v>0.11</v>
      </c>
      <c r="Q26" s="653">
        <f>IF($I$4=$AA$2,VLOOKUP($A26,'TableCH3b(1)data'!$B$6:$DF$22,Q$6+$AA$37,FALSE),"")</f>
        <v>0.12</v>
      </c>
      <c r="R26" s="653"/>
      <c r="S26" s="653">
        <f>IF($I$4=$AA$2,VLOOKUP($A26,'TableCH3b(1)data'!$B$6:$DF$22,S$6+$AA$37,FALSE),"")</f>
        <v>0.36</v>
      </c>
      <c r="T26" s="653">
        <f>IF($I$4=$AA$2,VLOOKUP($A26,'TableCH3b(1)data'!$B$6:$DF$22,T$6+$AA$37,FALSE),"")</f>
        <v>0.06</v>
      </c>
      <c r="U26" s="653">
        <f>IF($I$4=$AA$2,VLOOKUP($A26,'TableCH3b(1)data'!$B$6:$DF$22,U$6+$AA$37,FALSE),"")</f>
        <v>0.12</v>
      </c>
      <c r="V26" s="653">
        <f>IF($I$4=$AA$2,VLOOKUP($A26,'TableCH3b(1)data'!$B$6:$DF$22,V$6+$AA$37,FALSE),"")</f>
        <v>0.13</v>
      </c>
    </row>
    <row r="27" spans="1:27" ht="13.15" x14ac:dyDescent="0.4">
      <c r="A27" s="257"/>
      <c r="B27" s="33"/>
      <c r="C27" s="5"/>
      <c r="D27" s="651"/>
      <c r="E27" s="651"/>
      <c r="F27" s="651"/>
      <c r="G27" s="651"/>
      <c r="H27" s="652"/>
      <c r="I27" s="652"/>
      <c r="J27" s="652"/>
      <c r="K27" s="652"/>
      <c r="L27" s="652"/>
      <c r="M27" s="652"/>
      <c r="N27" s="653"/>
      <c r="O27" s="653"/>
      <c r="P27" s="653"/>
      <c r="Q27" s="653"/>
      <c r="R27" s="653"/>
      <c r="S27" s="653"/>
      <c r="T27" s="653"/>
      <c r="U27" s="653"/>
      <c r="V27" s="653"/>
    </row>
    <row r="28" spans="1:27" ht="13.15" x14ac:dyDescent="0.4">
      <c r="A28" s="257"/>
      <c r="B28" s="716" t="s">
        <v>48</v>
      </c>
      <c r="C28" s="717"/>
      <c r="D28" s="651"/>
      <c r="E28" s="651"/>
      <c r="F28" s="651"/>
      <c r="G28" s="651"/>
      <c r="H28" s="652"/>
      <c r="I28" s="652"/>
      <c r="J28" s="652"/>
      <c r="K28" s="652"/>
      <c r="L28" s="652"/>
      <c r="M28" s="652"/>
      <c r="N28" s="653"/>
      <c r="O28" s="653"/>
      <c r="P28" s="653"/>
      <c r="Q28" s="653"/>
      <c r="R28" s="653"/>
      <c r="S28" s="653"/>
      <c r="T28" s="653"/>
      <c r="U28" s="653"/>
      <c r="V28" s="653"/>
      <c r="AA28" s="218" t="s">
        <v>130</v>
      </c>
    </row>
    <row r="29" spans="1:27" ht="13.15" x14ac:dyDescent="0.4">
      <c r="A29" s="257"/>
      <c r="B29" s="51"/>
      <c r="C29" s="6"/>
      <c r="D29" s="651"/>
      <c r="E29" s="651"/>
      <c r="F29" s="651"/>
      <c r="G29" s="651"/>
      <c r="H29" s="652"/>
      <c r="I29" s="652"/>
      <c r="J29" s="652"/>
      <c r="K29" s="652"/>
      <c r="L29" s="652"/>
      <c r="M29" s="652"/>
      <c r="N29" s="653"/>
      <c r="O29" s="653"/>
      <c r="P29" s="653"/>
      <c r="Q29" s="653"/>
      <c r="R29" s="653"/>
      <c r="S29" s="653"/>
      <c r="T29" s="653"/>
      <c r="U29" s="653"/>
      <c r="V29" s="653"/>
      <c r="AA29" s="218" t="s">
        <v>127</v>
      </c>
    </row>
    <row r="30" spans="1:27" ht="13.15" x14ac:dyDescent="0.4">
      <c r="A30" s="257"/>
      <c r="B30" s="49" t="s">
        <v>1366</v>
      </c>
      <c r="C30" s="48"/>
      <c r="D30" s="651"/>
      <c r="E30" s="651"/>
      <c r="F30" s="651"/>
      <c r="G30" s="651"/>
      <c r="H30" s="652"/>
      <c r="I30" s="652"/>
      <c r="J30" s="652"/>
      <c r="K30" s="652"/>
      <c r="L30" s="652"/>
      <c r="M30" s="652"/>
      <c r="N30" s="653"/>
      <c r="O30" s="653"/>
      <c r="P30" s="653"/>
      <c r="Q30" s="653"/>
      <c r="R30" s="653"/>
      <c r="S30" s="653"/>
      <c r="T30" s="653"/>
      <c r="U30" s="653"/>
      <c r="V30" s="653"/>
      <c r="AA30" s="218" t="s">
        <v>124</v>
      </c>
    </row>
    <row r="31" spans="1:27" ht="13.15" x14ac:dyDescent="0.4">
      <c r="A31" s="257" t="s">
        <v>46</v>
      </c>
      <c r="B31" s="47"/>
      <c r="C31" s="47" t="s">
        <v>46</v>
      </c>
      <c r="D31" s="655">
        <f>VLOOKUP($A31,'TableCH3b(1)data'!$B$6:$DF$22,D$6+$AA$39+$AA$37,FALSE)</f>
        <v>19367</v>
      </c>
      <c r="E31" s="655">
        <f>VLOOKUP($A31,'TableCH3b(1)data'!$B$6:$DF$22,E$6+$AA$39+$AA$37,FALSE)</f>
        <v>27907</v>
      </c>
      <c r="F31" s="655">
        <f>VLOOKUP($A31,'TableCH3b(1)data'!$B$6:$DF$22,F$6+$AA$39+$AA$37,FALSE)</f>
        <v>389183</v>
      </c>
      <c r="G31" s="655">
        <f>VLOOKUP($A31,'TableCH3b(1)data'!$B$6:$DF$22,G$6+$AA$39+$AA$37,FALSE)</f>
        <v>436457</v>
      </c>
      <c r="H31" s="656"/>
      <c r="I31" s="656">
        <f>VLOOKUP($A31,'TableCH3b(1)data'!$B$6:$DF$22,I$6+$AA$34+$AA$37,FALSE)</f>
        <v>0.35</v>
      </c>
      <c r="J31" s="656">
        <f>VLOOKUP($A31,'TableCH3b(1)data'!$B$6:$DF$22,J$6+$AA$34+$AA$37,FALSE)</f>
        <v>-0.03</v>
      </c>
      <c r="K31" s="656">
        <f>VLOOKUP($A31,'TableCH3b(1)data'!$B$6:$DF$22,K$6+$AA$34+$AA$37,FALSE)</f>
        <v>0.05</v>
      </c>
      <c r="L31" s="656">
        <f>VLOOKUP($A31,'TableCH3b(1)data'!$B$6:$DF$22,L$6+$AA$34+$AA$37,FALSE)</f>
        <v>0.06</v>
      </c>
      <c r="M31" s="656"/>
      <c r="N31" s="657">
        <f>IF($I$4=$AA$2,VLOOKUP($A31,'TableCH3b(1)data'!$B$6:$DF$22,N$6+$AA$37,FALSE),"")</f>
        <v>0.33</v>
      </c>
      <c r="O31" s="657">
        <f>IF($I$4=$AA$2,VLOOKUP($A31,'TableCH3b(1)data'!$B$6:$DF$22,O$6+$AA$37,FALSE),"")</f>
        <v>-0.04</v>
      </c>
      <c r="P31" s="657">
        <f>IF($I$4=$AA$2,VLOOKUP($A31,'TableCH3b(1)data'!$B$6:$DF$22,P$6+$AA$37,FALSE),"")</f>
        <v>0.05</v>
      </c>
      <c r="Q31" s="657">
        <f>IF($I$4=$AA$2,VLOOKUP($A31,'TableCH3b(1)data'!$B$6:$DF$22,Q$6+$AA$37,FALSE),"")</f>
        <v>0.06</v>
      </c>
      <c r="R31" s="657"/>
      <c r="S31" s="657">
        <f>IF($I$4=$AA$2,VLOOKUP($A31,'TableCH3b(1)data'!$B$6:$DF$22,S$6+$AA$37,FALSE),"")</f>
        <v>0.36</v>
      </c>
      <c r="T31" s="657">
        <f>IF($I$4=$AA$2,VLOOKUP($A31,'TableCH3b(1)data'!$B$6:$DF$22,T$6+$AA$37,FALSE),"")</f>
        <v>-0.02</v>
      </c>
      <c r="U31" s="657">
        <f>IF($I$4=$AA$2,VLOOKUP($A31,'TableCH3b(1)data'!$B$6:$DF$22,U$6+$AA$37,FALSE),"")</f>
        <v>0.06</v>
      </c>
      <c r="V31" s="657">
        <f>IF($I$4=$AA$2,VLOOKUP($A31,'TableCH3b(1)data'!$B$6:$DF$22,V$6+$AA$37,FALSE),"")</f>
        <v>0.06</v>
      </c>
      <c r="AA31" s="227"/>
    </row>
    <row r="32" spans="1:27" ht="13.15" x14ac:dyDescent="0.4">
      <c r="A32" s="257" t="s">
        <v>147</v>
      </c>
      <c r="B32" s="47"/>
      <c r="C32" s="47" t="s">
        <v>45</v>
      </c>
      <c r="D32" s="655">
        <f>VLOOKUP($A32,'TableCH3b(1)data'!$B$6:$DF$22,D$6+$AA$39+$AA$37,FALSE)</f>
        <v>1149</v>
      </c>
      <c r="E32" s="655">
        <f>VLOOKUP($A32,'TableCH3b(1)data'!$B$6:$DF$22,E$6+$AA$39+$AA$37,FALSE)</f>
        <v>5124</v>
      </c>
      <c r="F32" s="655">
        <f>VLOOKUP($A32,'TableCH3b(1)data'!$B$6:$DF$22,F$6+$AA$39+$AA$37,FALSE)</f>
        <v>59444</v>
      </c>
      <c r="G32" s="655">
        <f>VLOOKUP($A32,'TableCH3b(1)data'!$B$6:$DF$22,G$6+$AA$39+$AA$37,FALSE)</f>
        <v>65717</v>
      </c>
      <c r="H32" s="656"/>
      <c r="I32" s="656">
        <f>VLOOKUP($A32,'TableCH3b(1)data'!$B$6:$DF$22,I$6+$AA$34+$AA$37,FALSE)</f>
        <v>0.1</v>
      </c>
      <c r="J32" s="656">
        <f>VLOOKUP($A32,'TableCH3b(1)data'!$B$6:$DF$22,J$6+$AA$34+$AA$37,FALSE)</f>
        <v>-0.43</v>
      </c>
      <c r="K32" s="656">
        <f>VLOOKUP($A32,'TableCH3b(1)data'!$B$6:$DF$22,K$6+$AA$34+$AA$37,FALSE)</f>
        <v>-0.38</v>
      </c>
      <c r="L32" s="656">
        <f>VLOOKUP($A32,'TableCH3b(1)data'!$B$6:$DF$22,L$6+$AA$34+$AA$37,FALSE)</f>
        <v>-0.37</v>
      </c>
      <c r="M32" s="656"/>
      <c r="N32" s="657">
        <f>IF($I$4=$AA$2,VLOOKUP($A32,'TableCH3b(1)data'!$B$6:$DF$22,N$6+$AA$37,FALSE),"")</f>
        <v>0.04</v>
      </c>
      <c r="O32" s="657">
        <f>IF($I$4=$AA$2,VLOOKUP($A32,'TableCH3b(1)data'!$B$6:$DF$22,O$6+$AA$37,FALSE),"")</f>
        <v>-0.46</v>
      </c>
      <c r="P32" s="657">
        <f>IF($I$4=$AA$2,VLOOKUP($A32,'TableCH3b(1)data'!$B$6:$DF$22,P$6+$AA$37,FALSE),"")</f>
        <v>-0.39</v>
      </c>
      <c r="Q32" s="657">
        <f>IF($I$4=$AA$2,VLOOKUP($A32,'TableCH3b(1)data'!$B$6:$DF$22,Q$6+$AA$37,FALSE),"")</f>
        <v>-0.38</v>
      </c>
      <c r="R32" s="657"/>
      <c r="S32" s="657">
        <f>IF($I$4=$AA$2,VLOOKUP($A32,'TableCH3b(1)data'!$B$6:$DF$22,S$6+$AA$37,FALSE),"")</f>
        <v>0.16</v>
      </c>
      <c r="T32" s="657">
        <f>IF($I$4=$AA$2,VLOOKUP($A32,'TableCH3b(1)data'!$B$6:$DF$22,T$6+$AA$37,FALSE),"")</f>
        <v>-0.4</v>
      </c>
      <c r="U32" s="657">
        <f>IF($I$4=$AA$2,VLOOKUP($A32,'TableCH3b(1)data'!$B$6:$DF$22,U$6+$AA$37,FALSE),"")</f>
        <v>-0.37</v>
      </c>
      <c r="V32" s="657">
        <f>IF($I$4=$AA$2,VLOOKUP($A32,'TableCH3b(1)data'!$B$6:$DF$22,V$6+$AA$37,FALSE),"")</f>
        <v>-0.37</v>
      </c>
      <c r="AA32" s="218"/>
    </row>
    <row r="33" spans="1:27" ht="13.15" x14ac:dyDescent="0.4">
      <c r="A33" s="257" t="s">
        <v>44</v>
      </c>
      <c r="B33" s="47"/>
      <c r="C33" s="46" t="s">
        <v>43</v>
      </c>
      <c r="D33" s="651">
        <f>VLOOKUP($A33,'TableCH3b(1)data'!$B$6:$DF$22,D$6+$AA$39+$AA$37,FALSE)</f>
        <v>1085</v>
      </c>
      <c r="E33" s="651">
        <f>VLOOKUP($A33,'TableCH3b(1)data'!$B$6:$DF$22,E$6+$AA$39+$AA$37,FALSE)</f>
        <v>4269</v>
      </c>
      <c r="F33" s="651">
        <f>VLOOKUP($A33,'TableCH3b(1)data'!$B$6:$DF$22,F$6+$AA$39+$AA$37,FALSE)</f>
        <v>50321</v>
      </c>
      <c r="G33" s="651">
        <f>VLOOKUP($A33,'TableCH3b(1)data'!$B$6:$DF$22,G$6+$AA$39+$AA$37,FALSE)</f>
        <v>55675</v>
      </c>
      <c r="H33" s="652"/>
      <c r="I33" s="652">
        <f>VLOOKUP($A33,'TableCH3b(1)data'!$B$6:$DF$22,I$6+$AA$34+$AA$37,FALSE)</f>
        <v>0.11</v>
      </c>
      <c r="J33" s="652">
        <f>VLOOKUP($A33,'TableCH3b(1)data'!$B$6:$DF$22,J$6+$AA$34+$AA$37,FALSE)</f>
        <v>-0.47</v>
      </c>
      <c r="K33" s="652">
        <f>VLOOKUP($A33,'TableCH3b(1)data'!$B$6:$DF$22,K$6+$AA$34+$AA$37,FALSE)</f>
        <v>-0.38</v>
      </c>
      <c r="L33" s="652">
        <f>VLOOKUP($A33,'TableCH3b(1)data'!$B$6:$DF$22,L$6+$AA$34+$AA$37,FALSE)</f>
        <v>-0.38</v>
      </c>
      <c r="M33" s="652"/>
      <c r="N33" s="653">
        <f>IF($I$4=$AA$2,VLOOKUP($A33,'TableCH3b(1)data'!$B$6:$DF$22,N$6+$AA$37,FALSE),"")</f>
        <v>0.05</v>
      </c>
      <c r="O33" s="653">
        <f>IF($I$4=$AA$2,VLOOKUP($A33,'TableCH3b(1)data'!$B$6:$DF$22,O$6+$AA$37,FALSE),"")</f>
        <v>-0.5</v>
      </c>
      <c r="P33" s="653">
        <f>IF($I$4=$AA$2,VLOOKUP($A33,'TableCH3b(1)data'!$B$6:$DF$22,P$6+$AA$37,FALSE),"")</f>
        <v>-0.39</v>
      </c>
      <c r="Q33" s="653">
        <f>IF($I$4=$AA$2,VLOOKUP($A33,'TableCH3b(1)data'!$B$6:$DF$22,Q$6+$AA$37,FALSE),"")</f>
        <v>-0.39</v>
      </c>
      <c r="R33" s="653"/>
      <c r="S33" s="653">
        <f>IF($I$4=$AA$2,VLOOKUP($A33,'TableCH3b(1)data'!$B$6:$DF$22,S$6+$AA$37,FALSE),"")</f>
        <v>0.18</v>
      </c>
      <c r="T33" s="653">
        <f>IF($I$4=$AA$2,VLOOKUP($A33,'TableCH3b(1)data'!$B$6:$DF$22,T$6+$AA$37,FALSE),"")</f>
        <v>-0.44</v>
      </c>
      <c r="U33" s="653">
        <f>IF($I$4=$AA$2,VLOOKUP($A33,'TableCH3b(1)data'!$B$6:$DF$22,U$6+$AA$37,FALSE),"")</f>
        <v>-0.37</v>
      </c>
      <c r="V33" s="653">
        <f>IF($I$4=$AA$2,VLOOKUP($A33,'TableCH3b(1)data'!$B$6:$DF$22,V$6+$AA$37,FALSE),"")</f>
        <v>-0.37</v>
      </c>
      <c r="AA33" s="227" t="s">
        <v>818</v>
      </c>
    </row>
    <row r="34" spans="1:27" ht="13.15" x14ac:dyDescent="0.4">
      <c r="A34" s="257" t="s">
        <v>42</v>
      </c>
      <c r="B34" s="47"/>
      <c r="C34" s="46" t="s">
        <v>42</v>
      </c>
      <c r="D34" s="651">
        <f>VLOOKUP($A34,'TableCH3b(1)data'!$B$6:$DF$22,D$6+$AA$39+$AA$37,FALSE)</f>
        <v>64</v>
      </c>
      <c r="E34" s="651">
        <f>VLOOKUP($A34,'TableCH3b(1)data'!$B$6:$DF$22,E$6+$AA$39+$AA$37,FALSE)</f>
        <v>855</v>
      </c>
      <c r="F34" s="651">
        <f>VLOOKUP($A34,'TableCH3b(1)data'!$B$6:$DF$22,F$6+$AA$39+$AA$37,FALSE)</f>
        <v>9123</v>
      </c>
      <c r="G34" s="651">
        <f>VLOOKUP($A34,'TableCH3b(1)data'!$B$6:$DF$22,G$6+$AA$39+$AA$37,FALSE)</f>
        <v>10042</v>
      </c>
      <c r="H34" s="652"/>
      <c r="I34" s="652">
        <f>VLOOKUP($A34,'TableCH3b(1)data'!$B$6:$DF$22,I$6+$AA$34+$AA$37,FALSE)</f>
        <v>-0.05</v>
      </c>
      <c r="J34" s="652">
        <f>VLOOKUP($A34,'TableCH3b(1)data'!$B$6:$DF$22,J$6+$AA$34+$AA$37,FALSE)</f>
        <v>-0.2</v>
      </c>
      <c r="K34" s="652">
        <f>VLOOKUP($A34,'TableCH3b(1)data'!$B$6:$DF$22,K$6+$AA$34+$AA$37,FALSE)</f>
        <v>-0.37</v>
      </c>
      <c r="L34" s="652">
        <f>VLOOKUP($A34,'TableCH3b(1)data'!$B$6:$DF$22,L$6+$AA$34+$AA$37,FALSE)</f>
        <v>-0.35</v>
      </c>
      <c r="M34" s="652"/>
      <c r="N34" s="653">
        <f>IF($I$4=$AA$2,VLOOKUP($A34,'TableCH3b(1)data'!$B$6:$DF$22,N$6+$AA$37,FALSE),"")</f>
        <v>-0.31</v>
      </c>
      <c r="O34" s="653">
        <f>IF($I$4=$AA$2,VLOOKUP($A34,'TableCH3b(1)data'!$B$6:$DF$22,O$6+$AA$37,FALSE),"")</f>
        <v>-0.27</v>
      </c>
      <c r="P34" s="653">
        <f>IF($I$4=$AA$2,VLOOKUP($A34,'TableCH3b(1)data'!$B$6:$DF$22,P$6+$AA$37,FALSE),"")</f>
        <v>-0.39</v>
      </c>
      <c r="Q34" s="653">
        <f>IF($I$4=$AA$2,VLOOKUP($A34,'TableCH3b(1)data'!$B$6:$DF$22,Q$6+$AA$37,FALSE),"")</f>
        <v>-0.37</v>
      </c>
      <c r="R34" s="653"/>
      <c r="S34" s="653">
        <f>IF($I$4=$AA$2,VLOOKUP($A34,'TableCH3b(1)data'!$B$6:$DF$22,S$6+$AA$37,FALSE),"")</f>
        <v>0.21</v>
      </c>
      <c r="T34" s="653">
        <f>IF($I$4=$AA$2,VLOOKUP($A34,'TableCH3b(1)data'!$B$6:$DF$22,T$6+$AA$37,FALSE),"")</f>
        <v>-0.13</v>
      </c>
      <c r="U34" s="653">
        <f>IF($I$4=$AA$2,VLOOKUP($A34,'TableCH3b(1)data'!$B$6:$DF$22,U$6+$AA$37,FALSE),"")</f>
        <v>-0.34</v>
      </c>
      <c r="V34" s="653">
        <f>IF($I$4=$AA$2,VLOOKUP($A34,'TableCH3b(1)data'!$B$6:$DF$22,V$6+$AA$37,FALSE),"")</f>
        <v>-0.33</v>
      </c>
      <c r="AA34" s="122">
        <f>IF($I$4=AA1,6,IF($I$4=AA2,9,IF($I$4=AA3,18,IF($I$4=AA4,21,IF($I$4=AA5,24,"ERROR")))))</f>
        <v>9</v>
      </c>
    </row>
    <row r="35" spans="1:27" ht="13.15" x14ac:dyDescent="0.4">
      <c r="A35" s="257"/>
      <c r="B35" s="47"/>
      <c r="C35" s="46"/>
      <c r="D35" s="651"/>
      <c r="E35" s="651"/>
      <c r="F35" s="651"/>
      <c r="G35" s="651"/>
      <c r="H35" s="652"/>
      <c r="I35" s="652"/>
      <c r="J35" s="652"/>
      <c r="K35" s="652"/>
      <c r="L35" s="652"/>
      <c r="M35" s="652"/>
      <c r="N35" s="653"/>
      <c r="O35" s="653"/>
      <c r="P35" s="653"/>
      <c r="Q35" s="653"/>
      <c r="R35" s="653"/>
      <c r="S35" s="653"/>
      <c r="T35" s="653"/>
      <c r="U35" s="653"/>
      <c r="V35" s="653"/>
      <c r="AA35" s="122"/>
    </row>
    <row r="36" spans="1:27" ht="15" x14ac:dyDescent="0.4">
      <c r="A36" s="257" t="s">
        <v>59</v>
      </c>
      <c r="B36" s="37" t="s">
        <v>1350</v>
      </c>
      <c r="C36"/>
      <c r="D36" s="655">
        <f>VLOOKUP($A36,'TableCH3b(1)data'!$B$6:$DF$22,D$6+$AA$39+$AA$37,FALSE)</f>
        <v>20516</v>
      </c>
      <c r="E36" s="655">
        <f>VLOOKUP($A36,'TableCH3b(1)data'!$B$6:$DF$22,E$6+$AA$39+$AA$37,FALSE)</f>
        <v>33040</v>
      </c>
      <c r="F36" s="655">
        <f>VLOOKUP($A36,'TableCH3b(1)data'!$B$6:$DF$22,F$6+$AA$39+$AA$37,FALSE)</f>
        <v>448648</v>
      </c>
      <c r="G36" s="655">
        <f>VLOOKUP($A36,'TableCH3b(1)data'!$B$6:$DF$22,G$6+$AA$39+$AA$37,FALSE)</f>
        <v>502780</v>
      </c>
      <c r="H36" s="656"/>
      <c r="I36" s="656">
        <f>VLOOKUP($A36,'TableCH3b(1)data'!$B$6:$DF$22,I$6+$AA$34+$AA$37,FALSE)</f>
        <v>0.33</v>
      </c>
      <c r="J36" s="656">
        <f>VLOOKUP($A36,'TableCH3b(1)data'!$B$6:$DF$22,J$6+$AA$34+$AA$37,FALSE)</f>
        <v>-0.09</v>
      </c>
      <c r="K36" s="656">
        <f>VLOOKUP($A36,'TableCH3b(1)data'!$B$6:$DF$22,K$6+$AA$34+$AA$37,FALSE)</f>
        <v>0</v>
      </c>
      <c r="L36" s="656">
        <f>VLOOKUP($A36,'TableCH3b(1)data'!$B$6:$DF$22,L$6+$AA$34+$AA$37,FALSE)</f>
        <v>0</v>
      </c>
      <c r="M36" s="656"/>
      <c r="N36" s="657">
        <f>IF($I$4=$AA$2,VLOOKUP($A36,'TableCH3b(1)data'!$B$6:$DF$22,N$6+$AA$37,FALSE),"")</f>
        <v>0.32</v>
      </c>
      <c r="O36" s="657">
        <f>IF($I$4=$AA$2,VLOOKUP($A36,'TableCH3b(1)data'!$B$6:$DF$22,O$6+$AA$37,FALSE),"")</f>
        <v>-0.1</v>
      </c>
      <c r="P36" s="657">
        <f>IF($I$4=$AA$2,VLOOKUP($A36,'TableCH3b(1)data'!$B$6:$DF$22,P$6+$AA$37,FALSE),"")</f>
        <v>-0.01</v>
      </c>
      <c r="Q36" s="657">
        <f>IF($I$4=$AA$2,VLOOKUP($A36,'TableCH3b(1)data'!$B$6:$DF$22,Q$6+$AA$37,FALSE),"")</f>
        <v>0</v>
      </c>
      <c r="R36" s="657"/>
      <c r="S36" s="657">
        <f>IF($I$4=$AA$2,VLOOKUP($A36,'TableCH3b(1)data'!$B$6:$DF$22,S$6+$AA$37,FALSE),"")</f>
        <v>0.35</v>
      </c>
      <c r="T36" s="657">
        <f>IF($I$4=$AA$2,VLOOKUP($A36,'TableCH3b(1)data'!$B$6:$DF$22,T$6+$AA$37,FALSE),"")</f>
        <v>-0.08</v>
      </c>
      <c r="U36" s="657">
        <f>IF($I$4=$AA$2,VLOOKUP($A36,'TableCH3b(1)data'!$B$6:$DF$22,U$6+$AA$37,FALSE),"")</f>
        <v>0</v>
      </c>
      <c r="V36" s="657">
        <f>IF($I$4=$AA$2,VLOOKUP($A36,'TableCH3b(1)data'!$B$6:$DF$22,V$6+$AA$37,FALSE),"")</f>
        <v>0</v>
      </c>
      <c r="AA36" s="197"/>
    </row>
    <row r="37" spans="1:27" ht="15" x14ac:dyDescent="0.4">
      <c r="B37" s="269"/>
      <c r="C37" s="268"/>
      <c r="D37" s="237"/>
      <c r="E37" s="237"/>
      <c r="F37" s="237"/>
      <c r="G37" s="237"/>
      <c r="H37" s="237"/>
      <c r="I37" s="237"/>
      <c r="J37" s="237"/>
      <c r="K37" s="237"/>
      <c r="L37" s="237"/>
      <c r="M37" s="236"/>
      <c r="N37" s="235"/>
      <c r="O37" s="235"/>
      <c r="P37" s="235"/>
      <c r="Q37" s="235"/>
      <c r="R37" s="235"/>
      <c r="S37" s="235"/>
      <c r="T37" s="235"/>
      <c r="U37" s="235"/>
      <c r="AA37" s="1">
        <f>IF($I$5="Girls",0,IF($I$5="Boys",1,IF($I$5="All",2)))</f>
        <v>2</v>
      </c>
    </row>
    <row r="38" spans="1:27" ht="15" x14ac:dyDescent="0.4">
      <c r="B38" s="234"/>
      <c r="C38" s="233"/>
      <c r="D38" s="219"/>
      <c r="E38" s="219"/>
      <c r="F38" s="219"/>
      <c r="G38" s="218"/>
      <c r="H38" s="218"/>
      <c r="I38" s="218"/>
      <c r="J38" s="218"/>
      <c r="K38" s="218"/>
      <c r="L38" s="218"/>
      <c r="M38" s="231" t="s">
        <v>20</v>
      </c>
      <c r="N38" s="218"/>
      <c r="O38" s="218"/>
      <c r="P38" s="218"/>
      <c r="Q38" s="218"/>
      <c r="R38" s="218"/>
      <c r="S38" s="218"/>
      <c r="T38" s="218"/>
      <c r="U38" s="218"/>
      <c r="AA38" s="1"/>
    </row>
    <row r="39" spans="1:27" x14ac:dyDescent="0.35">
      <c r="B39" s="760"/>
      <c r="C39" s="760"/>
      <c r="D39" s="760"/>
      <c r="E39" s="760"/>
      <c r="F39" s="760"/>
      <c r="G39" s="760"/>
      <c r="H39" s="760"/>
      <c r="I39" s="760"/>
      <c r="J39" s="760"/>
      <c r="K39" s="760"/>
      <c r="L39" s="218"/>
      <c r="M39" s="218"/>
      <c r="N39" s="218"/>
      <c r="O39" s="218"/>
      <c r="P39" s="218"/>
      <c r="Q39" s="218"/>
      <c r="R39" s="218"/>
      <c r="S39" s="218"/>
      <c r="T39" s="218"/>
      <c r="U39" s="218"/>
      <c r="AA39" s="122">
        <f>IF($I$4=$AA$1,0,IF($I$4=$AA$2,3,IF($I$4=$AA$3,0,IF($I$4=$AA$4,0,IF($I$4=$AA$5,0,"ERROR")))))</f>
        <v>3</v>
      </c>
    </row>
    <row r="40" spans="1:27" ht="23.25" customHeight="1" x14ac:dyDescent="0.35">
      <c r="B40" s="762" t="s">
        <v>1338</v>
      </c>
      <c r="C40" s="762"/>
      <c r="D40" s="762"/>
      <c r="E40" s="762"/>
      <c r="F40" s="762"/>
      <c r="G40" s="762"/>
      <c r="H40" s="762"/>
      <c r="I40" s="762"/>
      <c r="J40" s="762"/>
      <c r="K40" s="762"/>
      <c r="L40" s="762"/>
      <c r="M40" s="218"/>
      <c r="N40" s="218"/>
      <c r="O40" s="218"/>
      <c r="P40" s="218"/>
      <c r="Q40" s="218"/>
      <c r="R40" s="218"/>
      <c r="S40" s="218"/>
      <c r="T40" s="218"/>
      <c r="U40" s="218"/>
      <c r="AA40" s="122"/>
    </row>
    <row r="41" spans="1:27" ht="45.75" customHeight="1" x14ac:dyDescent="0.35">
      <c r="B41" s="768" t="s">
        <v>1349</v>
      </c>
      <c r="C41" s="768"/>
      <c r="D41" s="768"/>
      <c r="E41" s="768"/>
      <c r="F41" s="768"/>
      <c r="G41" s="768"/>
      <c r="H41" s="768"/>
      <c r="I41" s="768"/>
      <c r="J41" s="768"/>
      <c r="K41" s="768"/>
      <c r="L41" s="768"/>
      <c r="M41" s="218"/>
      <c r="N41" s="218"/>
      <c r="O41" s="218"/>
      <c r="P41" s="218"/>
      <c r="Q41" s="218"/>
      <c r="R41" s="218"/>
      <c r="S41" s="218"/>
      <c r="T41" s="218"/>
      <c r="U41" s="218"/>
      <c r="AA41" s="122"/>
    </row>
    <row r="42" spans="1:27" ht="15" x14ac:dyDescent="0.35">
      <c r="B42" s="769" t="s">
        <v>1341</v>
      </c>
      <c r="C42" s="769"/>
      <c r="D42" s="769"/>
      <c r="E42" s="769"/>
      <c r="F42" s="769"/>
      <c r="G42" s="769"/>
      <c r="H42" s="769"/>
      <c r="I42" s="769"/>
      <c r="J42" s="769"/>
      <c r="K42" s="769"/>
      <c r="L42" s="276"/>
      <c r="M42" s="225"/>
      <c r="N42" s="225"/>
      <c r="O42" s="225"/>
      <c r="P42" s="225"/>
      <c r="Q42" s="225"/>
      <c r="R42" s="225"/>
      <c r="S42" s="225"/>
      <c r="T42" s="225"/>
      <c r="U42" s="225"/>
      <c r="AA42" s="197"/>
    </row>
    <row r="43" spans="1:27" ht="45" customHeight="1" x14ac:dyDescent="0.4">
      <c r="B43" s="721" t="s">
        <v>1407</v>
      </c>
      <c r="C43" s="721"/>
      <c r="D43" s="721"/>
      <c r="E43" s="721"/>
      <c r="F43" s="721"/>
      <c r="G43" s="721"/>
      <c r="H43" s="721"/>
      <c r="I43" s="721"/>
      <c r="J43" s="721"/>
      <c r="K43" s="721"/>
      <c r="L43" s="721"/>
      <c r="M43" s="225"/>
      <c r="N43" s="225"/>
      <c r="O43" s="225"/>
      <c r="P43" s="225"/>
      <c r="Q43" s="225"/>
      <c r="R43" s="225"/>
      <c r="S43" s="225"/>
      <c r="T43" s="225"/>
      <c r="U43" s="225"/>
      <c r="AA43" s="1">
        <f>IF($I$4=$AA$2,2,1)</f>
        <v>2</v>
      </c>
    </row>
    <row r="44" spans="1:27" x14ac:dyDescent="0.35">
      <c r="B44" s="721" t="s">
        <v>1345</v>
      </c>
      <c r="C44" s="721"/>
      <c r="D44" s="721"/>
      <c r="E44" s="721"/>
      <c r="F44" s="721"/>
      <c r="G44" s="721"/>
      <c r="H44" s="721"/>
      <c r="I44" s="721"/>
      <c r="J44" s="721"/>
      <c r="K44" s="721"/>
      <c r="L44" s="721"/>
      <c r="M44" s="225"/>
      <c r="N44" s="225"/>
      <c r="O44" s="225"/>
      <c r="P44" s="225"/>
      <c r="Q44" s="225"/>
      <c r="R44" s="225"/>
      <c r="S44" s="225"/>
      <c r="T44" s="225"/>
      <c r="U44" s="225"/>
      <c r="AA44" s="227"/>
    </row>
    <row r="45" spans="1:27" ht="24" customHeight="1" x14ac:dyDescent="0.4">
      <c r="B45" s="766" t="s">
        <v>1379</v>
      </c>
      <c r="C45" s="766"/>
      <c r="D45" s="766"/>
      <c r="E45" s="766"/>
      <c r="F45" s="766"/>
      <c r="G45" s="766"/>
      <c r="H45" s="766"/>
      <c r="I45" s="766"/>
      <c r="J45" s="766"/>
      <c r="K45" s="766"/>
      <c r="L45" s="766"/>
      <c r="M45" s="276"/>
      <c r="N45" s="276"/>
      <c r="O45" s="276"/>
      <c r="P45" s="276"/>
      <c r="Q45" s="276"/>
      <c r="R45" s="276"/>
      <c r="S45" s="276"/>
      <c r="T45" s="276"/>
      <c r="U45" s="276"/>
      <c r="V45"/>
      <c r="W45"/>
      <c r="X45"/>
      <c r="Y45"/>
      <c r="Z45"/>
      <c r="AA45" s="230"/>
    </row>
    <row r="46" spans="1:27" x14ac:dyDescent="0.35">
      <c r="B46" s="266" t="s">
        <v>17</v>
      </c>
      <c r="C46" s="267"/>
      <c r="D46" s="267"/>
      <c r="E46" s="267"/>
      <c r="F46" s="267"/>
      <c r="G46" s="267"/>
      <c r="H46" s="267"/>
      <c r="I46" s="267"/>
      <c r="J46" s="267"/>
      <c r="K46" s="267"/>
      <c r="L46" s="267"/>
      <c r="M46" s="228"/>
      <c r="N46" s="228"/>
      <c r="O46" s="228"/>
      <c r="P46" s="228"/>
      <c r="Q46" s="228"/>
      <c r="R46" s="228"/>
      <c r="S46" s="228"/>
      <c r="T46" s="228"/>
      <c r="U46" s="228"/>
      <c r="AA46" s="230"/>
    </row>
    <row r="47" spans="1:27" ht="42" customHeight="1" x14ac:dyDescent="0.35">
      <c r="B47" s="766" t="s">
        <v>1348</v>
      </c>
      <c r="C47" s="766"/>
      <c r="D47" s="766"/>
      <c r="E47" s="766"/>
      <c r="F47" s="766"/>
      <c r="G47" s="766"/>
      <c r="H47" s="766"/>
      <c r="I47" s="766"/>
      <c r="J47" s="766"/>
      <c r="K47" s="766"/>
      <c r="L47" s="766"/>
      <c r="M47" s="229"/>
      <c r="N47" s="229"/>
      <c r="O47" s="229"/>
      <c r="P47" s="229"/>
      <c r="Q47" s="229"/>
      <c r="R47" s="229"/>
      <c r="S47" s="229"/>
      <c r="T47" s="229"/>
      <c r="U47" s="229"/>
      <c r="AA47" s="227"/>
    </row>
    <row r="48" spans="1:27" ht="33.75" customHeight="1" x14ac:dyDescent="0.35">
      <c r="B48" s="766" t="s">
        <v>1351</v>
      </c>
      <c r="C48" s="766"/>
      <c r="D48" s="766"/>
      <c r="E48" s="766"/>
      <c r="F48" s="766"/>
      <c r="G48" s="766"/>
      <c r="H48" s="766"/>
      <c r="I48" s="766"/>
      <c r="J48" s="766"/>
      <c r="K48" s="766"/>
      <c r="L48" s="766"/>
      <c r="M48" s="228"/>
      <c r="N48" s="228"/>
      <c r="O48" s="228"/>
      <c r="P48" s="228"/>
      <c r="Q48" s="228"/>
      <c r="R48" s="228"/>
      <c r="S48" s="228"/>
      <c r="T48" s="228"/>
      <c r="U48" s="228"/>
      <c r="AA48" s="227"/>
    </row>
    <row r="49" spans="1:27" s="281" customFormat="1" ht="28.5" customHeight="1" x14ac:dyDescent="0.35">
      <c r="A49" s="539"/>
      <c r="B49" s="766" t="s">
        <v>1352</v>
      </c>
      <c r="C49" s="766"/>
      <c r="D49" s="766"/>
      <c r="E49" s="766"/>
      <c r="F49" s="766"/>
      <c r="G49" s="766"/>
      <c r="H49" s="766"/>
      <c r="I49" s="766"/>
      <c r="J49" s="766"/>
      <c r="K49" s="766"/>
      <c r="L49" s="766"/>
      <c r="M49" s="27"/>
      <c r="N49" s="27"/>
      <c r="O49" s="27"/>
      <c r="P49" s="27"/>
      <c r="Q49" s="27"/>
      <c r="R49" s="27"/>
      <c r="S49" s="27"/>
      <c r="T49" s="27"/>
      <c r="U49" s="27"/>
      <c r="AA49" s="540"/>
    </row>
    <row r="50" spans="1:27" ht="12.75" customHeight="1" x14ac:dyDescent="0.35">
      <c r="B50" s="766" t="s">
        <v>1353</v>
      </c>
      <c r="C50" s="766"/>
      <c r="D50" s="766"/>
      <c r="E50" s="766"/>
      <c r="F50" s="766"/>
      <c r="G50" s="766"/>
      <c r="H50" s="766"/>
      <c r="I50" s="766"/>
      <c r="J50" s="766"/>
      <c r="K50" s="766"/>
      <c r="L50" s="766"/>
      <c r="M50" s="228"/>
      <c r="N50" s="228"/>
      <c r="O50" s="228"/>
      <c r="P50" s="228"/>
      <c r="Q50" s="228"/>
      <c r="R50" s="228"/>
      <c r="S50" s="228"/>
      <c r="T50" s="228"/>
      <c r="U50" s="228"/>
      <c r="AA50" s="227"/>
    </row>
    <row r="51" spans="1:27" ht="24" customHeight="1" x14ac:dyDescent="0.35">
      <c r="B51" s="766" t="s">
        <v>1354</v>
      </c>
      <c r="C51" s="766"/>
      <c r="D51" s="766"/>
      <c r="E51" s="766"/>
      <c r="F51" s="766"/>
      <c r="G51" s="766"/>
      <c r="H51" s="766"/>
      <c r="I51" s="766"/>
      <c r="J51" s="766"/>
      <c r="K51" s="766"/>
      <c r="L51" s="766"/>
      <c r="M51" s="228"/>
      <c r="N51" s="228"/>
      <c r="O51" s="228"/>
      <c r="P51" s="228"/>
      <c r="Q51" s="228"/>
      <c r="R51" s="228"/>
      <c r="S51" s="228"/>
      <c r="T51" s="228"/>
      <c r="U51" s="228"/>
      <c r="AA51" s="227"/>
    </row>
    <row r="52" spans="1:27" x14ac:dyDescent="0.35">
      <c r="B52" s="766" t="s">
        <v>1356</v>
      </c>
      <c r="C52" s="766"/>
      <c r="D52" s="766"/>
      <c r="E52" s="766"/>
      <c r="F52" s="766"/>
      <c r="G52" s="766"/>
      <c r="H52" s="766"/>
      <c r="I52" s="766"/>
      <c r="J52" s="766"/>
      <c r="K52" s="766"/>
      <c r="L52" s="766"/>
      <c r="M52" s="228"/>
      <c r="N52" s="228"/>
      <c r="O52" s="228"/>
      <c r="P52" s="228"/>
      <c r="Q52" s="228"/>
      <c r="R52" s="228"/>
      <c r="S52" s="228"/>
      <c r="T52" s="228"/>
      <c r="U52" s="228"/>
      <c r="AA52" s="227"/>
    </row>
    <row r="53" spans="1:27" x14ac:dyDescent="0.35">
      <c r="B53" s="767" t="s">
        <v>1360</v>
      </c>
      <c r="C53" s="767"/>
      <c r="D53" s="767"/>
      <c r="E53" s="767"/>
      <c r="F53" s="767"/>
      <c r="G53" s="767"/>
      <c r="H53" s="767"/>
      <c r="I53" s="767"/>
      <c r="J53" s="767"/>
      <c r="K53" s="767"/>
      <c r="L53" s="767"/>
      <c r="M53" s="225"/>
      <c r="N53" s="225"/>
      <c r="O53" s="225"/>
      <c r="P53" s="225"/>
      <c r="Q53" s="225"/>
      <c r="R53" s="225"/>
      <c r="S53" s="225"/>
      <c r="T53" s="225"/>
      <c r="U53" s="225"/>
    </row>
    <row r="54" spans="1:27" x14ac:dyDescent="0.35">
      <c r="B54" s="767" t="s">
        <v>1361</v>
      </c>
      <c r="C54" s="767"/>
      <c r="D54" s="767"/>
      <c r="E54" s="767"/>
      <c r="F54" s="767"/>
      <c r="G54" s="767"/>
      <c r="H54" s="767"/>
      <c r="I54" s="767"/>
      <c r="J54" s="767"/>
      <c r="K54" s="767"/>
      <c r="L54" s="767"/>
      <c r="M54" s="225"/>
      <c r="N54" s="225"/>
      <c r="O54" s="225"/>
      <c r="P54" s="225"/>
      <c r="Q54" s="225"/>
      <c r="R54" s="225"/>
      <c r="S54" s="225"/>
      <c r="T54" s="225"/>
      <c r="U54" s="225"/>
    </row>
    <row r="55" spans="1:27" x14ac:dyDescent="0.35">
      <c r="B55" s="767" t="s">
        <v>1362</v>
      </c>
      <c r="C55" s="767"/>
      <c r="D55" s="767"/>
      <c r="E55" s="767"/>
      <c r="F55" s="767"/>
      <c r="G55" s="767"/>
      <c r="H55" s="767"/>
      <c r="I55" s="767"/>
      <c r="J55" s="767"/>
      <c r="K55" s="767"/>
      <c r="L55" s="767"/>
      <c r="M55" s="225"/>
      <c r="N55" s="225"/>
      <c r="O55" s="225"/>
      <c r="P55" s="225"/>
      <c r="Q55" s="225"/>
      <c r="R55" s="225"/>
      <c r="S55" s="225"/>
      <c r="T55" s="225"/>
      <c r="U55" s="225"/>
    </row>
    <row r="56" spans="1:27" ht="46.5" customHeight="1" x14ac:dyDescent="0.35">
      <c r="B56" s="721" t="s">
        <v>1365</v>
      </c>
      <c r="C56" s="721"/>
      <c r="D56" s="721"/>
      <c r="E56" s="721"/>
      <c r="F56" s="721"/>
      <c r="G56" s="721"/>
      <c r="H56" s="721"/>
      <c r="I56" s="721"/>
      <c r="J56" s="721"/>
      <c r="K56" s="721"/>
      <c r="L56" s="721"/>
      <c r="M56" s="225"/>
      <c r="N56" s="225"/>
      <c r="O56" s="225"/>
      <c r="P56" s="225"/>
      <c r="Q56" s="225"/>
      <c r="R56" s="225"/>
      <c r="S56" s="225"/>
      <c r="T56" s="225"/>
      <c r="U56" s="225"/>
    </row>
    <row r="57" spans="1:27" ht="33" customHeight="1" x14ac:dyDescent="0.35">
      <c r="B57" s="721" t="s">
        <v>1367</v>
      </c>
      <c r="C57" s="721"/>
      <c r="D57" s="721"/>
      <c r="E57" s="721"/>
      <c r="F57" s="721"/>
      <c r="G57" s="721"/>
      <c r="H57" s="721"/>
      <c r="I57" s="721"/>
      <c r="J57" s="721"/>
      <c r="K57" s="721"/>
      <c r="L57" s="721"/>
      <c r="M57" s="225"/>
      <c r="N57" s="225"/>
      <c r="O57" s="225"/>
      <c r="P57" s="225"/>
      <c r="Q57" s="225"/>
      <c r="R57" s="225"/>
      <c r="S57" s="225"/>
      <c r="T57" s="225"/>
      <c r="U57" s="225"/>
    </row>
    <row r="58" spans="1:27" ht="15" x14ac:dyDescent="0.35">
      <c r="B58" s="222" t="s">
        <v>6</v>
      </c>
      <c r="C58" s="24"/>
      <c r="D58" s="24"/>
      <c r="E58" s="24"/>
      <c r="F58" s="24"/>
      <c r="G58" s="24"/>
      <c r="H58" s="21"/>
      <c r="I58" s="21"/>
      <c r="J58" s="276"/>
      <c r="K58" s="276"/>
      <c r="L58" s="276"/>
      <c r="M58" s="225"/>
      <c r="N58" s="225"/>
      <c r="O58" s="225"/>
      <c r="P58" s="225"/>
      <c r="Q58" s="225"/>
      <c r="R58" s="225"/>
      <c r="S58" s="225"/>
      <c r="T58" s="225"/>
      <c r="U58" s="225"/>
    </row>
    <row r="59" spans="1:27" x14ac:dyDescent="0.35">
      <c r="B59" s="725" t="s">
        <v>1368</v>
      </c>
      <c r="C59" s="725"/>
      <c r="D59" s="725"/>
      <c r="E59" s="725"/>
      <c r="F59" s="725"/>
      <c r="G59" s="725"/>
      <c r="H59" s="725"/>
      <c r="I59" s="725"/>
      <c r="J59" s="725"/>
      <c r="K59" s="725"/>
      <c r="L59" s="725"/>
      <c r="M59" s="225"/>
      <c r="N59" s="225"/>
      <c r="O59" s="225"/>
      <c r="P59" s="225"/>
      <c r="Q59" s="225"/>
      <c r="R59" s="225"/>
      <c r="S59" s="225"/>
      <c r="T59" s="225"/>
      <c r="U59" s="225"/>
    </row>
    <row r="60" spans="1:27" x14ac:dyDescent="0.35">
      <c r="B60" s="765"/>
      <c r="C60" s="765"/>
      <c r="D60" s="765"/>
      <c r="E60" s="765"/>
      <c r="F60" s="765"/>
      <c r="G60" s="765"/>
      <c r="H60" s="765"/>
      <c r="I60" s="765"/>
      <c r="J60" s="765"/>
      <c r="K60" s="765"/>
      <c r="L60" s="765"/>
      <c r="M60" s="225"/>
      <c r="N60" s="225"/>
      <c r="O60" s="225"/>
      <c r="P60" s="225"/>
      <c r="Q60" s="225"/>
      <c r="R60" s="225"/>
      <c r="S60" s="225"/>
      <c r="T60" s="225"/>
      <c r="U60" s="225"/>
    </row>
    <row r="61" spans="1:27" x14ac:dyDescent="0.35">
      <c r="B61" s="198" t="s">
        <v>2</v>
      </c>
      <c r="C61" s="221"/>
      <c r="D61" s="220"/>
      <c r="E61" s="220"/>
      <c r="F61" s="219"/>
      <c r="G61" s="218"/>
      <c r="H61" s="223"/>
      <c r="I61" s="223"/>
      <c r="J61" s="223"/>
      <c r="K61" s="223"/>
      <c r="L61" s="223"/>
      <c r="M61" s="223"/>
      <c r="N61" s="223"/>
      <c r="O61" s="223"/>
      <c r="P61" s="223"/>
      <c r="Q61" s="223"/>
      <c r="R61" s="223"/>
      <c r="S61" s="223"/>
      <c r="T61" s="223"/>
      <c r="U61" s="223"/>
    </row>
    <row r="62" spans="1:27" x14ac:dyDescent="0.35">
      <c r="B62" s="221" t="s">
        <v>1</v>
      </c>
      <c r="C62" s="221"/>
      <c r="D62" s="219"/>
      <c r="E62" s="220"/>
      <c r="F62" s="220"/>
      <c r="G62" s="218"/>
      <c r="H62" s="218"/>
      <c r="I62" s="218"/>
      <c r="J62" s="218"/>
      <c r="K62" s="218"/>
      <c r="L62" s="218"/>
      <c r="M62" s="218"/>
      <c r="N62" s="218"/>
      <c r="O62" s="218"/>
      <c r="P62" s="218"/>
      <c r="Q62" s="218"/>
      <c r="R62" s="218"/>
      <c r="S62" s="218"/>
      <c r="T62" s="218"/>
      <c r="U62" s="218"/>
    </row>
    <row r="63" spans="1:27" x14ac:dyDescent="0.35">
      <c r="B63" s="218"/>
      <c r="C63" s="221"/>
      <c r="D63" s="220"/>
      <c r="E63" s="220"/>
      <c r="F63" s="219"/>
      <c r="G63" s="218"/>
      <c r="H63" s="218"/>
      <c r="I63" s="218"/>
      <c r="J63" s="218"/>
      <c r="K63" s="218"/>
      <c r="L63" s="218"/>
      <c r="M63" s="218"/>
      <c r="N63" s="218"/>
      <c r="O63" s="218"/>
      <c r="P63" s="218"/>
      <c r="Q63" s="218"/>
      <c r="R63" s="218"/>
      <c r="S63" s="218"/>
      <c r="T63" s="218"/>
      <c r="U63" s="218"/>
    </row>
  </sheetData>
  <sheetProtection sheet="1" objects="1" scenarios="1"/>
  <mergeCells count="31">
    <mergeCell ref="N7:Q7"/>
    <mergeCell ref="B57:L57"/>
    <mergeCell ref="G3:L3"/>
    <mergeCell ref="I4:L4"/>
    <mergeCell ref="I5:L5"/>
    <mergeCell ref="D7:G7"/>
    <mergeCell ref="I7:L7"/>
    <mergeCell ref="B49:L49"/>
    <mergeCell ref="B42:K42"/>
    <mergeCell ref="B43:L43"/>
    <mergeCell ref="B47:L47"/>
    <mergeCell ref="B16:C16"/>
    <mergeCell ref="B20:C20"/>
    <mergeCell ref="B28:C28"/>
    <mergeCell ref="B39:K39"/>
    <mergeCell ref="B59:L59"/>
    <mergeCell ref="B40:L40"/>
    <mergeCell ref="B3:F4"/>
    <mergeCell ref="S7:V7"/>
    <mergeCell ref="B60:L60"/>
    <mergeCell ref="B44:L44"/>
    <mergeCell ref="B48:L48"/>
    <mergeCell ref="B52:L52"/>
    <mergeCell ref="B53:L53"/>
    <mergeCell ref="B54:L54"/>
    <mergeCell ref="B55:L55"/>
    <mergeCell ref="B56:L56"/>
    <mergeCell ref="B41:L41"/>
    <mergeCell ref="B45:L45"/>
    <mergeCell ref="B50:L50"/>
    <mergeCell ref="B51:L51"/>
  </mergeCells>
  <conditionalFormatting sqref="W7 R7">
    <cfRule type="expression" dxfId="19" priority="5" stopIfTrue="1">
      <formula>$I$4=$AA$2</formula>
    </cfRule>
  </conditionalFormatting>
  <conditionalFormatting sqref="S7:V8 N7:Q8">
    <cfRule type="expression" dxfId="18" priority="6" stopIfTrue="1">
      <formula>$I$4=$AA$2</formula>
    </cfRule>
  </conditionalFormatting>
  <conditionalFormatting sqref="N37:W37">
    <cfRule type="expression" dxfId="17" priority="7" stopIfTrue="1">
      <formula>$I$4=$AA$2</formula>
    </cfRule>
  </conditionalFormatting>
  <conditionalFormatting sqref="I10:L36">
    <cfRule type="expression" dxfId="16" priority="3">
      <formula>$AA$43=1</formula>
    </cfRule>
    <cfRule type="expression" dxfId="15" priority="4">
      <formula>$AA$43=2</formula>
    </cfRule>
  </conditionalFormatting>
  <dataValidations count="2">
    <dataValidation type="list" allowBlank="1" showInputMessage="1" showErrorMessage="1" sqref="I4 WVQ983050 WLU983050 WBY983050 VSC983050 VIG983050 UYK983050 UOO983050 UES983050 TUW983050 TLA983050 TBE983050 SRI983050 SHM983050 RXQ983050 RNU983050 RDY983050 QUC983050 QKG983050 QAK983050 PQO983050 PGS983050 OWW983050 ONA983050 ODE983050 NTI983050 NJM983050 MZQ983050 MPU983050 MFY983050 LWC983050 LMG983050 LCK983050 KSO983050 KIS983050 JYW983050 JPA983050 JFE983050 IVI983050 ILM983050 IBQ983050 HRU983050 HHY983050 GYC983050 GOG983050 GEK983050 FUO983050 FKS983050 FAW983050 ERA983050 EHE983050 DXI983050 DNM983050 DDQ983050 CTU983050 CJY983050 CAC983050 BQG983050 BGK983050 AWO983050 AMS983050 ACW983050 TA983050 JE983050 I983050 WVQ917514 WLU917514 WBY917514 VSC917514 VIG917514 UYK917514 UOO917514 UES917514 TUW917514 TLA917514 TBE917514 SRI917514 SHM917514 RXQ917514 RNU917514 RDY917514 QUC917514 QKG917514 QAK917514 PQO917514 PGS917514 OWW917514 ONA917514 ODE917514 NTI917514 NJM917514 MZQ917514 MPU917514 MFY917514 LWC917514 LMG917514 LCK917514 KSO917514 KIS917514 JYW917514 JPA917514 JFE917514 IVI917514 ILM917514 IBQ917514 HRU917514 HHY917514 GYC917514 GOG917514 GEK917514 FUO917514 FKS917514 FAW917514 ERA917514 EHE917514 DXI917514 DNM917514 DDQ917514 CTU917514 CJY917514 CAC917514 BQG917514 BGK917514 AWO917514 AMS917514 ACW917514 TA917514 JE917514 I917514 WVQ851978 WLU851978 WBY851978 VSC851978 VIG851978 UYK851978 UOO851978 UES851978 TUW851978 TLA851978 TBE851978 SRI851978 SHM851978 RXQ851978 RNU851978 RDY851978 QUC851978 QKG851978 QAK851978 PQO851978 PGS851978 OWW851978 ONA851978 ODE851978 NTI851978 NJM851978 MZQ851978 MPU851978 MFY851978 LWC851978 LMG851978 LCK851978 KSO851978 KIS851978 JYW851978 JPA851978 JFE851978 IVI851978 ILM851978 IBQ851978 HRU851978 HHY851978 GYC851978 GOG851978 GEK851978 FUO851978 FKS851978 FAW851978 ERA851978 EHE851978 DXI851978 DNM851978 DDQ851978 CTU851978 CJY851978 CAC851978 BQG851978 BGK851978 AWO851978 AMS851978 ACW851978 TA851978 JE851978 I851978 WVQ786442 WLU786442 WBY786442 VSC786442 VIG786442 UYK786442 UOO786442 UES786442 TUW786442 TLA786442 TBE786442 SRI786442 SHM786442 RXQ786442 RNU786442 RDY786442 QUC786442 QKG786442 QAK786442 PQO786442 PGS786442 OWW786442 ONA786442 ODE786442 NTI786442 NJM786442 MZQ786442 MPU786442 MFY786442 LWC786442 LMG786442 LCK786442 KSO786442 KIS786442 JYW786442 JPA786442 JFE786442 IVI786442 ILM786442 IBQ786442 HRU786442 HHY786442 GYC786442 GOG786442 GEK786442 FUO786442 FKS786442 FAW786442 ERA786442 EHE786442 DXI786442 DNM786442 DDQ786442 CTU786442 CJY786442 CAC786442 BQG786442 BGK786442 AWO786442 AMS786442 ACW786442 TA786442 JE786442 I786442 WVQ720906 WLU720906 WBY720906 VSC720906 VIG720906 UYK720906 UOO720906 UES720906 TUW720906 TLA720906 TBE720906 SRI720906 SHM720906 RXQ720906 RNU720906 RDY720906 QUC720906 QKG720906 QAK720906 PQO720906 PGS720906 OWW720906 ONA720906 ODE720906 NTI720906 NJM720906 MZQ720906 MPU720906 MFY720906 LWC720906 LMG720906 LCK720906 KSO720906 KIS720906 JYW720906 JPA720906 JFE720906 IVI720906 ILM720906 IBQ720906 HRU720906 HHY720906 GYC720906 GOG720906 GEK720906 FUO720906 FKS720906 FAW720906 ERA720906 EHE720906 DXI720906 DNM720906 DDQ720906 CTU720906 CJY720906 CAC720906 BQG720906 BGK720906 AWO720906 AMS720906 ACW720906 TA720906 JE720906 I720906 WVQ655370 WLU655370 WBY655370 VSC655370 VIG655370 UYK655370 UOO655370 UES655370 TUW655370 TLA655370 TBE655370 SRI655370 SHM655370 RXQ655370 RNU655370 RDY655370 QUC655370 QKG655370 QAK655370 PQO655370 PGS655370 OWW655370 ONA655370 ODE655370 NTI655370 NJM655370 MZQ655370 MPU655370 MFY655370 LWC655370 LMG655370 LCK655370 KSO655370 KIS655370 JYW655370 JPA655370 JFE655370 IVI655370 ILM655370 IBQ655370 HRU655370 HHY655370 GYC655370 GOG655370 GEK655370 FUO655370 FKS655370 FAW655370 ERA655370 EHE655370 DXI655370 DNM655370 DDQ655370 CTU655370 CJY655370 CAC655370 BQG655370 BGK655370 AWO655370 AMS655370 ACW655370 TA655370 JE655370 I655370 WVQ589834 WLU589834 WBY589834 VSC589834 VIG589834 UYK589834 UOO589834 UES589834 TUW589834 TLA589834 TBE589834 SRI589834 SHM589834 RXQ589834 RNU589834 RDY589834 QUC589834 QKG589834 QAK589834 PQO589834 PGS589834 OWW589834 ONA589834 ODE589834 NTI589834 NJM589834 MZQ589834 MPU589834 MFY589834 LWC589834 LMG589834 LCK589834 KSO589834 KIS589834 JYW589834 JPA589834 JFE589834 IVI589834 ILM589834 IBQ589834 HRU589834 HHY589834 GYC589834 GOG589834 GEK589834 FUO589834 FKS589834 FAW589834 ERA589834 EHE589834 DXI589834 DNM589834 DDQ589834 CTU589834 CJY589834 CAC589834 BQG589834 BGK589834 AWO589834 AMS589834 ACW589834 TA589834 JE589834 I589834 WVQ524298 WLU524298 WBY524298 VSC524298 VIG524298 UYK524298 UOO524298 UES524298 TUW524298 TLA524298 TBE524298 SRI524298 SHM524298 RXQ524298 RNU524298 RDY524298 QUC524298 QKG524298 QAK524298 PQO524298 PGS524298 OWW524298 ONA524298 ODE524298 NTI524298 NJM524298 MZQ524298 MPU524298 MFY524298 LWC524298 LMG524298 LCK524298 KSO524298 KIS524298 JYW524298 JPA524298 JFE524298 IVI524298 ILM524298 IBQ524298 HRU524298 HHY524298 GYC524298 GOG524298 GEK524298 FUO524298 FKS524298 FAW524298 ERA524298 EHE524298 DXI524298 DNM524298 DDQ524298 CTU524298 CJY524298 CAC524298 BQG524298 BGK524298 AWO524298 AMS524298 ACW524298 TA524298 JE524298 I524298 WVQ458762 WLU458762 WBY458762 VSC458762 VIG458762 UYK458762 UOO458762 UES458762 TUW458762 TLA458762 TBE458762 SRI458762 SHM458762 RXQ458762 RNU458762 RDY458762 QUC458762 QKG458762 QAK458762 PQO458762 PGS458762 OWW458762 ONA458762 ODE458762 NTI458762 NJM458762 MZQ458762 MPU458762 MFY458762 LWC458762 LMG458762 LCK458762 KSO458762 KIS458762 JYW458762 JPA458762 JFE458762 IVI458762 ILM458762 IBQ458762 HRU458762 HHY458762 GYC458762 GOG458762 GEK458762 FUO458762 FKS458762 FAW458762 ERA458762 EHE458762 DXI458762 DNM458762 DDQ458762 CTU458762 CJY458762 CAC458762 BQG458762 BGK458762 AWO458762 AMS458762 ACW458762 TA458762 JE458762 I458762 WVQ393226 WLU393226 WBY393226 VSC393226 VIG393226 UYK393226 UOO393226 UES393226 TUW393226 TLA393226 TBE393226 SRI393226 SHM393226 RXQ393226 RNU393226 RDY393226 QUC393226 QKG393226 QAK393226 PQO393226 PGS393226 OWW393226 ONA393226 ODE393226 NTI393226 NJM393226 MZQ393226 MPU393226 MFY393226 LWC393226 LMG393226 LCK393226 KSO393226 KIS393226 JYW393226 JPA393226 JFE393226 IVI393226 ILM393226 IBQ393226 HRU393226 HHY393226 GYC393226 GOG393226 GEK393226 FUO393226 FKS393226 FAW393226 ERA393226 EHE393226 DXI393226 DNM393226 DDQ393226 CTU393226 CJY393226 CAC393226 BQG393226 BGK393226 AWO393226 AMS393226 ACW393226 TA393226 JE393226 I393226 WVQ327690 WLU327690 WBY327690 VSC327690 VIG327690 UYK327690 UOO327690 UES327690 TUW327690 TLA327690 TBE327690 SRI327690 SHM327690 RXQ327690 RNU327690 RDY327690 QUC327690 QKG327690 QAK327690 PQO327690 PGS327690 OWW327690 ONA327690 ODE327690 NTI327690 NJM327690 MZQ327690 MPU327690 MFY327690 LWC327690 LMG327690 LCK327690 KSO327690 KIS327690 JYW327690 JPA327690 JFE327690 IVI327690 ILM327690 IBQ327690 HRU327690 HHY327690 GYC327690 GOG327690 GEK327690 FUO327690 FKS327690 FAW327690 ERA327690 EHE327690 DXI327690 DNM327690 DDQ327690 CTU327690 CJY327690 CAC327690 BQG327690 BGK327690 AWO327690 AMS327690 ACW327690 TA327690 JE327690 I327690 WVQ262154 WLU262154 WBY262154 VSC262154 VIG262154 UYK262154 UOO262154 UES262154 TUW262154 TLA262154 TBE262154 SRI262154 SHM262154 RXQ262154 RNU262154 RDY262154 QUC262154 QKG262154 QAK262154 PQO262154 PGS262154 OWW262154 ONA262154 ODE262154 NTI262154 NJM262154 MZQ262154 MPU262154 MFY262154 LWC262154 LMG262154 LCK262154 KSO262154 KIS262154 JYW262154 JPA262154 JFE262154 IVI262154 ILM262154 IBQ262154 HRU262154 HHY262154 GYC262154 GOG262154 GEK262154 FUO262154 FKS262154 FAW262154 ERA262154 EHE262154 DXI262154 DNM262154 DDQ262154 CTU262154 CJY262154 CAC262154 BQG262154 BGK262154 AWO262154 AMS262154 ACW262154 TA262154 JE262154 I262154 WVQ196618 WLU196618 WBY196618 VSC196618 VIG196618 UYK196618 UOO196618 UES196618 TUW196618 TLA196618 TBE196618 SRI196618 SHM196618 RXQ196618 RNU196618 RDY196618 QUC196618 QKG196618 QAK196618 PQO196618 PGS196618 OWW196618 ONA196618 ODE196618 NTI196618 NJM196618 MZQ196618 MPU196618 MFY196618 LWC196618 LMG196618 LCK196618 KSO196618 KIS196618 JYW196618 JPA196618 JFE196618 IVI196618 ILM196618 IBQ196618 HRU196618 HHY196618 GYC196618 GOG196618 GEK196618 FUO196618 FKS196618 FAW196618 ERA196618 EHE196618 DXI196618 DNM196618 DDQ196618 CTU196618 CJY196618 CAC196618 BQG196618 BGK196618 AWO196618 AMS196618 ACW196618 TA196618 JE196618 I196618 WVQ131082 WLU131082 WBY131082 VSC131082 VIG131082 UYK131082 UOO131082 UES131082 TUW131082 TLA131082 TBE131082 SRI131082 SHM131082 RXQ131082 RNU131082 RDY131082 QUC131082 QKG131082 QAK131082 PQO131082 PGS131082 OWW131082 ONA131082 ODE131082 NTI131082 NJM131082 MZQ131082 MPU131082 MFY131082 LWC131082 LMG131082 LCK131082 KSO131082 KIS131082 JYW131082 JPA131082 JFE131082 IVI131082 ILM131082 IBQ131082 HRU131082 HHY131082 GYC131082 GOG131082 GEK131082 FUO131082 FKS131082 FAW131082 ERA131082 EHE131082 DXI131082 DNM131082 DDQ131082 CTU131082 CJY131082 CAC131082 BQG131082 BGK131082 AWO131082 AMS131082 ACW131082 TA131082 JE131082 I131082 WVQ65546 WLU65546 WBY65546 VSC65546 VIG65546 UYK65546 UOO65546 UES65546 TUW65546 TLA65546 TBE65546 SRI65546 SHM65546 RXQ65546 RNU65546 RDY65546 QUC65546 QKG65546 QAK65546 PQO65546 PGS65546 OWW65546 ONA65546 ODE65546 NTI65546 NJM65546 MZQ65546 MPU65546 MFY65546 LWC65546 LMG65546 LCK65546 KSO65546 KIS65546 JYW65546 JPA65546 JFE65546 IVI65546 ILM65546 IBQ65546 HRU65546 HHY65546 GYC65546 GOG65546 GEK65546 FUO65546 FKS65546 FAW65546 ERA65546 EHE65546 DXI65546 DNM65546 DDQ65546 CTU65546 CJY65546 CAC65546 BQG65546 BGK65546 AWO65546 AMS65546 ACW65546 TA65546 JE65546 I65546 WVQ4 WLU4 WBY4 VSC4 VIG4 UYK4 UOO4 UES4 TUW4 TLA4 TBE4 SRI4 SHM4 RXQ4 RNU4 RDY4 QUC4 QKG4 QAK4 PQO4 PGS4 OWW4 ONA4 ODE4 NTI4 NJM4 MZQ4 MPU4 MFY4 LWC4 LMG4 LCK4 KSO4 KIS4 JYW4 JPA4 JFE4 IVI4 ILM4 IBQ4 HRU4 HHY4 GYC4 GOG4 GEK4 FUO4 FKS4 FAW4 ERA4 EHE4 DXI4 DNM4 DDQ4 CTU4 CJY4 CAC4 BQG4 BGK4 AWO4 AMS4 ACW4 TA4 JE4">
      <formula1>$AA$1:$AA$5</formula1>
    </dataValidation>
    <dataValidation type="list" allowBlank="1" showInputMessage="1" showErrorMessage="1" sqref="JL4:JL6 WVQ983051 WLU983051 WBY983051 VSC983051 VIG983051 UYK983051 UOO983051 UES983051 TUW983051 TLA983051 TBE983051 SRI983051 SHM983051 RXQ983051 RNU983051 RDY983051 QUC983051 QKG983051 QAK983051 PQO983051 PGS983051 OWW983051 ONA983051 ODE983051 NTI983051 NJM983051 MZQ983051 MPU983051 MFY983051 LWC983051 LMG983051 LCK983051 KSO983051 KIS983051 JYW983051 JPA983051 JFE983051 IVI983051 ILM983051 IBQ983051 HRU983051 HHY983051 GYC983051 GOG983051 GEK983051 FUO983051 FKS983051 FAW983051 ERA983051 EHE983051 DXI983051 DNM983051 DDQ983051 CTU983051 CJY983051 CAC983051 BQG983051 BGK983051 AWO983051 AMS983051 ACW983051 TA983051 JE983051 I983051 WVQ917515 WLU917515 WBY917515 VSC917515 VIG917515 UYK917515 UOO917515 UES917515 TUW917515 TLA917515 TBE917515 SRI917515 SHM917515 RXQ917515 RNU917515 RDY917515 QUC917515 QKG917515 QAK917515 PQO917515 PGS917515 OWW917515 ONA917515 ODE917515 NTI917515 NJM917515 MZQ917515 MPU917515 MFY917515 LWC917515 LMG917515 LCK917515 KSO917515 KIS917515 JYW917515 JPA917515 JFE917515 IVI917515 ILM917515 IBQ917515 HRU917515 HHY917515 GYC917515 GOG917515 GEK917515 FUO917515 FKS917515 FAW917515 ERA917515 EHE917515 DXI917515 DNM917515 DDQ917515 CTU917515 CJY917515 CAC917515 BQG917515 BGK917515 AWO917515 AMS917515 ACW917515 TA917515 JE917515 I917515 WVQ851979 WLU851979 WBY851979 VSC851979 VIG851979 UYK851979 UOO851979 UES851979 TUW851979 TLA851979 TBE851979 SRI851979 SHM851979 RXQ851979 RNU851979 RDY851979 QUC851979 QKG851979 QAK851979 PQO851979 PGS851979 OWW851979 ONA851979 ODE851979 NTI851979 NJM851979 MZQ851979 MPU851979 MFY851979 LWC851979 LMG851979 LCK851979 KSO851979 KIS851979 JYW851979 JPA851979 JFE851979 IVI851979 ILM851979 IBQ851979 HRU851979 HHY851979 GYC851979 GOG851979 GEK851979 FUO851979 FKS851979 FAW851979 ERA851979 EHE851979 DXI851979 DNM851979 DDQ851979 CTU851979 CJY851979 CAC851979 BQG851979 BGK851979 AWO851979 AMS851979 ACW851979 TA851979 JE851979 I851979 WVQ786443 WLU786443 WBY786443 VSC786443 VIG786443 UYK786443 UOO786443 UES786443 TUW786443 TLA786443 TBE786443 SRI786443 SHM786443 RXQ786443 RNU786443 RDY786443 QUC786443 QKG786443 QAK786443 PQO786443 PGS786443 OWW786443 ONA786443 ODE786443 NTI786443 NJM786443 MZQ786443 MPU786443 MFY786443 LWC786443 LMG786443 LCK786443 KSO786443 KIS786443 JYW786443 JPA786443 JFE786443 IVI786443 ILM786443 IBQ786443 HRU786443 HHY786443 GYC786443 GOG786443 GEK786443 FUO786443 FKS786443 FAW786443 ERA786443 EHE786443 DXI786443 DNM786443 DDQ786443 CTU786443 CJY786443 CAC786443 BQG786443 BGK786443 AWO786443 AMS786443 ACW786443 TA786443 JE786443 I786443 WVQ720907 WLU720907 WBY720907 VSC720907 VIG720907 UYK720907 UOO720907 UES720907 TUW720907 TLA720907 TBE720907 SRI720907 SHM720907 RXQ720907 RNU720907 RDY720907 QUC720907 QKG720907 QAK720907 PQO720907 PGS720907 OWW720907 ONA720907 ODE720907 NTI720907 NJM720907 MZQ720907 MPU720907 MFY720907 LWC720907 LMG720907 LCK720907 KSO720907 KIS720907 JYW720907 JPA720907 JFE720907 IVI720907 ILM720907 IBQ720907 HRU720907 HHY720907 GYC720907 GOG720907 GEK720907 FUO720907 FKS720907 FAW720907 ERA720907 EHE720907 DXI720907 DNM720907 DDQ720907 CTU720907 CJY720907 CAC720907 BQG720907 BGK720907 AWO720907 AMS720907 ACW720907 TA720907 JE720907 I720907 WVQ655371 WLU655371 WBY655371 VSC655371 VIG655371 UYK655371 UOO655371 UES655371 TUW655371 TLA655371 TBE655371 SRI655371 SHM655371 RXQ655371 RNU655371 RDY655371 QUC655371 QKG655371 QAK655371 PQO655371 PGS655371 OWW655371 ONA655371 ODE655371 NTI655371 NJM655371 MZQ655371 MPU655371 MFY655371 LWC655371 LMG655371 LCK655371 KSO655371 KIS655371 JYW655371 JPA655371 JFE655371 IVI655371 ILM655371 IBQ655371 HRU655371 HHY655371 GYC655371 GOG655371 GEK655371 FUO655371 FKS655371 FAW655371 ERA655371 EHE655371 DXI655371 DNM655371 DDQ655371 CTU655371 CJY655371 CAC655371 BQG655371 BGK655371 AWO655371 AMS655371 ACW655371 TA655371 JE655371 I655371 WVQ589835 WLU589835 WBY589835 VSC589835 VIG589835 UYK589835 UOO589835 UES589835 TUW589835 TLA589835 TBE589835 SRI589835 SHM589835 RXQ589835 RNU589835 RDY589835 QUC589835 QKG589835 QAK589835 PQO589835 PGS589835 OWW589835 ONA589835 ODE589835 NTI589835 NJM589835 MZQ589835 MPU589835 MFY589835 LWC589835 LMG589835 LCK589835 KSO589835 KIS589835 JYW589835 JPA589835 JFE589835 IVI589835 ILM589835 IBQ589835 HRU589835 HHY589835 GYC589835 GOG589835 GEK589835 FUO589835 FKS589835 FAW589835 ERA589835 EHE589835 DXI589835 DNM589835 DDQ589835 CTU589835 CJY589835 CAC589835 BQG589835 BGK589835 AWO589835 AMS589835 ACW589835 TA589835 JE589835 I589835 WVQ524299 WLU524299 WBY524299 VSC524299 VIG524299 UYK524299 UOO524299 UES524299 TUW524299 TLA524299 TBE524299 SRI524299 SHM524299 RXQ524299 RNU524299 RDY524299 QUC524299 QKG524299 QAK524299 PQO524299 PGS524299 OWW524299 ONA524299 ODE524299 NTI524299 NJM524299 MZQ524299 MPU524299 MFY524299 LWC524299 LMG524299 LCK524299 KSO524299 KIS524299 JYW524299 JPA524299 JFE524299 IVI524299 ILM524299 IBQ524299 HRU524299 HHY524299 GYC524299 GOG524299 GEK524299 FUO524299 FKS524299 FAW524299 ERA524299 EHE524299 DXI524299 DNM524299 DDQ524299 CTU524299 CJY524299 CAC524299 BQG524299 BGK524299 AWO524299 AMS524299 ACW524299 TA524299 JE524299 I524299 WVQ458763 WLU458763 WBY458763 VSC458763 VIG458763 UYK458763 UOO458763 UES458763 TUW458763 TLA458763 TBE458763 SRI458763 SHM458763 RXQ458763 RNU458763 RDY458763 QUC458763 QKG458763 QAK458763 PQO458763 PGS458763 OWW458763 ONA458763 ODE458763 NTI458763 NJM458763 MZQ458763 MPU458763 MFY458763 LWC458763 LMG458763 LCK458763 KSO458763 KIS458763 JYW458763 JPA458763 JFE458763 IVI458763 ILM458763 IBQ458763 HRU458763 HHY458763 GYC458763 GOG458763 GEK458763 FUO458763 FKS458763 FAW458763 ERA458763 EHE458763 DXI458763 DNM458763 DDQ458763 CTU458763 CJY458763 CAC458763 BQG458763 BGK458763 AWO458763 AMS458763 ACW458763 TA458763 JE458763 I458763 WVQ393227 WLU393227 WBY393227 VSC393227 VIG393227 UYK393227 UOO393227 UES393227 TUW393227 TLA393227 TBE393227 SRI393227 SHM393227 RXQ393227 RNU393227 RDY393227 QUC393227 QKG393227 QAK393227 PQO393227 PGS393227 OWW393227 ONA393227 ODE393227 NTI393227 NJM393227 MZQ393227 MPU393227 MFY393227 LWC393227 LMG393227 LCK393227 KSO393227 KIS393227 JYW393227 JPA393227 JFE393227 IVI393227 ILM393227 IBQ393227 HRU393227 HHY393227 GYC393227 GOG393227 GEK393227 FUO393227 FKS393227 FAW393227 ERA393227 EHE393227 DXI393227 DNM393227 DDQ393227 CTU393227 CJY393227 CAC393227 BQG393227 BGK393227 AWO393227 AMS393227 ACW393227 TA393227 JE393227 I393227 WVQ327691 WLU327691 WBY327691 VSC327691 VIG327691 UYK327691 UOO327691 UES327691 TUW327691 TLA327691 TBE327691 SRI327691 SHM327691 RXQ327691 RNU327691 RDY327691 QUC327691 QKG327691 QAK327691 PQO327691 PGS327691 OWW327691 ONA327691 ODE327691 NTI327691 NJM327691 MZQ327691 MPU327691 MFY327691 LWC327691 LMG327691 LCK327691 KSO327691 KIS327691 JYW327691 JPA327691 JFE327691 IVI327691 ILM327691 IBQ327691 HRU327691 HHY327691 GYC327691 GOG327691 GEK327691 FUO327691 FKS327691 FAW327691 ERA327691 EHE327691 DXI327691 DNM327691 DDQ327691 CTU327691 CJY327691 CAC327691 BQG327691 BGK327691 AWO327691 AMS327691 ACW327691 TA327691 JE327691 I327691 WVQ262155 WLU262155 WBY262155 VSC262155 VIG262155 UYK262155 UOO262155 UES262155 TUW262155 TLA262155 TBE262155 SRI262155 SHM262155 RXQ262155 RNU262155 RDY262155 QUC262155 QKG262155 QAK262155 PQO262155 PGS262155 OWW262155 ONA262155 ODE262155 NTI262155 NJM262155 MZQ262155 MPU262155 MFY262155 LWC262155 LMG262155 LCK262155 KSO262155 KIS262155 JYW262155 JPA262155 JFE262155 IVI262155 ILM262155 IBQ262155 HRU262155 HHY262155 GYC262155 GOG262155 GEK262155 FUO262155 FKS262155 FAW262155 ERA262155 EHE262155 DXI262155 DNM262155 DDQ262155 CTU262155 CJY262155 CAC262155 BQG262155 BGK262155 AWO262155 AMS262155 ACW262155 TA262155 JE262155 I262155 WVQ196619 WLU196619 WBY196619 VSC196619 VIG196619 UYK196619 UOO196619 UES196619 TUW196619 TLA196619 TBE196619 SRI196619 SHM196619 RXQ196619 RNU196619 RDY196619 QUC196619 QKG196619 QAK196619 PQO196619 PGS196619 OWW196619 ONA196619 ODE196619 NTI196619 NJM196619 MZQ196619 MPU196619 MFY196619 LWC196619 LMG196619 LCK196619 KSO196619 KIS196619 JYW196619 JPA196619 JFE196619 IVI196619 ILM196619 IBQ196619 HRU196619 HHY196619 GYC196619 GOG196619 GEK196619 FUO196619 FKS196619 FAW196619 ERA196619 EHE196619 DXI196619 DNM196619 DDQ196619 CTU196619 CJY196619 CAC196619 BQG196619 BGK196619 AWO196619 AMS196619 ACW196619 TA196619 JE196619 I196619 WVQ131083 WLU131083 WBY131083 VSC131083 VIG131083 UYK131083 UOO131083 UES131083 TUW131083 TLA131083 TBE131083 SRI131083 SHM131083 RXQ131083 RNU131083 RDY131083 QUC131083 QKG131083 QAK131083 PQO131083 PGS131083 OWW131083 ONA131083 ODE131083 NTI131083 NJM131083 MZQ131083 MPU131083 MFY131083 LWC131083 LMG131083 LCK131083 KSO131083 KIS131083 JYW131083 JPA131083 JFE131083 IVI131083 ILM131083 IBQ131083 HRU131083 HHY131083 GYC131083 GOG131083 GEK131083 FUO131083 FKS131083 FAW131083 ERA131083 EHE131083 DXI131083 DNM131083 DDQ131083 CTU131083 CJY131083 CAC131083 BQG131083 BGK131083 AWO131083 AMS131083 ACW131083 TA131083 JE131083 I131083 WVQ65547 WLU65547 WBY65547 VSC65547 VIG65547 UYK65547 UOO65547 UES65547 TUW65547 TLA65547 TBE65547 SRI65547 SHM65547 RXQ65547 RNU65547 RDY65547 QUC65547 QKG65547 QAK65547 PQO65547 PGS65547 OWW65547 ONA65547 ODE65547 NTI65547 NJM65547 MZQ65547 MPU65547 MFY65547 LWC65547 LMG65547 LCK65547 KSO65547 KIS65547 JYW65547 JPA65547 JFE65547 IVI65547 ILM65547 IBQ65547 HRU65547 HHY65547 GYC65547 GOG65547 GEK65547 FUO65547 FKS65547 FAW65547 ERA65547 EHE65547 DXI65547 DNM65547 DDQ65547 CTU65547 CJY65547 CAC65547 BQG65547 BGK65547 AWO65547 AMS65547 ACW65547 TA65547 JE65547 I65547 WVQ5 WLU5 WBY5 VSC5 VIG5 UYK5 UOO5 UES5 TUW5 TLA5 TBE5 SRI5 SHM5 RXQ5 RNU5 RDY5 QUC5 QKG5 QAK5 PQO5 PGS5 OWW5 ONA5 ODE5 NTI5 NJM5 MZQ5 MPU5 MFY5 LWC5 LMG5 LCK5 KSO5 KIS5 JYW5 JPA5 JFE5 IVI5 ILM5 IBQ5 HRU5 HHY5 GYC5 GOG5 GEK5 FUO5 FKS5 FAW5 ERA5 EHE5 DXI5 DNM5 DDQ5 CTU5 CJY5 CAC5 BQG5 BGK5 AWO5 AMS5 ACW5 TA5 JE5 I5 WVX983050:WVX983052 WMB983050:WMB983052 WCF983050:WCF983052 VSJ983050:VSJ983052 VIN983050:VIN983052 UYR983050:UYR983052 UOV983050:UOV983052 UEZ983050:UEZ983052 TVD983050:TVD983052 TLH983050:TLH983052 TBL983050:TBL983052 SRP983050:SRP983052 SHT983050:SHT983052 RXX983050:RXX983052 ROB983050:ROB983052 REF983050:REF983052 QUJ983050:QUJ983052 QKN983050:QKN983052 QAR983050:QAR983052 PQV983050:PQV983052 PGZ983050:PGZ983052 OXD983050:OXD983052 ONH983050:ONH983052 ODL983050:ODL983052 NTP983050:NTP983052 NJT983050:NJT983052 MZX983050:MZX983052 MQB983050:MQB983052 MGF983050:MGF983052 LWJ983050:LWJ983052 LMN983050:LMN983052 LCR983050:LCR983052 KSV983050:KSV983052 KIZ983050:KIZ983052 JZD983050:JZD983052 JPH983050:JPH983052 JFL983050:JFL983052 IVP983050:IVP983052 ILT983050:ILT983052 IBX983050:IBX983052 HSB983050:HSB983052 HIF983050:HIF983052 GYJ983050:GYJ983052 GON983050:GON983052 GER983050:GER983052 FUV983050:FUV983052 FKZ983050:FKZ983052 FBD983050:FBD983052 ERH983050:ERH983052 EHL983050:EHL983052 DXP983050:DXP983052 DNT983050:DNT983052 DDX983050:DDX983052 CUB983050:CUB983052 CKF983050:CKF983052 CAJ983050:CAJ983052 BQN983050:BQN983052 BGR983050:BGR983052 AWV983050:AWV983052 AMZ983050:AMZ983052 ADD983050:ADD983052 TH983050:TH983052 JL983050:JL983052 P983050:P983052 WVX917514:WVX917516 WMB917514:WMB917516 WCF917514:WCF917516 VSJ917514:VSJ917516 VIN917514:VIN917516 UYR917514:UYR917516 UOV917514:UOV917516 UEZ917514:UEZ917516 TVD917514:TVD917516 TLH917514:TLH917516 TBL917514:TBL917516 SRP917514:SRP917516 SHT917514:SHT917516 RXX917514:RXX917516 ROB917514:ROB917516 REF917514:REF917516 QUJ917514:QUJ917516 QKN917514:QKN917516 QAR917514:QAR917516 PQV917514:PQV917516 PGZ917514:PGZ917516 OXD917514:OXD917516 ONH917514:ONH917516 ODL917514:ODL917516 NTP917514:NTP917516 NJT917514:NJT917516 MZX917514:MZX917516 MQB917514:MQB917516 MGF917514:MGF917516 LWJ917514:LWJ917516 LMN917514:LMN917516 LCR917514:LCR917516 KSV917514:KSV917516 KIZ917514:KIZ917516 JZD917514:JZD917516 JPH917514:JPH917516 JFL917514:JFL917516 IVP917514:IVP917516 ILT917514:ILT917516 IBX917514:IBX917516 HSB917514:HSB917516 HIF917514:HIF917516 GYJ917514:GYJ917516 GON917514:GON917516 GER917514:GER917516 FUV917514:FUV917516 FKZ917514:FKZ917516 FBD917514:FBD917516 ERH917514:ERH917516 EHL917514:EHL917516 DXP917514:DXP917516 DNT917514:DNT917516 DDX917514:DDX917516 CUB917514:CUB917516 CKF917514:CKF917516 CAJ917514:CAJ917516 BQN917514:BQN917516 BGR917514:BGR917516 AWV917514:AWV917516 AMZ917514:AMZ917516 ADD917514:ADD917516 TH917514:TH917516 JL917514:JL917516 P917514:P917516 WVX851978:WVX851980 WMB851978:WMB851980 WCF851978:WCF851980 VSJ851978:VSJ851980 VIN851978:VIN851980 UYR851978:UYR851980 UOV851978:UOV851980 UEZ851978:UEZ851980 TVD851978:TVD851980 TLH851978:TLH851980 TBL851978:TBL851980 SRP851978:SRP851980 SHT851978:SHT851980 RXX851978:RXX851980 ROB851978:ROB851980 REF851978:REF851980 QUJ851978:QUJ851980 QKN851978:QKN851980 QAR851978:QAR851980 PQV851978:PQV851980 PGZ851978:PGZ851980 OXD851978:OXD851980 ONH851978:ONH851980 ODL851978:ODL851980 NTP851978:NTP851980 NJT851978:NJT851980 MZX851978:MZX851980 MQB851978:MQB851980 MGF851978:MGF851980 LWJ851978:LWJ851980 LMN851978:LMN851980 LCR851978:LCR851980 KSV851978:KSV851980 KIZ851978:KIZ851980 JZD851978:JZD851980 JPH851978:JPH851980 JFL851978:JFL851980 IVP851978:IVP851980 ILT851978:ILT851980 IBX851978:IBX851980 HSB851978:HSB851980 HIF851978:HIF851980 GYJ851978:GYJ851980 GON851978:GON851980 GER851978:GER851980 FUV851978:FUV851980 FKZ851978:FKZ851980 FBD851978:FBD851980 ERH851978:ERH851980 EHL851978:EHL851980 DXP851978:DXP851980 DNT851978:DNT851980 DDX851978:DDX851980 CUB851978:CUB851980 CKF851978:CKF851980 CAJ851978:CAJ851980 BQN851978:BQN851980 BGR851978:BGR851980 AWV851978:AWV851980 AMZ851978:AMZ851980 ADD851978:ADD851980 TH851978:TH851980 JL851978:JL851980 P851978:P851980 WVX786442:WVX786444 WMB786442:WMB786444 WCF786442:WCF786444 VSJ786442:VSJ786444 VIN786442:VIN786444 UYR786442:UYR786444 UOV786442:UOV786444 UEZ786442:UEZ786444 TVD786442:TVD786444 TLH786442:TLH786444 TBL786442:TBL786444 SRP786442:SRP786444 SHT786442:SHT786444 RXX786442:RXX786444 ROB786442:ROB786444 REF786442:REF786444 QUJ786442:QUJ786444 QKN786442:QKN786444 QAR786442:QAR786444 PQV786442:PQV786444 PGZ786442:PGZ786444 OXD786442:OXD786444 ONH786442:ONH786444 ODL786442:ODL786444 NTP786442:NTP786444 NJT786442:NJT786444 MZX786442:MZX786444 MQB786442:MQB786444 MGF786442:MGF786444 LWJ786442:LWJ786444 LMN786442:LMN786444 LCR786442:LCR786444 KSV786442:KSV786444 KIZ786442:KIZ786444 JZD786442:JZD786444 JPH786442:JPH786444 JFL786442:JFL786444 IVP786442:IVP786444 ILT786442:ILT786444 IBX786442:IBX786444 HSB786442:HSB786444 HIF786442:HIF786444 GYJ786442:GYJ786444 GON786442:GON786444 GER786442:GER786444 FUV786442:FUV786444 FKZ786442:FKZ786444 FBD786442:FBD786444 ERH786442:ERH786444 EHL786442:EHL786444 DXP786442:DXP786444 DNT786442:DNT786444 DDX786442:DDX786444 CUB786442:CUB786444 CKF786442:CKF786444 CAJ786442:CAJ786444 BQN786442:BQN786444 BGR786442:BGR786444 AWV786442:AWV786444 AMZ786442:AMZ786444 ADD786442:ADD786444 TH786442:TH786444 JL786442:JL786444 P786442:P786444 WVX720906:WVX720908 WMB720906:WMB720908 WCF720906:WCF720908 VSJ720906:VSJ720908 VIN720906:VIN720908 UYR720906:UYR720908 UOV720906:UOV720908 UEZ720906:UEZ720908 TVD720906:TVD720908 TLH720906:TLH720908 TBL720906:TBL720908 SRP720906:SRP720908 SHT720906:SHT720908 RXX720906:RXX720908 ROB720906:ROB720908 REF720906:REF720908 QUJ720906:QUJ720908 QKN720906:QKN720908 QAR720906:QAR720908 PQV720906:PQV720908 PGZ720906:PGZ720908 OXD720906:OXD720908 ONH720906:ONH720908 ODL720906:ODL720908 NTP720906:NTP720908 NJT720906:NJT720908 MZX720906:MZX720908 MQB720906:MQB720908 MGF720906:MGF720908 LWJ720906:LWJ720908 LMN720906:LMN720908 LCR720906:LCR720908 KSV720906:KSV720908 KIZ720906:KIZ720908 JZD720906:JZD720908 JPH720906:JPH720908 JFL720906:JFL720908 IVP720906:IVP720908 ILT720906:ILT720908 IBX720906:IBX720908 HSB720906:HSB720908 HIF720906:HIF720908 GYJ720906:GYJ720908 GON720906:GON720908 GER720906:GER720908 FUV720906:FUV720908 FKZ720906:FKZ720908 FBD720906:FBD720908 ERH720906:ERH720908 EHL720906:EHL720908 DXP720906:DXP720908 DNT720906:DNT720908 DDX720906:DDX720908 CUB720906:CUB720908 CKF720906:CKF720908 CAJ720906:CAJ720908 BQN720906:BQN720908 BGR720906:BGR720908 AWV720906:AWV720908 AMZ720906:AMZ720908 ADD720906:ADD720908 TH720906:TH720908 JL720906:JL720908 P720906:P720908 WVX655370:WVX655372 WMB655370:WMB655372 WCF655370:WCF655372 VSJ655370:VSJ655372 VIN655370:VIN655372 UYR655370:UYR655372 UOV655370:UOV655372 UEZ655370:UEZ655372 TVD655370:TVD655372 TLH655370:TLH655372 TBL655370:TBL655372 SRP655370:SRP655372 SHT655370:SHT655372 RXX655370:RXX655372 ROB655370:ROB655372 REF655370:REF655372 QUJ655370:QUJ655372 QKN655370:QKN655372 QAR655370:QAR655372 PQV655370:PQV655372 PGZ655370:PGZ655372 OXD655370:OXD655372 ONH655370:ONH655372 ODL655370:ODL655372 NTP655370:NTP655372 NJT655370:NJT655372 MZX655370:MZX655372 MQB655370:MQB655372 MGF655370:MGF655372 LWJ655370:LWJ655372 LMN655370:LMN655372 LCR655370:LCR655372 KSV655370:KSV655372 KIZ655370:KIZ655372 JZD655370:JZD655372 JPH655370:JPH655372 JFL655370:JFL655372 IVP655370:IVP655372 ILT655370:ILT655372 IBX655370:IBX655372 HSB655370:HSB655372 HIF655370:HIF655372 GYJ655370:GYJ655372 GON655370:GON655372 GER655370:GER655372 FUV655370:FUV655372 FKZ655370:FKZ655372 FBD655370:FBD655372 ERH655370:ERH655372 EHL655370:EHL655372 DXP655370:DXP655372 DNT655370:DNT655372 DDX655370:DDX655372 CUB655370:CUB655372 CKF655370:CKF655372 CAJ655370:CAJ655372 BQN655370:BQN655372 BGR655370:BGR655372 AWV655370:AWV655372 AMZ655370:AMZ655372 ADD655370:ADD655372 TH655370:TH655372 JL655370:JL655372 P655370:P655372 WVX589834:WVX589836 WMB589834:WMB589836 WCF589834:WCF589836 VSJ589834:VSJ589836 VIN589834:VIN589836 UYR589834:UYR589836 UOV589834:UOV589836 UEZ589834:UEZ589836 TVD589834:TVD589836 TLH589834:TLH589836 TBL589834:TBL589836 SRP589834:SRP589836 SHT589834:SHT589836 RXX589834:RXX589836 ROB589834:ROB589836 REF589834:REF589836 QUJ589834:QUJ589836 QKN589834:QKN589836 QAR589834:QAR589836 PQV589834:PQV589836 PGZ589834:PGZ589836 OXD589834:OXD589836 ONH589834:ONH589836 ODL589834:ODL589836 NTP589834:NTP589836 NJT589834:NJT589836 MZX589834:MZX589836 MQB589834:MQB589836 MGF589834:MGF589836 LWJ589834:LWJ589836 LMN589834:LMN589836 LCR589834:LCR589836 KSV589834:KSV589836 KIZ589834:KIZ589836 JZD589834:JZD589836 JPH589834:JPH589836 JFL589834:JFL589836 IVP589834:IVP589836 ILT589834:ILT589836 IBX589834:IBX589836 HSB589834:HSB589836 HIF589834:HIF589836 GYJ589834:GYJ589836 GON589834:GON589836 GER589834:GER589836 FUV589834:FUV589836 FKZ589834:FKZ589836 FBD589834:FBD589836 ERH589834:ERH589836 EHL589834:EHL589836 DXP589834:DXP589836 DNT589834:DNT589836 DDX589834:DDX589836 CUB589834:CUB589836 CKF589834:CKF589836 CAJ589834:CAJ589836 BQN589834:BQN589836 BGR589834:BGR589836 AWV589834:AWV589836 AMZ589834:AMZ589836 ADD589834:ADD589836 TH589834:TH589836 JL589834:JL589836 P589834:P589836 WVX524298:WVX524300 WMB524298:WMB524300 WCF524298:WCF524300 VSJ524298:VSJ524300 VIN524298:VIN524300 UYR524298:UYR524300 UOV524298:UOV524300 UEZ524298:UEZ524300 TVD524298:TVD524300 TLH524298:TLH524300 TBL524298:TBL524300 SRP524298:SRP524300 SHT524298:SHT524300 RXX524298:RXX524300 ROB524298:ROB524300 REF524298:REF524300 QUJ524298:QUJ524300 QKN524298:QKN524300 QAR524298:QAR524300 PQV524298:PQV524300 PGZ524298:PGZ524300 OXD524298:OXD524300 ONH524298:ONH524300 ODL524298:ODL524300 NTP524298:NTP524300 NJT524298:NJT524300 MZX524298:MZX524300 MQB524298:MQB524300 MGF524298:MGF524300 LWJ524298:LWJ524300 LMN524298:LMN524300 LCR524298:LCR524300 KSV524298:KSV524300 KIZ524298:KIZ524300 JZD524298:JZD524300 JPH524298:JPH524300 JFL524298:JFL524300 IVP524298:IVP524300 ILT524298:ILT524300 IBX524298:IBX524300 HSB524298:HSB524300 HIF524298:HIF524300 GYJ524298:GYJ524300 GON524298:GON524300 GER524298:GER524300 FUV524298:FUV524300 FKZ524298:FKZ524300 FBD524298:FBD524300 ERH524298:ERH524300 EHL524298:EHL524300 DXP524298:DXP524300 DNT524298:DNT524300 DDX524298:DDX524300 CUB524298:CUB524300 CKF524298:CKF524300 CAJ524298:CAJ524300 BQN524298:BQN524300 BGR524298:BGR524300 AWV524298:AWV524300 AMZ524298:AMZ524300 ADD524298:ADD524300 TH524298:TH524300 JL524298:JL524300 P524298:P524300 WVX458762:WVX458764 WMB458762:WMB458764 WCF458762:WCF458764 VSJ458762:VSJ458764 VIN458762:VIN458764 UYR458762:UYR458764 UOV458762:UOV458764 UEZ458762:UEZ458764 TVD458762:TVD458764 TLH458762:TLH458764 TBL458762:TBL458764 SRP458762:SRP458764 SHT458762:SHT458764 RXX458762:RXX458764 ROB458762:ROB458764 REF458762:REF458764 QUJ458762:QUJ458764 QKN458762:QKN458764 QAR458762:QAR458764 PQV458762:PQV458764 PGZ458762:PGZ458764 OXD458762:OXD458764 ONH458762:ONH458764 ODL458762:ODL458764 NTP458762:NTP458764 NJT458762:NJT458764 MZX458762:MZX458764 MQB458762:MQB458764 MGF458762:MGF458764 LWJ458762:LWJ458764 LMN458762:LMN458764 LCR458762:LCR458764 KSV458762:KSV458764 KIZ458762:KIZ458764 JZD458762:JZD458764 JPH458762:JPH458764 JFL458762:JFL458764 IVP458762:IVP458764 ILT458762:ILT458764 IBX458762:IBX458764 HSB458762:HSB458764 HIF458762:HIF458764 GYJ458762:GYJ458764 GON458762:GON458764 GER458762:GER458764 FUV458762:FUV458764 FKZ458762:FKZ458764 FBD458762:FBD458764 ERH458762:ERH458764 EHL458762:EHL458764 DXP458762:DXP458764 DNT458762:DNT458764 DDX458762:DDX458764 CUB458762:CUB458764 CKF458762:CKF458764 CAJ458762:CAJ458764 BQN458762:BQN458764 BGR458762:BGR458764 AWV458762:AWV458764 AMZ458762:AMZ458764 ADD458762:ADD458764 TH458762:TH458764 JL458762:JL458764 P458762:P458764 WVX393226:WVX393228 WMB393226:WMB393228 WCF393226:WCF393228 VSJ393226:VSJ393228 VIN393226:VIN393228 UYR393226:UYR393228 UOV393226:UOV393228 UEZ393226:UEZ393228 TVD393226:TVD393228 TLH393226:TLH393228 TBL393226:TBL393228 SRP393226:SRP393228 SHT393226:SHT393228 RXX393226:RXX393228 ROB393226:ROB393228 REF393226:REF393228 QUJ393226:QUJ393228 QKN393226:QKN393228 QAR393226:QAR393228 PQV393226:PQV393228 PGZ393226:PGZ393228 OXD393226:OXD393228 ONH393226:ONH393228 ODL393226:ODL393228 NTP393226:NTP393228 NJT393226:NJT393228 MZX393226:MZX393228 MQB393226:MQB393228 MGF393226:MGF393228 LWJ393226:LWJ393228 LMN393226:LMN393228 LCR393226:LCR393228 KSV393226:KSV393228 KIZ393226:KIZ393228 JZD393226:JZD393228 JPH393226:JPH393228 JFL393226:JFL393228 IVP393226:IVP393228 ILT393226:ILT393228 IBX393226:IBX393228 HSB393226:HSB393228 HIF393226:HIF393228 GYJ393226:GYJ393228 GON393226:GON393228 GER393226:GER393228 FUV393226:FUV393228 FKZ393226:FKZ393228 FBD393226:FBD393228 ERH393226:ERH393228 EHL393226:EHL393228 DXP393226:DXP393228 DNT393226:DNT393228 DDX393226:DDX393228 CUB393226:CUB393228 CKF393226:CKF393228 CAJ393226:CAJ393228 BQN393226:BQN393228 BGR393226:BGR393228 AWV393226:AWV393228 AMZ393226:AMZ393228 ADD393226:ADD393228 TH393226:TH393228 JL393226:JL393228 P393226:P393228 WVX327690:WVX327692 WMB327690:WMB327692 WCF327690:WCF327692 VSJ327690:VSJ327692 VIN327690:VIN327692 UYR327690:UYR327692 UOV327690:UOV327692 UEZ327690:UEZ327692 TVD327690:TVD327692 TLH327690:TLH327692 TBL327690:TBL327692 SRP327690:SRP327692 SHT327690:SHT327692 RXX327690:RXX327692 ROB327690:ROB327692 REF327690:REF327692 QUJ327690:QUJ327692 QKN327690:QKN327692 QAR327690:QAR327692 PQV327690:PQV327692 PGZ327690:PGZ327692 OXD327690:OXD327692 ONH327690:ONH327692 ODL327690:ODL327692 NTP327690:NTP327692 NJT327690:NJT327692 MZX327690:MZX327692 MQB327690:MQB327692 MGF327690:MGF327692 LWJ327690:LWJ327692 LMN327690:LMN327692 LCR327690:LCR327692 KSV327690:KSV327692 KIZ327690:KIZ327692 JZD327690:JZD327692 JPH327690:JPH327692 JFL327690:JFL327692 IVP327690:IVP327692 ILT327690:ILT327692 IBX327690:IBX327692 HSB327690:HSB327692 HIF327690:HIF327692 GYJ327690:GYJ327692 GON327690:GON327692 GER327690:GER327692 FUV327690:FUV327692 FKZ327690:FKZ327692 FBD327690:FBD327692 ERH327690:ERH327692 EHL327690:EHL327692 DXP327690:DXP327692 DNT327690:DNT327692 DDX327690:DDX327692 CUB327690:CUB327692 CKF327690:CKF327692 CAJ327690:CAJ327692 BQN327690:BQN327692 BGR327690:BGR327692 AWV327690:AWV327692 AMZ327690:AMZ327692 ADD327690:ADD327692 TH327690:TH327692 JL327690:JL327692 P327690:P327692 WVX262154:WVX262156 WMB262154:WMB262156 WCF262154:WCF262156 VSJ262154:VSJ262156 VIN262154:VIN262156 UYR262154:UYR262156 UOV262154:UOV262156 UEZ262154:UEZ262156 TVD262154:TVD262156 TLH262154:TLH262156 TBL262154:TBL262156 SRP262154:SRP262156 SHT262154:SHT262156 RXX262154:RXX262156 ROB262154:ROB262156 REF262154:REF262156 QUJ262154:QUJ262156 QKN262154:QKN262156 QAR262154:QAR262156 PQV262154:PQV262156 PGZ262154:PGZ262156 OXD262154:OXD262156 ONH262154:ONH262156 ODL262154:ODL262156 NTP262154:NTP262156 NJT262154:NJT262156 MZX262154:MZX262156 MQB262154:MQB262156 MGF262154:MGF262156 LWJ262154:LWJ262156 LMN262154:LMN262156 LCR262154:LCR262156 KSV262154:KSV262156 KIZ262154:KIZ262156 JZD262154:JZD262156 JPH262154:JPH262156 JFL262154:JFL262156 IVP262154:IVP262156 ILT262154:ILT262156 IBX262154:IBX262156 HSB262154:HSB262156 HIF262154:HIF262156 GYJ262154:GYJ262156 GON262154:GON262156 GER262154:GER262156 FUV262154:FUV262156 FKZ262154:FKZ262156 FBD262154:FBD262156 ERH262154:ERH262156 EHL262154:EHL262156 DXP262154:DXP262156 DNT262154:DNT262156 DDX262154:DDX262156 CUB262154:CUB262156 CKF262154:CKF262156 CAJ262154:CAJ262156 BQN262154:BQN262156 BGR262154:BGR262156 AWV262154:AWV262156 AMZ262154:AMZ262156 ADD262154:ADD262156 TH262154:TH262156 JL262154:JL262156 P262154:P262156 WVX196618:WVX196620 WMB196618:WMB196620 WCF196618:WCF196620 VSJ196618:VSJ196620 VIN196618:VIN196620 UYR196618:UYR196620 UOV196618:UOV196620 UEZ196618:UEZ196620 TVD196618:TVD196620 TLH196618:TLH196620 TBL196618:TBL196620 SRP196618:SRP196620 SHT196618:SHT196620 RXX196618:RXX196620 ROB196618:ROB196620 REF196618:REF196620 QUJ196618:QUJ196620 QKN196618:QKN196620 QAR196618:QAR196620 PQV196618:PQV196620 PGZ196618:PGZ196620 OXD196618:OXD196620 ONH196618:ONH196620 ODL196618:ODL196620 NTP196618:NTP196620 NJT196618:NJT196620 MZX196618:MZX196620 MQB196618:MQB196620 MGF196618:MGF196620 LWJ196618:LWJ196620 LMN196618:LMN196620 LCR196618:LCR196620 KSV196618:KSV196620 KIZ196618:KIZ196620 JZD196618:JZD196620 JPH196618:JPH196620 JFL196618:JFL196620 IVP196618:IVP196620 ILT196618:ILT196620 IBX196618:IBX196620 HSB196618:HSB196620 HIF196618:HIF196620 GYJ196618:GYJ196620 GON196618:GON196620 GER196618:GER196620 FUV196618:FUV196620 FKZ196618:FKZ196620 FBD196618:FBD196620 ERH196618:ERH196620 EHL196618:EHL196620 DXP196618:DXP196620 DNT196618:DNT196620 DDX196618:DDX196620 CUB196618:CUB196620 CKF196618:CKF196620 CAJ196618:CAJ196620 BQN196618:BQN196620 BGR196618:BGR196620 AWV196618:AWV196620 AMZ196618:AMZ196620 ADD196618:ADD196620 TH196618:TH196620 JL196618:JL196620 P196618:P196620 WVX131082:WVX131084 WMB131082:WMB131084 WCF131082:WCF131084 VSJ131082:VSJ131084 VIN131082:VIN131084 UYR131082:UYR131084 UOV131082:UOV131084 UEZ131082:UEZ131084 TVD131082:TVD131084 TLH131082:TLH131084 TBL131082:TBL131084 SRP131082:SRP131084 SHT131082:SHT131084 RXX131082:RXX131084 ROB131082:ROB131084 REF131082:REF131084 QUJ131082:QUJ131084 QKN131082:QKN131084 QAR131082:QAR131084 PQV131082:PQV131084 PGZ131082:PGZ131084 OXD131082:OXD131084 ONH131082:ONH131084 ODL131082:ODL131084 NTP131082:NTP131084 NJT131082:NJT131084 MZX131082:MZX131084 MQB131082:MQB131084 MGF131082:MGF131084 LWJ131082:LWJ131084 LMN131082:LMN131084 LCR131082:LCR131084 KSV131082:KSV131084 KIZ131082:KIZ131084 JZD131082:JZD131084 JPH131082:JPH131084 JFL131082:JFL131084 IVP131082:IVP131084 ILT131082:ILT131084 IBX131082:IBX131084 HSB131082:HSB131084 HIF131082:HIF131084 GYJ131082:GYJ131084 GON131082:GON131084 GER131082:GER131084 FUV131082:FUV131084 FKZ131082:FKZ131084 FBD131082:FBD131084 ERH131082:ERH131084 EHL131082:EHL131084 DXP131082:DXP131084 DNT131082:DNT131084 DDX131082:DDX131084 CUB131082:CUB131084 CKF131082:CKF131084 CAJ131082:CAJ131084 BQN131082:BQN131084 BGR131082:BGR131084 AWV131082:AWV131084 AMZ131082:AMZ131084 ADD131082:ADD131084 TH131082:TH131084 JL131082:JL131084 P131082:P131084 WVX65546:WVX65548 WMB65546:WMB65548 WCF65546:WCF65548 VSJ65546:VSJ65548 VIN65546:VIN65548 UYR65546:UYR65548 UOV65546:UOV65548 UEZ65546:UEZ65548 TVD65546:TVD65548 TLH65546:TLH65548 TBL65546:TBL65548 SRP65546:SRP65548 SHT65546:SHT65548 RXX65546:RXX65548 ROB65546:ROB65548 REF65546:REF65548 QUJ65546:QUJ65548 QKN65546:QKN65548 QAR65546:QAR65548 PQV65546:PQV65548 PGZ65546:PGZ65548 OXD65546:OXD65548 ONH65546:ONH65548 ODL65546:ODL65548 NTP65546:NTP65548 NJT65546:NJT65548 MZX65546:MZX65548 MQB65546:MQB65548 MGF65546:MGF65548 LWJ65546:LWJ65548 LMN65546:LMN65548 LCR65546:LCR65548 KSV65546:KSV65548 KIZ65546:KIZ65548 JZD65546:JZD65548 JPH65546:JPH65548 JFL65546:JFL65548 IVP65546:IVP65548 ILT65546:ILT65548 IBX65546:IBX65548 HSB65546:HSB65548 HIF65546:HIF65548 GYJ65546:GYJ65548 GON65546:GON65548 GER65546:GER65548 FUV65546:FUV65548 FKZ65546:FKZ65548 FBD65546:FBD65548 ERH65546:ERH65548 EHL65546:EHL65548 DXP65546:DXP65548 DNT65546:DNT65548 DDX65546:DDX65548 CUB65546:CUB65548 CKF65546:CKF65548 CAJ65546:CAJ65548 BQN65546:BQN65548 BGR65546:BGR65548 AWV65546:AWV65548 AMZ65546:AMZ65548 ADD65546:ADD65548 TH65546:TH65548 JL65546:JL65548 P65546:P65548 WVX4:WVX6 WMB4:WMB6 WCF4:WCF6 VSJ4:VSJ6 VIN4:VIN6 UYR4:UYR6 UOV4:UOV6 UEZ4:UEZ6 TVD4:TVD6 TLH4:TLH6 TBL4:TBL6 SRP4:SRP6 SHT4:SHT6 RXX4:RXX6 ROB4:ROB6 REF4:REF6 QUJ4:QUJ6 QKN4:QKN6 QAR4:QAR6 PQV4:PQV6 PGZ4:PGZ6 OXD4:OXD6 ONH4:ONH6 ODL4:ODL6 NTP4:NTP6 NJT4:NJT6 MZX4:MZX6 MQB4:MQB6 MGF4:MGF6 LWJ4:LWJ6 LMN4:LMN6 LCR4:LCR6 KSV4:KSV6 KIZ4:KIZ6 JZD4:JZD6 JPH4:JPH6 JFL4:JFL6 IVP4:IVP6 ILT4:ILT6 IBX4:IBX6 HSB4:HSB6 HIF4:HIF6 GYJ4:GYJ6 GON4:GON6 GER4:GER6 FUV4:FUV6 FKZ4:FKZ6 FBD4:FBD6 ERH4:ERH6 EHL4:EHL6 DXP4:DXP6 DNT4:DNT6 DDX4:DDX6 CUB4:CUB6 CKF4:CKF6 CAJ4:CAJ6 BQN4:BQN6 BGR4:BGR6 AWV4:AWV6 AMZ4:AMZ6 ADD4:ADD6 TH4:TH6 P4:P5">
      <formula1>$AA$28:$AA$30</formula1>
    </dataValidation>
  </dataValidations>
  <hyperlinks>
    <hyperlink ref="B58" r:id="rId1"/>
    <hyperlink ref="B46" r:id="rId2"/>
  </hyperlinks>
  <pageMargins left="0.7" right="0.7" top="0.75" bottom="0.75" header="0.3" footer="0.3"/>
  <pageSetup paperSize="9" scale="62" fitToHeight="2" orientation="landscape"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8" tint="-0.249977111117893"/>
  </sheetPr>
  <dimension ref="A1:DF23"/>
  <sheetViews>
    <sheetView zoomScaleNormal="100" workbookViewId="0">
      <pane xSplit="2" ySplit="6" topLeftCell="C7" activePane="bottomRight" state="frozen"/>
      <selection pane="topRight" activeCell="B1" sqref="B1"/>
      <selection pane="bottomLeft" activeCell="A2" sqref="A2"/>
      <selection pane="bottomRight"/>
    </sheetView>
  </sheetViews>
  <sheetFormatPr defaultRowHeight="15" x14ac:dyDescent="0.4"/>
  <cols>
    <col min="1" max="1" width="3.21875" style="382" customWidth="1"/>
    <col min="2" max="2" width="23.5546875" style="382" bestFit="1" customWidth="1"/>
    <col min="3" max="3" width="13.44140625" style="382" bestFit="1" customWidth="1"/>
    <col min="4" max="4" width="16" style="382" bestFit="1" customWidth="1"/>
    <col min="5" max="5" width="13.109375" style="382" bestFit="1" customWidth="1"/>
    <col min="6" max="8" width="13.109375" style="382" customWidth="1"/>
    <col min="9" max="9" width="14.88671875" style="382" bestFit="1" customWidth="1"/>
    <col min="10" max="11" width="14.88671875" style="382" customWidth="1"/>
    <col min="12" max="12" width="17.5546875" style="382" bestFit="1" customWidth="1"/>
    <col min="13" max="20" width="17.5546875" style="382" customWidth="1"/>
    <col min="21" max="21" width="19.44140625" style="382" bestFit="1" customWidth="1"/>
    <col min="22" max="23" width="19.44140625" style="382" customWidth="1"/>
    <col min="24" max="24" width="14" style="382" bestFit="1" customWidth="1"/>
    <col min="25" max="26" width="14" style="382" customWidth="1"/>
    <col min="27" max="27" width="11.5546875" style="382" bestFit="1" customWidth="1"/>
    <col min="28" max="30" width="11.5546875" style="382" customWidth="1"/>
    <col min="31" max="31" width="14.5546875" style="382" bestFit="1" customWidth="1"/>
    <col min="32" max="35" width="16.109375" style="382" customWidth="1"/>
    <col min="36" max="36" width="14.77734375" style="382" bestFit="1" customWidth="1"/>
    <col min="37" max="37" width="14.5546875" style="382" bestFit="1" customWidth="1"/>
    <col min="38" max="38" width="12.21875" style="382" bestFit="1" customWidth="1"/>
    <col min="39" max="39" width="17.77734375" style="382" bestFit="1" customWidth="1"/>
    <col min="40" max="40" width="22.109375" style="382" bestFit="1" customWidth="1"/>
    <col min="41" max="41" width="16.5546875" style="382" bestFit="1" customWidth="1"/>
    <col min="42" max="42" width="14.21875" style="382" bestFit="1" customWidth="1"/>
    <col min="43" max="43" width="17.44140625" style="382" bestFit="1" customWidth="1"/>
    <col min="44" max="44" width="17.21875" style="382" bestFit="1" customWidth="1"/>
    <col min="45" max="46" width="14.88671875" style="382" bestFit="1" customWidth="1"/>
    <col min="47" max="47" width="19.109375" style="382" bestFit="1" customWidth="1"/>
    <col min="48" max="48" width="13.6640625" style="382" bestFit="1" customWidth="1"/>
    <col min="49" max="49" width="11.21875" style="382" bestFit="1" customWidth="1"/>
    <col min="50" max="50" width="14.44140625" style="382" bestFit="1" customWidth="1"/>
    <col min="51" max="51" width="14.21875" style="382" bestFit="1" customWidth="1"/>
    <col min="52" max="52" width="11.88671875" style="382" bestFit="1" customWidth="1"/>
    <col min="53" max="53" width="15.5546875" style="382" bestFit="1" customWidth="1"/>
    <col min="54" max="54" width="18.21875" style="382" bestFit="1" customWidth="1"/>
    <col min="55" max="55" width="15.21875" style="382" bestFit="1" customWidth="1"/>
    <col min="56" max="56" width="17" style="382" bestFit="1" customWidth="1"/>
    <col min="57" max="57" width="19.6640625" style="382" bestFit="1" customWidth="1"/>
    <col min="58" max="58" width="16.6640625" style="382" bestFit="1" customWidth="1"/>
    <col min="59" max="59" width="17.33203125" style="382" bestFit="1" customWidth="1"/>
    <col min="60" max="62" width="17.33203125" style="382" customWidth="1"/>
    <col min="63" max="63" width="21.6640625" style="382" bestFit="1" customWidth="1"/>
    <col min="64" max="64" width="16.109375" style="382" bestFit="1" customWidth="1"/>
    <col min="65" max="65" width="13.77734375" style="382" bestFit="1" customWidth="1"/>
    <col min="66" max="66" width="16.88671875" style="382" bestFit="1" customWidth="1"/>
    <col min="67" max="67" width="16.6640625" style="382" bestFit="1" customWidth="1"/>
    <col min="68" max="68" width="19.33203125" style="382" bestFit="1" customWidth="1"/>
    <col min="69" max="69" width="14.44140625" style="382" bestFit="1" customWidth="1"/>
    <col min="70" max="70" width="19.88671875" style="382" bestFit="1" customWidth="1"/>
    <col min="71" max="71" width="24.21875" style="382" bestFit="1" customWidth="1"/>
    <col min="72" max="72" width="18.77734375" style="382" bestFit="1" customWidth="1"/>
    <col min="73" max="73" width="16.33203125" style="382" bestFit="1" customWidth="1"/>
    <col min="74" max="74" width="19.5546875" style="382" bestFit="1" customWidth="1"/>
    <col min="75" max="75" width="19.33203125" style="382" bestFit="1" customWidth="1"/>
    <col min="76" max="76" width="17" style="382" bestFit="1" customWidth="1"/>
    <col min="77" max="77" width="16.88671875" style="382" bestFit="1" customWidth="1"/>
    <col min="78" max="78" width="21.33203125" style="382" bestFit="1" customWidth="1"/>
    <col min="79" max="79" width="15.77734375" style="382" bestFit="1" customWidth="1"/>
    <col min="80" max="80" width="13.44140625" style="382" bestFit="1" customWidth="1"/>
    <col min="81" max="81" width="16.5546875" style="382" bestFit="1" customWidth="1"/>
    <col min="82" max="82" width="16.33203125" style="382" bestFit="1" customWidth="1"/>
    <col min="83" max="83" width="14.109375" style="382" bestFit="1" customWidth="1"/>
    <col min="84" max="16384" width="8.88671875" style="382"/>
  </cols>
  <sheetData>
    <row r="1" spans="1:110" x14ac:dyDescent="0.4">
      <c r="A1" s="567" t="s">
        <v>1373</v>
      </c>
    </row>
    <row r="2" spans="1:110" s="574" customFormat="1" ht="11.65" x14ac:dyDescent="0.35">
      <c r="C2" s="574" t="s">
        <v>931</v>
      </c>
      <c r="AD2" s="574" t="s">
        <v>930</v>
      </c>
      <c r="BE2" s="574" t="s">
        <v>929</v>
      </c>
      <c r="CF2" s="574" t="s">
        <v>928</v>
      </c>
    </row>
    <row r="3" spans="1:110" s="574" customFormat="1" ht="11.65" x14ac:dyDescent="0.35">
      <c r="B3" s="571">
        <v>1</v>
      </c>
      <c r="C3" s="571">
        <v>2</v>
      </c>
      <c r="D3" s="571">
        <v>3</v>
      </c>
      <c r="E3" s="571">
        <v>4</v>
      </c>
      <c r="F3" s="571">
        <v>5</v>
      </c>
      <c r="G3" s="571">
        <v>6</v>
      </c>
      <c r="H3" s="571">
        <v>7</v>
      </c>
      <c r="I3" s="571">
        <v>8</v>
      </c>
      <c r="J3" s="571">
        <v>9</v>
      </c>
      <c r="K3" s="571">
        <v>10</v>
      </c>
      <c r="L3" s="571">
        <v>11</v>
      </c>
      <c r="M3" s="571">
        <v>12</v>
      </c>
      <c r="N3" s="571">
        <v>13</v>
      </c>
      <c r="O3" s="571">
        <v>14</v>
      </c>
      <c r="P3" s="571">
        <v>15</v>
      </c>
      <c r="Q3" s="571">
        <v>16</v>
      </c>
      <c r="R3" s="571">
        <v>17</v>
      </c>
      <c r="S3" s="571">
        <v>18</v>
      </c>
      <c r="T3" s="571">
        <v>19</v>
      </c>
      <c r="U3" s="571">
        <v>20</v>
      </c>
      <c r="V3" s="571">
        <v>21</v>
      </c>
      <c r="W3" s="571">
        <v>22</v>
      </c>
      <c r="X3" s="571">
        <v>23</v>
      </c>
      <c r="Y3" s="571">
        <v>24</v>
      </c>
      <c r="Z3" s="571">
        <v>25</v>
      </c>
      <c r="AA3" s="571">
        <v>26</v>
      </c>
      <c r="AB3" s="571">
        <v>27</v>
      </c>
      <c r="AC3" s="571">
        <v>28</v>
      </c>
      <c r="AD3" s="571">
        <v>29</v>
      </c>
      <c r="AE3" s="571">
        <v>30</v>
      </c>
      <c r="AF3" s="571">
        <v>31</v>
      </c>
      <c r="AG3" s="571">
        <v>32</v>
      </c>
      <c r="AH3" s="571">
        <v>33</v>
      </c>
      <c r="AI3" s="571">
        <v>34</v>
      </c>
      <c r="AJ3" s="571">
        <v>35</v>
      </c>
      <c r="AK3" s="571">
        <v>36</v>
      </c>
      <c r="AL3" s="571">
        <v>37</v>
      </c>
      <c r="AM3" s="571">
        <v>38</v>
      </c>
      <c r="AN3" s="571">
        <v>39</v>
      </c>
      <c r="AO3" s="571">
        <v>40</v>
      </c>
      <c r="AP3" s="571">
        <v>41</v>
      </c>
      <c r="AQ3" s="571">
        <v>42</v>
      </c>
      <c r="AR3" s="571">
        <v>43</v>
      </c>
      <c r="AS3" s="571">
        <v>44</v>
      </c>
      <c r="AT3" s="571">
        <v>45</v>
      </c>
      <c r="AU3" s="571">
        <v>46</v>
      </c>
      <c r="AV3" s="571">
        <v>47</v>
      </c>
      <c r="AW3" s="571">
        <v>48</v>
      </c>
      <c r="AX3" s="571">
        <v>49</v>
      </c>
      <c r="AY3" s="571">
        <v>50</v>
      </c>
      <c r="AZ3" s="571">
        <v>51</v>
      </c>
      <c r="BA3" s="571">
        <v>52</v>
      </c>
      <c r="BB3" s="571">
        <v>53</v>
      </c>
      <c r="BC3" s="571">
        <v>54</v>
      </c>
      <c r="BD3" s="571">
        <v>55</v>
      </c>
      <c r="BE3" s="571">
        <v>56</v>
      </c>
      <c r="BF3" s="571">
        <v>57</v>
      </c>
      <c r="BG3" s="571">
        <v>58</v>
      </c>
      <c r="BH3" s="571">
        <v>59</v>
      </c>
      <c r="BI3" s="571">
        <v>60</v>
      </c>
      <c r="BJ3" s="571">
        <v>61</v>
      </c>
      <c r="BK3" s="571">
        <v>62</v>
      </c>
      <c r="BL3" s="571">
        <v>63</v>
      </c>
      <c r="BM3" s="571">
        <v>64</v>
      </c>
      <c r="BN3" s="571">
        <v>65</v>
      </c>
      <c r="BO3" s="571">
        <v>66</v>
      </c>
      <c r="BP3" s="571">
        <v>67</v>
      </c>
      <c r="BQ3" s="571">
        <v>68</v>
      </c>
      <c r="BR3" s="571">
        <v>69</v>
      </c>
      <c r="BS3" s="571">
        <v>70</v>
      </c>
      <c r="BT3" s="571">
        <v>71</v>
      </c>
      <c r="BU3" s="571">
        <v>72</v>
      </c>
      <c r="BV3" s="571">
        <v>73</v>
      </c>
      <c r="BW3" s="571">
        <v>74</v>
      </c>
      <c r="BX3" s="571">
        <v>75</v>
      </c>
      <c r="BY3" s="571">
        <v>76</v>
      </c>
      <c r="BZ3" s="571">
        <v>77</v>
      </c>
      <c r="CA3" s="571">
        <v>78</v>
      </c>
      <c r="CB3" s="571">
        <v>79</v>
      </c>
      <c r="CC3" s="571">
        <v>80</v>
      </c>
      <c r="CD3" s="571">
        <v>81</v>
      </c>
      <c r="CE3" s="571">
        <v>82</v>
      </c>
      <c r="CF3" s="571">
        <v>83</v>
      </c>
      <c r="CG3" s="571">
        <v>84</v>
      </c>
      <c r="CH3" s="571">
        <v>85</v>
      </c>
      <c r="CI3" s="571">
        <v>86</v>
      </c>
      <c r="CJ3" s="571">
        <v>87</v>
      </c>
      <c r="CK3" s="571">
        <v>88</v>
      </c>
      <c r="CL3" s="571">
        <v>89</v>
      </c>
      <c r="CM3" s="571">
        <v>90</v>
      </c>
      <c r="CN3" s="571">
        <v>91</v>
      </c>
      <c r="CO3" s="571">
        <v>92</v>
      </c>
      <c r="CP3" s="571">
        <v>93</v>
      </c>
      <c r="CQ3" s="571">
        <v>94</v>
      </c>
      <c r="CR3" s="571">
        <v>95</v>
      </c>
      <c r="CS3" s="571">
        <v>96</v>
      </c>
      <c r="CT3" s="571">
        <v>97</v>
      </c>
      <c r="CU3" s="571">
        <v>98</v>
      </c>
      <c r="CV3" s="571">
        <v>99</v>
      </c>
      <c r="CW3" s="571">
        <v>100</v>
      </c>
      <c r="CX3" s="571">
        <v>101</v>
      </c>
      <c r="CY3" s="571">
        <v>102</v>
      </c>
      <c r="CZ3" s="571">
        <v>103</v>
      </c>
      <c r="DA3" s="571">
        <v>104</v>
      </c>
      <c r="DB3" s="571">
        <v>105</v>
      </c>
      <c r="DC3" s="571">
        <v>106</v>
      </c>
      <c r="DD3" s="571">
        <v>107</v>
      </c>
      <c r="DE3" s="571">
        <v>108</v>
      </c>
      <c r="DF3" s="571">
        <v>109</v>
      </c>
    </row>
    <row r="4" spans="1:110" s="574" customFormat="1" ht="11.65" x14ac:dyDescent="0.35">
      <c r="B4" s="571"/>
      <c r="C4" s="571"/>
      <c r="D4" s="571"/>
      <c r="E4" s="571"/>
      <c r="F4" s="571"/>
      <c r="G4" s="571"/>
      <c r="H4" s="571"/>
      <c r="I4" s="571"/>
      <c r="J4" s="571"/>
      <c r="K4" s="571"/>
      <c r="L4" s="571"/>
      <c r="M4" s="571"/>
      <c r="N4" s="571"/>
      <c r="O4" s="571"/>
      <c r="P4" s="571"/>
      <c r="Q4" s="571"/>
      <c r="R4" s="571"/>
      <c r="S4" s="571"/>
      <c r="T4" s="571"/>
      <c r="U4" s="571"/>
      <c r="V4" s="571"/>
      <c r="W4" s="571"/>
      <c r="X4" s="571"/>
      <c r="Y4" s="571"/>
      <c r="Z4" s="571"/>
      <c r="AA4" s="571"/>
      <c r="AB4" s="571"/>
      <c r="AC4" s="571"/>
      <c r="AD4" s="571"/>
      <c r="AE4" s="571"/>
      <c r="AF4" s="571"/>
      <c r="AG4" s="571"/>
      <c r="AH4" s="571"/>
      <c r="AI4" s="571"/>
      <c r="AJ4" s="571"/>
      <c r="AK4" s="571"/>
      <c r="AL4" s="571"/>
      <c r="AM4" s="571"/>
      <c r="AN4" s="571"/>
      <c r="AO4" s="571"/>
      <c r="AP4" s="571"/>
      <c r="AQ4" s="571"/>
      <c r="AR4" s="571"/>
      <c r="AS4" s="571"/>
      <c r="AT4" s="571"/>
      <c r="AU4" s="571"/>
      <c r="AV4" s="571"/>
      <c r="AW4" s="571"/>
      <c r="AX4" s="571"/>
      <c r="AY4" s="571"/>
      <c r="AZ4" s="571"/>
      <c r="BA4" s="571"/>
      <c r="BB4" s="571"/>
      <c r="BC4" s="571"/>
      <c r="BD4" s="571"/>
      <c r="BE4" s="571"/>
      <c r="BF4" s="571"/>
      <c r="BG4" s="571"/>
      <c r="BH4" s="571"/>
      <c r="BI4" s="571"/>
      <c r="BJ4" s="571"/>
      <c r="BK4" s="571"/>
      <c r="BL4" s="571"/>
      <c r="BM4" s="571"/>
      <c r="BN4" s="571"/>
      <c r="BO4" s="571"/>
      <c r="BP4" s="571"/>
      <c r="BQ4" s="571"/>
      <c r="BR4" s="571"/>
      <c r="BS4" s="571"/>
      <c r="BT4" s="571"/>
      <c r="BU4" s="571"/>
      <c r="BV4" s="571"/>
      <c r="BW4" s="571"/>
      <c r="BX4" s="571"/>
      <c r="BY4" s="571"/>
      <c r="BZ4" s="571"/>
      <c r="CA4" s="571"/>
      <c r="CB4" s="571"/>
      <c r="CC4" s="571"/>
      <c r="CD4" s="571"/>
      <c r="CE4" s="571"/>
    </row>
    <row r="5" spans="1:110" s="574" customFormat="1" ht="11.65" x14ac:dyDescent="0.35">
      <c r="B5" s="571"/>
      <c r="C5" s="571"/>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c r="AD5" s="571"/>
      <c r="AE5" s="571"/>
      <c r="AF5" s="571"/>
      <c r="AG5" s="571"/>
      <c r="AH5" s="571"/>
      <c r="AI5" s="571"/>
      <c r="AJ5" s="571"/>
      <c r="AK5" s="571"/>
      <c r="AL5" s="571"/>
      <c r="AM5" s="571"/>
      <c r="AN5" s="571"/>
      <c r="AO5" s="571"/>
      <c r="AP5" s="571"/>
      <c r="AQ5" s="571"/>
      <c r="AR5" s="571"/>
      <c r="AS5" s="571"/>
      <c r="AT5" s="571"/>
      <c r="AU5" s="571"/>
      <c r="AV5" s="571"/>
      <c r="AW5" s="571"/>
      <c r="AX5" s="571"/>
      <c r="AY5" s="571"/>
      <c r="AZ5" s="571"/>
      <c r="BA5" s="571"/>
      <c r="BB5" s="571"/>
      <c r="BC5" s="571"/>
      <c r="BD5" s="571"/>
      <c r="BE5" s="571"/>
      <c r="BF5" s="571"/>
      <c r="BG5" s="571"/>
      <c r="BH5" s="571"/>
      <c r="BI5" s="571"/>
      <c r="BJ5" s="571"/>
      <c r="BK5" s="571"/>
      <c r="BL5" s="571"/>
      <c r="BM5" s="571"/>
      <c r="BN5" s="571"/>
      <c r="BO5" s="571"/>
      <c r="BP5" s="571"/>
      <c r="BQ5" s="571"/>
      <c r="BR5" s="571"/>
      <c r="BS5" s="571"/>
      <c r="BT5" s="571"/>
      <c r="BU5" s="571"/>
      <c r="BV5" s="571"/>
      <c r="BW5" s="571"/>
      <c r="BX5" s="571"/>
      <c r="BY5" s="571"/>
      <c r="BZ5" s="571"/>
      <c r="CA5" s="571"/>
      <c r="CB5" s="571"/>
      <c r="CC5" s="571"/>
      <c r="CD5" s="571"/>
      <c r="CE5" s="571"/>
    </row>
    <row r="6" spans="1:110" s="574" customFormat="1" ht="11.65" x14ac:dyDescent="0.35">
      <c r="C6" s="571" t="s">
        <v>927</v>
      </c>
      <c r="D6" s="571" t="s">
        <v>926</v>
      </c>
      <c r="E6" s="571" t="s">
        <v>925</v>
      </c>
      <c r="F6" s="571" t="s">
        <v>924</v>
      </c>
      <c r="G6" s="571" t="s">
        <v>923</v>
      </c>
      <c r="H6" s="571" t="s">
        <v>922</v>
      </c>
      <c r="I6" s="571" t="s">
        <v>921</v>
      </c>
      <c r="J6" s="571" t="s">
        <v>920</v>
      </c>
      <c r="K6" s="571" t="s">
        <v>919</v>
      </c>
      <c r="L6" s="571" t="s">
        <v>918</v>
      </c>
      <c r="M6" s="571" t="s">
        <v>917</v>
      </c>
      <c r="N6" s="571" t="s">
        <v>916</v>
      </c>
      <c r="O6" s="571" t="s">
        <v>915</v>
      </c>
      <c r="P6" s="571" t="s">
        <v>914</v>
      </c>
      <c r="Q6" s="571" t="s">
        <v>913</v>
      </c>
      <c r="R6" s="571" t="s">
        <v>912</v>
      </c>
      <c r="S6" s="571" t="s">
        <v>911</v>
      </c>
      <c r="T6" s="571" t="s">
        <v>910</v>
      </c>
      <c r="U6" s="571" t="s">
        <v>909</v>
      </c>
      <c r="V6" s="571" t="s">
        <v>908</v>
      </c>
      <c r="W6" s="571" t="s">
        <v>907</v>
      </c>
      <c r="X6" s="571" t="s">
        <v>906</v>
      </c>
      <c r="Y6" s="571" t="s">
        <v>905</v>
      </c>
      <c r="Z6" s="571" t="s">
        <v>904</v>
      </c>
      <c r="AA6" s="571" t="s">
        <v>903</v>
      </c>
      <c r="AB6" s="571" t="s">
        <v>902</v>
      </c>
      <c r="AC6" s="571" t="s">
        <v>901</v>
      </c>
      <c r="AD6" s="571" t="s">
        <v>900</v>
      </c>
      <c r="AE6" s="571" t="s">
        <v>899</v>
      </c>
      <c r="AF6" s="571" t="s">
        <v>898</v>
      </c>
      <c r="AG6" s="571" t="s">
        <v>897</v>
      </c>
      <c r="AH6" s="571" t="s">
        <v>896</v>
      </c>
      <c r="AI6" s="571" t="s">
        <v>895</v>
      </c>
      <c r="AJ6" s="571" t="s">
        <v>894</v>
      </c>
      <c r="AK6" s="571" t="s">
        <v>893</v>
      </c>
      <c r="AL6" s="571" t="s">
        <v>892</v>
      </c>
      <c r="AM6" s="571" t="s">
        <v>891</v>
      </c>
      <c r="AN6" s="571" t="s">
        <v>890</v>
      </c>
      <c r="AO6" s="571" t="s">
        <v>889</v>
      </c>
      <c r="AP6" s="571" t="s">
        <v>888</v>
      </c>
      <c r="AQ6" s="571" t="s">
        <v>887</v>
      </c>
      <c r="AR6" s="571" t="s">
        <v>886</v>
      </c>
      <c r="AS6" s="571" t="s">
        <v>885</v>
      </c>
      <c r="AT6" s="571" t="s">
        <v>884</v>
      </c>
      <c r="AU6" s="571" t="s">
        <v>883</v>
      </c>
      <c r="AV6" s="571" t="s">
        <v>882</v>
      </c>
      <c r="AW6" s="571" t="s">
        <v>881</v>
      </c>
      <c r="AX6" s="571" t="s">
        <v>880</v>
      </c>
      <c r="AY6" s="571" t="s">
        <v>879</v>
      </c>
      <c r="AZ6" s="571" t="s">
        <v>878</v>
      </c>
      <c r="BA6" s="571" t="s">
        <v>877</v>
      </c>
      <c r="BB6" s="571" t="s">
        <v>876</v>
      </c>
      <c r="BC6" s="571" t="s">
        <v>875</v>
      </c>
      <c r="BD6" s="571" t="s">
        <v>874</v>
      </c>
      <c r="BE6" s="571" t="s">
        <v>873</v>
      </c>
      <c r="BF6" s="571" t="s">
        <v>872</v>
      </c>
      <c r="BG6" s="571" t="s">
        <v>871</v>
      </c>
      <c r="BH6" s="571" t="s">
        <v>870</v>
      </c>
      <c r="BI6" s="571" t="s">
        <v>869</v>
      </c>
      <c r="BJ6" s="571" t="s">
        <v>868</v>
      </c>
      <c r="BK6" s="571" t="s">
        <v>867</v>
      </c>
      <c r="BL6" s="571" t="s">
        <v>866</v>
      </c>
      <c r="BM6" s="571" t="s">
        <v>865</v>
      </c>
      <c r="BN6" s="571" t="s">
        <v>864</v>
      </c>
      <c r="BO6" s="571" t="s">
        <v>863</v>
      </c>
      <c r="BP6" s="571" t="s">
        <v>862</v>
      </c>
      <c r="BQ6" s="571" t="s">
        <v>861</v>
      </c>
      <c r="BR6" s="571" t="s">
        <v>860</v>
      </c>
      <c r="BS6" s="571" t="s">
        <v>859</v>
      </c>
      <c r="BT6" s="571" t="s">
        <v>858</v>
      </c>
      <c r="BU6" s="571" t="s">
        <v>857</v>
      </c>
      <c r="BV6" s="571" t="s">
        <v>856</v>
      </c>
      <c r="BW6" s="571" t="s">
        <v>855</v>
      </c>
      <c r="BX6" s="571" t="s">
        <v>854</v>
      </c>
      <c r="BY6" s="571" t="s">
        <v>853</v>
      </c>
      <c r="BZ6" s="571" t="s">
        <v>852</v>
      </c>
      <c r="CA6" s="571" t="s">
        <v>851</v>
      </c>
      <c r="CB6" s="571" t="s">
        <v>850</v>
      </c>
      <c r="CC6" s="571" t="s">
        <v>849</v>
      </c>
      <c r="CD6" s="571" t="s">
        <v>848</v>
      </c>
      <c r="CE6" s="571" t="s">
        <v>847</v>
      </c>
      <c r="CF6" s="571" t="s">
        <v>846</v>
      </c>
      <c r="CG6" s="571" t="s">
        <v>845</v>
      </c>
      <c r="CH6" s="571" t="s">
        <v>844</v>
      </c>
      <c r="CI6" s="571" t="s">
        <v>843</v>
      </c>
      <c r="CJ6" s="571" t="s">
        <v>842</v>
      </c>
      <c r="CK6" s="571" t="s">
        <v>841</v>
      </c>
      <c r="CL6" s="571" t="s">
        <v>840</v>
      </c>
      <c r="CM6" s="571" t="s">
        <v>839</v>
      </c>
      <c r="CN6" s="571" t="s">
        <v>838</v>
      </c>
      <c r="CO6" s="571" t="s">
        <v>837</v>
      </c>
      <c r="CP6" s="571" t="s">
        <v>836</v>
      </c>
      <c r="CQ6" s="571" t="s">
        <v>835</v>
      </c>
      <c r="CR6" s="571" t="s">
        <v>834</v>
      </c>
      <c r="CS6" s="571" t="s">
        <v>833</v>
      </c>
      <c r="CT6" s="571" t="s">
        <v>832</v>
      </c>
      <c r="CU6" s="571" t="s">
        <v>831</v>
      </c>
      <c r="CV6" s="571" t="s">
        <v>830</v>
      </c>
      <c r="CW6" s="571" t="s">
        <v>829</v>
      </c>
      <c r="CX6" s="571" t="s">
        <v>828</v>
      </c>
      <c r="CY6" s="571" t="s">
        <v>827</v>
      </c>
      <c r="CZ6" s="571" t="s">
        <v>826</v>
      </c>
      <c r="DA6" s="571" t="s">
        <v>825</v>
      </c>
      <c r="DB6" s="571" t="s">
        <v>824</v>
      </c>
      <c r="DC6" s="571" t="s">
        <v>823</v>
      </c>
      <c r="DD6" s="571" t="s">
        <v>822</v>
      </c>
      <c r="DE6" s="571" t="s">
        <v>821</v>
      </c>
      <c r="DF6" s="571" t="s">
        <v>820</v>
      </c>
    </row>
    <row r="7" spans="1:110" s="574" customFormat="1" ht="11.65" x14ac:dyDescent="0.35">
      <c r="B7" s="571" t="s">
        <v>172</v>
      </c>
      <c r="C7" s="575">
        <v>8249</v>
      </c>
      <c r="D7" s="575">
        <v>7979</v>
      </c>
      <c r="E7" s="575">
        <v>16228</v>
      </c>
      <c r="F7" s="575">
        <v>7582</v>
      </c>
      <c r="G7" s="575">
        <v>7282</v>
      </c>
      <c r="H7" s="575">
        <v>14864</v>
      </c>
      <c r="I7" s="575">
        <v>69.400000000000006</v>
      </c>
      <c r="J7" s="575">
        <v>67.5</v>
      </c>
      <c r="K7" s="575">
        <v>68.400000000000006</v>
      </c>
      <c r="L7" s="575">
        <v>0.36</v>
      </c>
      <c r="M7" s="575">
        <v>0.19</v>
      </c>
      <c r="N7" s="575">
        <v>0.28000000000000003</v>
      </c>
      <c r="O7" s="575">
        <v>0.33</v>
      </c>
      <c r="P7" s="575">
        <v>0.17</v>
      </c>
      <c r="Q7" s="575">
        <v>0.26</v>
      </c>
      <c r="R7" s="575">
        <v>0.38</v>
      </c>
      <c r="S7" s="575">
        <v>0.21</v>
      </c>
      <c r="T7" s="575">
        <v>0.28999999999999998</v>
      </c>
      <c r="U7" s="575">
        <v>99</v>
      </c>
      <c r="V7" s="575">
        <v>98.4</v>
      </c>
      <c r="W7" s="575">
        <v>98.7</v>
      </c>
      <c r="X7" s="575">
        <v>83.7</v>
      </c>
      <c r="Y7" s="575">
        <v>81.7</v>
      </c>
      <c r="Z7" s="575">
        <v>82.7</v>
      </c>
      <c r="AA7" s="575">
        <v>77.2</v>
      </c>
      <c r="AB7" s="575">
        <v>70.599999999999994</v>
      </c>
      <c r="AC7" s="575">
        <v>74</v>
      </c>
      <c r="AD7" s="575">
        <v>14797</v>
      </c>
      <c r="AE7" s="575">
        <v>15007</v>
      </c>
      <c r="AF7" s="575">
        <v>29804</v>
      </c>
      <c r="AG7" s="575">
        <v>14299</v>
      </c>
      <c r="AH7" s="575">
        <v>14489</v>
      </c>
      <c r="AI7" s="575">
        <v>28788</v>
      </c>
      <c r="AJ7" s="575">
        <v>48.4</v>
      </c>
      <c r="AK7" s="575">
        <v>44.6</v>
      </c>
      <c r="AL7" s="575">
        <v>46.5</v>
      </c>
      <c r="AM7" s="575">
        <v>0</v>
      </c>
      <c r="AN7" s="575">
        <v>-0.26</v>
      </c>
      <c r="AO7" s="575">
        <v>-0.13</v>
      </c>
      <c r="AP7" s="575">
        <v>-0.02</v>
      </c>
      <c r="AQ7" s="575">
        <v>-0.28000000000000003</v>
      </c>
      <c r="AR7" s="575">
        <v>-0.14000000000000001</v>
      </c>
      <c r="AS7" s="575">
        <v>0.02</v>
      </c>
      <c r="AT7" s="575">
        <v>-0.24</v>
      </c>
      <c r="AU7" s="575">
        <v>-0.12</v>
      </c>
      <c r="AV7" s="575">
        <v>58.3</v>
      </c>
      <c r="AW7" s="575">
        <v>50.7</v>
      </c>
      <c r="AX7" s="575">
        <v>54.5</v>
      </c>
      <c r="AY7" s="575">
        <v>32.4</v>
      </c>
      <c r="AZ7" s="575">
        <v>23</v>
      </c>
      <c r="BA7" s="575">
        <v>27.7</v>
      </c>
      <c r="BB7" s="575">
        <v>17.5</v>
      </c>
      <c r="BC7" s="575">
        <v>9.6999999999999993</v>
      </c>
      <c r="BD7" s="575">
        <v>13.6</v>
      </c>
      <c r="BE7" s="575">
        <v>182143</v>
      </c>
      <c r="BF7" s="575">
        <v>186353</v>
      </c>
      <c r="BG7" s="575">
        <v>368496</v>
      </c>
      <c r="BH7" s="575">
        <v>176135</v>
      </c>
      <c r="BI7" s="575">
        <v>179840</v>
      </c>
      <c r="BJ7" s="575">
        <v>355975</v>
      </c>
      <c r="BK7" s="575">
        <v>52.1</v>
      </c>
      <c r="BL7" s="575">
        <v>48.2</v>
      </c>
      <c r="BM7" s="575">
        <v>50.1</v>
      </c>
      <c r="BN7" s="575">
        <v>0.06</v>
      </c>
      <c r="BO7" s="575">
        <v>-0.19</v>
      </c>
      <c r="BP7" s="575">
        <v>-0.06</v>
      </c>
      <c r="BQ7" s="575">
        <v>0.06</v>
      </c>
      <c r="BR7" s="575">
        <v>-0.19</v>
      </c>
      <c r="BS7" s="575">
        <v>-7.0000000000000007E-2</v>
      </c>
      <c r="BT7" s="575">
        <v>7.0000000000000007E-2</v>
      </c>
      <c r="BU7" s="575">
        <v>-0.18</v>
      </c>
      <c r="BV7" s="575">
        <v>-0.06</v>
      </c>
      <c r="BW7" s="575">
        <v>66.8</v>
      </c>
      <c r="BX7" s="575">
        <v>59.7</v>
      </c>
      <c r="BY7" s="575">
        <v>63.2</v>
      </c>
      <c r="BZ7" s="575">
        <v>43</v>
      </c>
      <c r="CA7" s="575">
        <v>32.9</v>
      </c>
      <c r="CB7" s="575">
        <v>37.9</v>
      </c>
      <c r="CC7" s="575">
        <v>27.8</v>
      </c>
      <c r="CD7" s="575">
        <v>17.899999999999999</v>
      </c>
      <c r="CE7" s="575">
        <v>22.8</v>
      </c>
      <c r="CF7" s="575">
        <v>205189</v>
      </c>
      <c r="CG7" s="575">
        <v>209339</v>
      </c>
      <c r="CH7" s="575">
        <v>414528</v>
      </c>
      <c r="CI7" s="575">
        <v>198016</v>
      </c>
      <c r="CJ7" s="575">
        <v>201611</v>
      </c>
      <c r="CK7" s="575">
        <v>399627</v>
      </c>
      <c r="CL7" s="575">
        <v>52.5</v>
      </c>
      <c r="CM7" s="575">
        <v>48.7</v>
      </c>
      <c r="CN7" s="575">
        <v>50.6</v>
      </c>
      <c r="CO7" s="575">
        <v>7.0000000000000007E-2</v>
      </c>
      <c r="CP7" s="575">
        <v>-0.18</v>
      </c>
      <c r="CQ7" s="575">
        <v>-0.06</v>
      </c>
      <c r="CR7" s="575">
        <v>7.0000000000000007E-2</v>
      </c>
      <c r="CS7" s="575">
        <v>-0.18</v>
      </c>
      <c r="CT7" s="575">
        <v>-0.06</v>
      </c>
      <c r="CU7" s="575">
        <v>7.0000000000000007E-2</v>
      </c>
      <c r="CV7" s="575">
        <v>-0.17</v>
      </c>
      <c r="CW7" s="575">
        <v>-0.05</v>
      </c>
      <c r="CX7" s="575">
        <v>67.5</v>
      </c>
      <c r="CY7" s="575">
        <v>60.6</v>
      </c>
      <c r="CZ7" s="575">
        <v>64</v>
      </c>
      <c r="DA7" s="575">
        <v>43.9</v>
      </c>
      <c r="DB7" s="575">
        <v>34.1</v>
      </c>
      <c r="DC7" s="575">
        <v>38.9</v>
      </c>
      <c r="DD7" s="575">
        <v>29</v>
      </c>
      <c r="DE7" s="575">
        <v>19.3</v>
      </c>
      <c r="DF7" s="575">
        <v>24.1</v>
      </c>
    </row>
    <row r="8" spans="1:110" s="574" customFormat="1" ht="11.65" x14ac:dyDescent="0.35">
      <c r="B8" s="571" t="s">
        <v>166</v>
      </c>
      <c r="C8" s="575">
        <v>536</v>
      </c>
      <c r="D8" s="575">
        <v>570</v>
      </c>
      <c r="E8" s="575">
        <v>1106</v>
      </c>
      <c r="F8" s="575">
        <v>479</v>
      </c>
      <c r="G8" s="575">
        <v>485</v>
      </c>
      <c r="H8" s="575">
        <v>964</v>
      </c>
      <c r="I8" s="575">
        <v>70.8</v>
      </c>
      <c r="J8" s="575">
        <v>69.3</v>
      </c>
      <c r="K8" s="575">
        <v>70</v>
      </c>
      <c r="L8" s="575">
        <v>0.41</v>
      </c>
      <c r="M8" s="575">
        <v>0.27</v>
      </c>
      <c r="N8" s="575">
        <v>0.34</v>
      </c>
      <c r="O8" s="575">
        <v>0.31</v>
      </c>
      <c r="P8" s="575">
        <v>0.18</v>
      </c>
      <c r="Q8" s="575">
        <v>0.27</v>
      </c>
      <c r="R8" s="575">
        <v>0.5</v>
      </c>
      <c r="S8" s="575">
        <v>0.37</v>
      </c>
      <c r="T8" s="575">
        <v>0.41</v>
      </c>
      <c r="U8" s="575">
        <v>99.1</v>
      </c>
      <c r="V8" s="575">
        <v>98.2</v>
      </c>
      <c r="W8" s="575">
        <v>98.6</v>
      </c>
      <c r="X8" s="575">
        <v>86.4</v>
      </c>
      <c r="Y8" s="575">
        <v>85.4</v>
      </c>
      <c r="Z8" s="575">
        <v>85.9</v>
      </c>
      <c r="AA8" s="575">
        <v>83.4</v>
      </c>
      <c r="AB8" s="575">
        <v>76.5</v>
      </c>
      <c r="AC8" s="575">
        <v>79.8</v>
      </c>
      <c r="AD8" s="575">
        <v>608</v>
      </c>
      <c r="AE8" s="575">
        <v>617</v>
      </c>
      <c r="AF8" s="575">
        <v>1225</v>
      </c>
      <c r="AG8" s="575">
        <v>564</v>
      </c>
      <c r="AH8" s="575">
        <v>572</v>
      </c>
      <c r="AI8" s="575">
        <v>1136</v>
      </c>
      <c r="AJ8" s="575">
        <v>50</v>
      </c>
      <c r="AK8" s="575">
        <v>46.4</v>
      </c>
      <c r="AL8" s="575">
        <v>48.2</v>
      </c>
      <c r="AM8" s="575">
        <v>7.0000000000000007E-2</v>
      </c>
      <c r="AN8" s="575">
        <v>-0.17</v>
      </c>
      <c r="AO8" s="575">
        <v>-0.05</v>
      </c>
      <c r="AP8" s="575">
        <v>-0.02</v>
      </c>
      <c r="AQ8" s="575">
        <v>-0.26</v>
      </c>
      <c r="AR8" s="575">
        <v>-0.11</v>
      </c>
      <c r="AS8" s="575">
        <v>0.16</v>
      </c>
      <c r="AT8" s="575">
        <v>-0.09</v>
      </c>
      <c r="AU8" s="575">
        <v>0.01</v>
      </c>
      <c r="AV8" s="575">
        <v>59.4</v>
      </c>
      <c r="AW8" s="575">
        <v>53.6</v>
      </c>
      <c r="AX8" s="575">
        <v>56.5</v>
      </c>
      <c r="AY8" s="575">
        <v>33.9</v>
      </c>
      <c r="AZ8" s="575">
        <v>25.8</v>
      </c>
      <c r="BA8" s="575">
        <v>29.8</v>
      </c>
      <c r="BB8" s="575">
        <v>20.399999999999999</v>
      </c>
      <c r="BC8" s="575">
        <v>9.9</v>
      </c>
      <c r="BD8" s="575">
        <v>15.1</v>
      </c>
      <c r="BE8" s="575">
        <v>10088</v>
      </c>
      <c r="BF8" s="575">
        <v>10046</v>
      </c>
      <c r="BG8" s="575">
        <v>20134</v>
      </c>
      <c r="BH8" s="575">
        <v>9431</v>
      </c>
      <c r="BI8" s="575">
        <v>9417</v>
      </c>
      <c r="BJ8" s="575">
        <v>18848</v>
      </c>
      <c r="BK8" s="575">
        <v>52.7</v>
      </c>
      <c r="BL8" s="575">
        <v>48.3</v>
      </c>
      <c r="BM8" s="575">
        <v>50.5</v>
      </c>
      <c r="BN8" s="575">
        <v>0.11</v>
      </c>
      <c r="BO8" s="575">
        <v>-0.16</v>
      </c>
      <c r="BP8" s="575">
        <v>-0.03</v>
      </c>
      <c r="BQ8" s="575">
        <v>0.09</v>
      </c>
      <c r="BR8" s="575">
        <v>-0.18</v>
      </c>
      <c r="BS8" s="575">
        <v>-0.04</v>
      </c>
      <c r="BT8" s="575">
        <v>0.13</v>
      </c>
      <c r="BU8" s="575">
        <v>-0.14000000000000001</v>
      </c>
      <c r="BV8" s="575">
        <v>-0.01</v>
      </c>
      <c r="BW8" s="575">
        <v>66.2</v>
      </c>
      <c r="BX8" s="575">
        <v>58.1</v>
      </c>
      <c r="BY8" s="575">
        <v>62.2</v>
      </c>
      <c r="BZ8" s="575">
        <v>46.6</v>
      </c>
      <c r="CA8" s="575">
        <v>36.299999999999997</v>
      </c>
      <c r="CB8" s="575">
        <v>41.5</v>
      </c>
      <c r="CC8" s="575">
        <v>30</v>
      </c>
      <c r="CD8" s="575">
        <v>20.100000000000001</v>
      </c>
      <c r="CE8" s="575">
        <v>25.1</v>
      </c>
      <c r="CF8" s="575">
        <v>11232</v>
      </c>
      <c r="CG8" s="575">
        <v>11233</v>
      </c>
      <c r="CH8" s="575">
        <v>22465</v>
      </c>
      <c r="CI8" s="575">
        <v>10474</v>
      </c>
      <c r="CJ8" s="575">
        <v>10474</v>
      </c>
      <c r="CK8" s="575">
        <v>20948</v>
      </c>
      <c r="CL8" s="575">
        <v>53.4</v>
      </c>
      <c r="CM8" s="575">
        <v>49.2</v>
      </c>
      <c r="CN8" s="575">
        <v>51.3</v>
      </c>
      <c r="CO8" s="575">
        <v>0.12</v>
      </c>
      <c r="CP8" s="575">
        <v>-0.14000000000000001</v>
      </c>
      <c r="CQ8" s="575">
        <v>-0.01</v>
      </c>
      <c r="CR8" s="575">
        <v>0.1</v>
      </c>
      <c r="CS8" s="575">
        <v>-0.16</v>
      </c>
      <c r="CT8" s="575">
        <v>-0.03</v>
      </c>
      <c r="CU8" s="575">
        <v>0.14000000000000001</v>
      </c>
      <c r="CV8" s="575">
        <v>-0.12</v>
      </c>
      <c r="CW8" s="575">
        <v>0</v>
      </c>
      <c r="CX8" s="575">
        <v>67.400000000000006</v>
      </c>
      <c r="CY8" s="575">
        <v>59.9</v>
      </c>
      <c r="CZ8" s="575">
        <v>63.7</v>
      </c>
      <c r="DA8" s="575">
        <v>47.8</v>
      </c>
      <c r="DB8" s="575">
        <v>38.299999999999997</v>
      </c>
      <c r="DC8" s="575">
        <v>43</v>
      </c>
      <c r="DD8" s="575">
        <v>32</v>
      </c>
      <c r="DE8" s="575">
        <v>22.4</v>
      </c>
      <c r="DF8" s="575">
        <v>27.2</v>
      </c>
    </row>
    <row r="9" spans="1:110" s="574" customFormat="1" ht="11.65" x14ac:dyDescent="0.35">
      <c r="B9" s="571" t="s">
        <v>161</v>
      </c>
      <c r="C9" s="575">
        <v>1686</v>
      </c>
      <c r="D9" s="575">
        <v>1951</v>
      </c>
      <c r="E9" s="575">
        <v>3637</v>
      </c>
      <c r="F9" s="575">
        <v>1546</v>
      </c>
      <c r="G9" s="575">
        <v>1759</v>
      </c>
      <c r="H9" s="575">
        <v>3305</v>
      </c>
      <c r="I9" s="575">
        <v>72.099999999999994</v>
      </c>
      <c r="J9" s="575">
        <v>70.5</v>
      </c>
      <c r="K9" s="575">
        <v>71.2</v>
      </c>
      <c r="L9" s="575">
        <v>0.57999999999999996</v>
      </c>
      <c r="M9" s="575">
        <v>0.47</v>
      </c>
      <c r="N9" s="575">
        <v>0.52</v>
      </c>
      <c r="O9" s="575">
        <v>0.53</v>
      </c>
      <c r="P9" s="575">
        <v>0.42</v>
      </c>
      <c r="Q9" s="575">
        <v>0.49</v>
      </c>
      <c r="R9" s="575">
        <v>0.64</v>
      </c>
      <c r="S9" s="575">
        <v>0.52</v>
      </c>
      <c r="T9" s="575">
        <v>0.56000000000000005</v>
      </c>
      <c r="U9" s="575">
        <v>99.6</v>
      </c>
      <c r="V9" s="575">
        <v>98.6</v>
      </c>
      <c r="W9" s="575">
        <v>99</v>
      </c>
      <c r="X9" s="575">
        <v>88.6</v>
      </c>
      <c r="Y9" s="575">
        <v>82.4</v>
      </c>
      <c r="Z9" s="575">
        <v>85.3</v>
      </c>
      <c r="AA9" s="575">
        <v>85.4</v>
      </c>
      <c r="AB9" s="575">
        <v>74.400000000000006</v>
      </c>
      <c r="AC9" s="575">
        <v>79.5</v>
      </c>
      <c r="AD9" s="575">
        <v>832</v>
      </c>
      <c r="AE9" s="575">
        <v>952</v>
      </c>
      <c r="AF9" s="575">
        <v>1784</v>
      </c>
      <c r="AG9" s="575">
        <v>754</v>
      </c>
      <c r="AH9" s="575">
        <v>850</v>
      </c>
      <c r="AI9" s="575">
        <v>1604</v>
      </c>
      <c r="AJ9" s="575">
        <v>53.1</v>
      </c>
      <c r="AK9" s="575">
        <v>47.3</v>
      </c>
      <c r="AL9" s="575">
        <v>50</v>
      </c>
      <c r="AM9" s="575">
        <v>0.47</v>
      </c>
      <c r="AN9" s="575">
        <v>0.1</v>
      </c>
      <c r="AO9" s="575">
        <v>0.27</v>
      </c>
      <c r="AP9" s="575">
        <v>0.39</v>
      </c>
      <c r="AQ9" s="575">
        <v>0.03</v>
      </c>
      <c r="AR9" s="575">
        <v>0.22</v>
      </c>
      <c r="AS9" s="575">
        <v>0.54</v>
      </c>
      <c r="AT9" s="575">
        <v>0.17</v>
      </c>
      <c r="AU9" s="575">
        <v>0.33</v>
      </c>
      <c r="AV9" s="575">
        <v>70</v>
      </c>
      <c r="AW9" s="575">
        <v>57.1</v>
      </c>
      <c r="AX9" s="575">
        <v>63.1</v>
      </c>
      <c r="AY9" s="575">
        <v>35.799999999999997</v>
      </c>
      <c r="AZ9" s="575">
        <v>24.4</v>
      </c>
      <c r="BA9" s="575">
        <v>29.7</v>
      </c>
      <c r="BB9" s="575">
        <v>26</v>
      </c>
      <c r="BC9" s="575">
        <v>13</v>
      </c>
      <c r="BD9" s="575">
        <v>19.100000000000001</v>
      </c>
      <c r="BE9" s="575">
        <v>21899</v>
      </c>
      <c r="BF9" s="575">
        <v>23195</v>
      </c>
      <c r="BG9" s="575">
        <v>45094</v>
      </c>
      <c r="BH9" s="575">
        <v>19987</v>
      </c>
      <c r="BI9" s="575">
        <v>20871</v>
      </c>
      <c r="BJ9" s="575">
        <v>40858</v>
      </c>
      <c r="BK9" s="575">
        <v>54</v>
      </c>
      <c r="BL9" s="575">
        <v>49.8</v>
      </c>
      <c r="BM9" s="575">
        <v>51.8</v>
      </c>
      <c r="BN9" s="575">
        <v>0.47</v>
      </c>
      <c r="BO9" s="575">
        <v>0.18</v>
      </c>
      <c r="BP9" s="575">
        <v>0.32</v>
      </c>
      <c r="BQ9" s="575">
        <v>0.46</v>
      </c>
      <c r="BR9" s="575">
        <v>0.17</v>
      </c>
      <c r="BS9" s="575">
        <v>0.31</v>
      </c>
      <c r="BT9" s="575">
        <v>0.49</v>
      </c>
      <c r="BU9" s="575">
        <v>0.19</v>
      </c>
      <c r="BV9" s="575">
        <v>0.33</v>
      </c>
      <c r="BW9" s="575">
        <v>69.3</v>
      </c>
      <c r="BX9" s="575">
        <v>62.7</v>
      </c>
      <c r="BY9" s="575">
        <v>65.900000000000006</v>
      </c>
      <c r="BZ9" s="575">
        <v>52.5</v>
      </c>
      <c r="CA9" s="575">
        <v>38.9</v>
      </c>
      <c r="CB9" s="575">
        <v>45.5</v>
      </c>
      <c r="CC9" s="575">
        <v>35.5</v>
      </c>
      <c r="CD9" s="575">
        <v>21.8</v>
      </c>
      <c r="CE9" s="575">
        <v>28.4</v>
      </c>
      <c r="CF9" s="575">
        <v>24417</v>
      </c>
      <c r="CG9" s="575">
        <v>26098</v>
      </c>
      <c r="CH9" s="575">
        <v>50515</v>
      </c>
      <c r="CI9" s="575">
        <v>22287</v>
      </c>
      <c r="CJ9" s="575">
        <v>23480</v>
      </c>
      <c r="CK9" s="575">
        <v>45767</v>
      </c>
      <c r="CL9" s="575">
        <v>55.2</v>
      </c>
      <c r="CM9" s="575">
        <v>51.2</v>
      </c>
      <c r="CN9" s="575">
        <v>53.2</v>
      </c>
      <c r="CO9" s="575">
        <v>0.48</v>
      </c>
      <c r="CP9" s="575">
        <v>0.2</v>
      </c>
      <c r="CQ9" s="575">
        <v>0.34</v>
      </c>
      <c r="CR9" s="575">
        <v>0.47</v>
      </c>
      <c r="CS9" s="575">
        <v>0.18</v>
      </c>
      <c r="CT9" s="575">
        <v>0.33</v>
      </c>
      <c r="CU9" s="575">
        <v>0.49</v>
      </c>
      <c r="CV9" s="575">
        <v>0.21</v>
      </c>
      <c r="CW9" s="575">
        <v>0.34</v>
      </c>
      <c r="CX9" s="575">
        <v>71.400000000000006</v>
      </c>
      <c r="CY9" s="575">
        <v>65.2</v>
      </c>
      <c r="CZ9" s="575">
        <v>68.2</v>
      </c>
      <c r="DA9" s="575">
        <v>54.4</v>
      </c>
      <c r="DB9" s="575">
        <v>41.6</v>
      </c>
      <c r="DC9" s="575">
        <v>47.8</v>
      </c>
      <c r="DD9" s="575">
        <v>38.6</v>
      </c>
      <c r="DE9" s="575">
        <v>25.4</v>
      </c>
      <c r="DF9" s="575">
        <v>31.8</v>
      </c>
    </row>
    <row r="10" spans="1:110" s="574" customFormat="1" ht="11.65" x14ac:dyDescent="0.35">
      <c r="B10" s="571" t="s">
        <v>159</v>
      </c>
      <c r="C10" s="575">
        <v>378</v>
      </c>
      <c r="D10" s="575">
        <v>315</v>
      </c>
      <c r="E10" s="575">
        <v>693</v>
      </c>
      <c r="F10" s="575">
        <v>335</v>
      </c>
      <c r="G10" s="575">
        <v>282</v>
      </c>
      <c r="H10" s="575">
        <v>617</v>
      </c>
      <c r="I10" s="575">
        <v>69.7</v>
      </c>
      <c r="J10" s="575">
        <v>69.099999999999994</v>
      </c>
      <c r="K10" s="575">
        <v>69.400000000000006</v>
      </c>
      <c r="L10" s="575">
        <v>0.43</v>
      </c>
      <c r="M10" s="575">
        <v>0.43</v>
      </c>
      <c r="N10" s="575">
        <v>0.43</v>
      </c>
      <c r="O10" s="575">
        <v>0.32</v>
      </c>
      <c r="P10" s="575">
        <v>0.31</v>
      </c>
      <c r="Q10" s="575">
        <v>0.35</v>
      </c>
      <c r="R10" s="575">
        <v>0.54</v>
      </c>
      <c r="S10" s="575">
        <v>0.55000000000000004</v>
      </c>
      <c r="T10" s="575">
        <v>0.51</v>
      </c>
      <c r="U10" s="575" t="s">
        <v>138</v>
      </c>
      <c r="V10" s="575" t="s">
        <v>138</v>
      </c>
      <c r="W10" s="575" t="s">
        <v>138</v>
      </c>
      <c r="X10" s="575">
        <v>87.6</v>
      </c>
      <c r="Y10" s="575">
        <v>80</v>
      </c>
      <c r="Z10" s="575">
        <v>84.1</v>
      </c>
      <c r="AA10" s="575">
        <v>84.1</v>
      </c>
      <c r="AB10" s="575">
        <v>72.7</v>
      </c>
      <c r="AC10" s="575">
        <v>78.900000000000006</v>
      </c>
      <c r="AD10" s="575">
        <v>588</v>
      </c>
      <c r="AE10" s="575">
        <v>588</v>
      </c>
      <c r="AF10" s="575">
        <v>1176</v>
      </c>
      <c r="AG10" s="575">
        <v>492</v>
      </c>
      <c r="AH10" s="575">
        <v>492</v>
      </c>
      <c r="AI10" s="575">
        <v>984</v>
      </c>
      <c r="AJ10" s="575">
        <v>53.3</v>
      </c>
      <c r="AK10" s="575">
        <v>45.8</v>
      </c>
      <c r="AL10" s="575">
        <v>49.5</v>
      </c>
      <c r="AM10" s="575">
        <v>0.46</v>
      </c>
      <c r="AN10" s="575">
        <v>0.1</v>
      </c>
      <c r="AO10" s="575">
        <v>0.28000000000000003</v>
      </c>
      <c r="AP10" s="575">
        <v>0.37</v>
      </c>
      <c r="AQ10" s="575">
        <v>0</v>
      </c>
      <c r="AR10" s="575">
        <v>0.22</v>
      </c>
      <c r="AS10" s="575">
        <v>0.56000000000000005</v>
      </c>
      <c r="AT10" s="575">
        <v>0.19</v>
      </c>
      <c r="AU10" s="575">
        <v>0.35</v>
      </c>
      <c r="AV10" s="575">
        <v>69</v>
      </c>
      <c r="AW10" s="575">
        <v>53.2</v>
      </c>
      <c r="AX10" s="575">
        <v>61.1</v>
      </c>
      <c r="AY10" s="575">
        <v>47.4</v>
      </c>
      <c r="AZ10" s="575">
        <v>28.2</v>
      </c>
      <c r="BA10" s="575">
        <v>37.799999999999997</v>
      </c>
      <c r="BB10" s="575">
        <v>30.8</v>
      </c>
      <c r="BC10" s="575">
        <v>11.2</v>
      </c>
      <c r="BD10" s="575">
        <v>21</v>
      </c>
      <c r="BE10" s="575">
        <v>12911</v>
      </c>
      <c r="BF10" s="575">
        <v>12627</v>
      </c>
      <c r="BG10" s="575">
        <v>25538</v>
      </c>
      <c r="BH10" s="575">
        <v>11262</v>
      </c>
      <c r="BI10" s="575">
        <v>10944</v>
      </c>
      <c r="BJ10" s="575">
        <v>22206</v>
      </c>
      <c r="BK10" s="575">
        <v>51.6</v>
      </c>
      <c r="BL10" s="575">
        <v>46.3</v>
      </c>
      <c r="BM10" s="575">
        <v>49</v>
      </c>
      <c r="BN10" s="575">
        <v>0.37</v>
      </c>
      <c r="BO10" s="575">
        <v>0.03</v>
      </c>
      <c r="BP10" s="575">
        <v>0.2</v>
      </c>
      <c r="BQ10" s="575">
        <v>0.35</v>
      </c>
      <c r="BR10" s="575">
        <v>0.01</v>
      </c>
      <c r="BS10" s="575">
        <v>0.19</v>
      </c>
      <c r="BT10" s="575">
        <v>0.39</v>
      </c>
      <c r="BU10" s="575">
        <v>0.05</v>
      </c>
      <c r="BV10" s="575">
        <v>0.21</v>
      </c>
      <c r="BW10" s="575">
        <v>64.400000000000006</v>
      </c>
      <c r="BX10" s="575">
        <v>53.8</v>
      </c>
      <c r="BY10" s="575">
        <v>59.2</v>
      </c>
      <c r="BZ10" s="575">
        <v>49.8</v>
      </c>
      <c r="CA10" s="575">
        <v>36.1</v>
      </c>
      <c r="CB10" s="575">
        <v>43</v>
      </c>
      <c r="CC10" s="575">
        <v>28.3</v>
      </c>
      <c r="CD10" s="575">
        <v>15.6</v>
      </c>
      <c r="CE10" s="575">
        <v>22</v>
      </c>
      <c r="CF10" s="575">
        <v>13877</v>
      </c>
      <c r="CG10" s="575">
        <v>13530</v>
      </c>
      <c r="CH10" s="575">
        <v>27407</v>
      </c>
      <c r="CI10" s="575">
        <v>12089</v>
      </c>
      <c r="CJ10" s="575">
        <v>11718</v>
      </c>
      <c r="CK10" s="575">
        <v>23807</v>
      </c>
      <c r="CL10" s="575">
        <v>52.2</v>
      </c>
      <c r="CM10" s="575">
        <v>46.8</v>
      </c>
      <c r="CN10" s="575">
        <v>49.5</v>
      </c>
      <c r="CO10" s="575">
        <v>0.37</v>
      </c>
      <c r="CP10" s="575">
        <v>0.04</v>
      </c>
      <c r="CQ10" s="575">
        <v>0.21</v>
      </c>
      <c r="CR10" s="575">
        <v>0.35</v>
      </c>
      <c r="CS10" s="575">
        <v>0.02</v>
      </c>
      <c r="CT10" s="575">
        <v>0.2</v>
      </c>
      <c r="CU10" s="575">
        <v>0.39</v>
      </c>
      <c r="CV10" s="575">
        <v>0.06</v>
      </c>
      <c r="CW10" s="575">
        <v>0.22</v>
      </c>
      <c r="CX10" s="575">
        <v>65.599999999999994</v>
      </c>
      <c r="CY10" s="575">
        <v>54.9</v>
      </c>
      <c r="CZ10" s="575">
        <v>60.3</v>
      </c>
      <c r="DA10" s="575">
        <v>50.7</v>
      </c>
      <c r="DB10" s="575">
        <v>36.799999999999997</v>
      </c>
      <c r="DC10" s="575">
        <v>43.9</v>
      </c>
      <c r="DD10" s="575">
        <v>29.9</v>
      </c>
      <c r="DE10" s="575">
        <v>16.7</v>
      </c>
      <c r="DF10" s="575">
        <v>23.4</v>
      </c>
    </row>
    <row r="11" spans="1:110" s="574" customFormat="1" ht="11.65" x14ac:dyDescent="0.35">
      <c r="B11" s="571" t="s">
        <v>155</v>
      </c>
      <c r="C11" s="575">
        <v>193</v>
      </c>
      <c r="D11" s="575">
        <v>182</v>
      </c>
      <c r="E11" s="575">
        <v>375</v>
      </c>
      <c r="F11" s="575">
        <v>160</v>
      </c>
      <c r="G11" s="575">
        <v>162</v>
      </c>
      <c r="H11" s="575">
        <v>322</v>
      </c>
      <c r="I11" s="575">
        <v>74.400000000000006</v>
      </c>
      <c r="J11" s="575">
        <v>72.400000000000006</v>
      </c>
      <c r="K11" s="575">
        <v>73.400000000000006</v>
      </c>
      <c r="L11" s="575">
        <v>0.69</v>
      </c>
      <c r="M11" s="575">
        <v>0.56999999999999995</v>
      </c>
      <c r="N11" s="575">
        <v>0.63</v>
      </c>
      <c r="O11" s="575">
        <v>0.53</v>
      </c>
      <c r="P11" s="575">
        <v>0.41</v>
      </c>
      <c r="Q11" s="575">
        <v>0.52</v>
      </c>
      <c r="R11" s="575">
        <v>0.86</v>
      </c>
      <c r="S11" s="575">
        <v>0.74</v>
      </c>
      <c r="T11" s="575">
        <v>0.75</v>
      </c>
      <c r="U11" s="575" t="s">
        <v>138</v>
      </c>
      <c r="V11" s="575" t="s">
        <v>138</v>
      </c>
      <c r="W11" s="575" t="s">
        <v>138</v>
      </c>
      <c r="X11" s="575">
        <v>89.1</v>
      </c>
      <c r="Y11" s="575">
        <v>83.5</v>
      </c>
      <c r="Z11" s="575">
        <v>86.4</v>
      </c>
      <c r="AA11" s="575">
        <v>88.1</v>
      </c>
      <c r="AB11" s="575">
        <v>79.7</v>
      </c>
      <c r="AC11" s="575">
        <v>84</v>
      </c>
      <c r="AD11" s="575">
        <v>41</v>
      </c>
      <c r="AE11" s="575">
        <v>56</v>
      </c>
      <c r="AF11" s="575">
        <v>97</v>
      </c>
      <c r="AG11" s="575">
        <v>31</v>
      </c>
      <c r="AH11" s="575">
        <v>38</v>
      </c>
      <c r="AI11" s="575">
        <v>69</v>
      </c>
      <c r="AJ11" s="575">
        <v>58.4</v>
      </c>
      <c r="AK11" s="575">
        <v>55.9</v>
      </c>
      <c r="AL11" s="575">
        <v>57</v>
      </c>
      <c r="AM11" s="575">
        <v>0.68</v>
      </c>
      <c r="AN11" s="575">
        <v>0.52</v>
      </c>
      <c r="AO11" s="575">
        <v>0.59</v>
      </c>
      <c r="AP11" s="575">
        <v>0.3</v>
      </c>
      <c r="AQ11" s="575">
        <v>0.18</v>
      </c>
      <c r="AR11" s="575">
        <v>0.34</v>
      </c>
      <c r="AS11" s="575">
        <v>1.05</v>
      </c>
      <c r="AT11" s="575">
        <v>0.86</v>
      </c>
      <c r="AU11" s="575">
        <v>0.84</v>
      </c>
      <c r="AV11" s="575">
        <v>85.4</v>
      </c>
      <c r="AW11" s="575">
        <v>66.099999999999994</v>
      </c>
      <c r="AX11" s="575">
        <v>74.2</v>
      </c>
      <c r="AY11" s="575">
        <v>43.9</v>
      </c>
      <c r="AZ11" s="575">
        <v>48.2</v>
      </c>
      <c r="BA11" s="575">
        <v>46.4</v>
      </c>
      <c r="BB11" s="575">
        <v>19.5</v>
      </c>
      <c r="BC11" s="575">
        <v>28.6</v>
      </c>
      <c r="BD11" s="575">
        <v>24.7</v>
      </c>
      <c r="BE11" s="575">
        <v>753</v>
      </c>
      <c r="BF11" s="575">
        <v>783</v>
      </c>
      <c r="BG11" s="575">
        <v>1536</v>
      </c>
      <c r="BH11" s="575">
        <v>593</v>
      </c>
      <c r="BI11" s="575">
        <v>604</v>
      </c>
      <c r="BJ11" s="575">
        <v>1197</v>
      </c>
      <c r="BK11" s="575">
        <v>63.2</v>
      </c>
      <c r="BL11" s="575">
        <v>58.3</v>
      </c>
      <c r="BM11" s="575">
        <v>60.7</v>
      </c>
      <c r="BN11" s="575">
        <v>0.86</v>
      </c>
      <c r="BO11" s="575">
        <v>0.6</v>
      </c>
      <c r="BP11" s="575">
        <v>0.73</v>
      </c>
      <c r="BQ11" s="575">
        <v>0.77</v>
      </c>
      <c r="BR11" s="575">
        <v>0.51</v>
      </c>
      <c r="BS11" s="575">
        <v>0.67</v>
      </c>
      <c r="BT11" s="575">
        <v>0.94</v>
      </c>
      <c r="BU11" s="575">
        <v>0.68</v>
      </c>
      <c r="BV11" s="575">
        <v>0.79</v>
      </c>
      <c r="BW11" s="575">
        <v>85.8</v>
      </c>
      <c r="BX11" s="575">
        <v>75</v>
      </c>
      <c r="BY11" s="575">
        <v>80.3</v>
      </c>
      <c r="BZ11" s="575">
        <v>66.900000000000006</v>
      </c>
      <c r="CA11" s="575">
        <v>50.8</v>
      </c>
      <c r="CB11" s="575">
        <v>58.7</v>
      </c>
      <c r="CC11" s="575">
        <v>56</v>
      </c>
      <c r="CD11" s="575">
        <v>37.299999999999997</v>
      </c>
      <c r="CE11" s="575">
        <v>46.5</v>
      </c>
      <c r="CF11" s="575">
        <v>987</v>
      </c>
      <c r="CG11" s="575">
        <v>1021</v>
      </c>
      <c r="CH11" s="575">
        <v>2008</v>
      </c>
      <c r="CI11" s="575">
        <v>784</v>
      </c>
      <c r="CJ11" s="575">
        <v>804</v>
      </c>
      <c r="CK11" s="575">
        <v>1588</v>
      </c>
      <c r="CL11" s="575">
        <v>65.2</v>
      </c>
      <c r="CM11" s="575">
        <v>60.7</v>
      </c>
      <c r="CN11" s="575">
        <v>62.9</v>
      </c>
      <c r="CO11" s="575">
        <v>0.82</v>
      </c>
      <c r="CP11" s="575">
        <v>0.59</v>
      </c>
      <c r="CQ11" s="575">
        <v>0.7</v>
      </c>
      <c r="CR11" s="575">
        <v>0.74</v>
      </c>
      <c r="CS11" s="575">
        <v>0.52</v>
      </c>
      <c r="CT11" s="575">
        <v>0.65</v>
      </c>
      <c r="CU11" s="575">
        <v>0.89</v>
      </c>
      <c r="CV11" s="575">
        <v>0.66</v>
      </c>
      <c r="CW11" s="575">
        <v>0.75</v>
      </c>
      <c r="CX11" s="575">
        <v>88.6</v>
      </c>
      <c r="CY11" s="575">
        <v>78.7</v>
      </c>
      <c r="CZ11" s="575">
        <v>83.6</v>
      </c>
      <c r="DA11" s="575">
        <v>70.3</v>
      </c>
      <c r="DB11" s="575">
        <v>56.5</v>
      </c>
      <c r="DC11" s="575">
        <v>63.3</v>
      </c>
      <c r="DD11" s="575">
        <v>60.8</v>
      </c>
      <c r="DE11" s="575">
        <v>44.4</v>
      </c>
      <c r="DF11" s="575">
        <v>52.4</v>
      </c>
    </row>
    <row r="12" spans="1:110" s="574" customFormat="1" ht="11.65" x14ac:dyDescent="0.35">
      <c r="B12" s="571" t="s">
        <v>66</v>
      </c>
      <c r="C12" s="575">
        <v>9980</v>
      </c>
      <c r="D12" s="575">
        <v>9761</v>
      </c>
      <c r="E12" s="575">
        <v>19741</v>
      </c>
      <c r="F12" s="575">
        <v>9124</v>
      </c>
      <c r="G12" s="575">
        <v>8830</v>
      </c>
      <c r="H12" s="575">
        <v>17954</v>
      </c>
      <c r="I12" s="575">
        <v>69.7</v>
      </c>
      <c r="J12" s="575">
        <v>68</v>
      </c>
      <c r="K12" s="575">
        <v>68.900000000000006</v>
      </c>
      <c r="L12" s="575">
        <v>0.37</v>
      </c>
      <c r="M12" s="575">
        <v>0.22</v>
      </c>
      <c r="N12" s="575">
        <v>0.3</v>
      </c>
      <c r="O12" s="575">
        <v>0.35</v>
      </c>
      <c r="P12" s="575">
        <v>0.2</v>
      </c>
      <c r="Q12" s="575">
        <v>0.28000000000000003</v>
      </c>
      <c r="R12" s="575">
        <v>0.4</v>
      </c>
      <c r="S12" s="575">
        <v>0.25</v>
      </c>
      <c r="T12" s="575">
        <v>0.32</v>
      </c>
      <c r="U12" s="575">
        <v>99.1</v>
      </c>
      <c r="V12" s="575">
        <v>98.5</v>
      </c>
      <c r="W12" s="575">
        <v>98.8</v>
      </c>
      <c r="X12" s="575">
        <v>84.5</v>
      </c>
      <c r="Y12" s="575">
        <v>81.900000000000006</v>
      </c>
      <c r="Z12" s="575">
        <v>83.2</v>
      </c>
      <c r="AA12" s="575">
        <v>78.599999999999994</v>
      </c>
      <c r="AB12" s="575">
        <v>71.400000000000006</v>
      </c>
      <c r="AC12" s="575">
        <v>75.099999999999994</v>
      </c>
      <c r="AD12" s="575">
        <v>15322</v>
      </c>
      <c r="AE12" s="575">
        <v>15608</v>
      </c>
      <c r="AF12" s="575">
        <v>30930</v>
      </c>
      <c r="AG12" s="575">
        <v>14986</v>
      </c>
      <c r="AH12" s="575">
        <v>15286</v>
      </c>
      <c r="AI12" s="575">
        <v>30272</v>
      </c>
      <c r="AJ12" s="575">
        <v>48.8</v>
      </c>
      <c r="AK12" s="575">
        <v>45</v>
      </c>
      <c r="AL12" s="575">
        <v>46.9</v>
      </c>
      <c r="AM12" s="575">
        <v>-0.01</v>
      </c>
      <c r="AN12" s="575">
        <v>-0.26</v>
      </c>
      <c r="AO12" s="575">
        <v>-0.13</v>
      </c>
      <c r="AP12" s="575">
        <v>-0.02</v>
      </c>
      <c r="AQ12" s="575">
        <v>-0.28000000000000003</v>
      </c>
      <c r="AR12" s="575">
        <v>-0.15</v>
      </c>
      <c r="AS12" s="575">
        <v>0.01</v>
      </c>
      <c r="AT12" s="575">
        <v>-0.24</v>
      </c>
      <c r="AU12" s="575">
        <v>-0.12</v>
      </c>
      <c r="AV12" s="575">
        <v>59.2</v>
      </c>
      <c r="AW12" s="575">
        <v>51.8</v>
      </c>
      <c r="AX12" s="575">
        <v>55.4</v>
      </c>
      <c r="AY12" s="575">
        <v>32.700000000000003</v>
      </c>
      <c r="AZ12" s="575">
        <v>23.3</v>
      </c>
      <c r="BA12" s="575">
        <v>28</v>
      </c>
      <c r="BB12" s="575">
        <v>17.899999999999999</v>
      </c>
      <c r="BC12" s="575">
        <v>9.8000000000000007</v>
      </c>
      <c r="BD12" s="575">
        <v>13.8</v>
      </c>
      <c r="BE12" s="575">
        <v>196855</v>
      </c>
      <c r="BF12" s="575">
        <v>200822</v>
      </c>
      <c r="BG12" s="575">
        <v>397677</v>
      </c>
      <c r="BH12" s="575">
        <v>192629</v>
      </c>
      <c r="BI12" s="575">
        <v>196352</v>
      </c>
      <c r="BJ12" s="575">
        <v>388981</v>
      </c>
      <c r="BK12" s="575">
        <v>52.3</v>
      </c>
      <c r="BL12" s="575">
        <v>48.4</v>
      </c>
      <c r="BM12" s="575">
        <v>50.3</v>
      </c>
      <c r="BN12" s="575">
        <v>0.06</v>
      </c>
      <c r="BO12" s="575">
        <v>-0.19</v>
      </c>
      <c r="BP12" s="575">
        <v>-7.0000000000000007E-2</v>
      </c>
      <c r="BQ12" s="575">
        <v>0.06</v>
      </c>
      <c r="BR12" s="575">
        <v>-0.2</v>
      </c>
      <c r="BS12" s="575">
        <v>-7.0000000000000007E-2</v>
      </c>
      <c r="BT12" s="575">
        <v>7.0000000000000007E-2</v>
      </c>
      <c r="BU12" s="575">
        <v>-0.19</v>
      </c>
      <c r="BV12" s="575">
        <v>-0.06</v>
      </c>
      <c r="BW12" s="575">
        <v>67.400000000000006</v>
      </c>
      <c r="BX12" s="575">
        <v>60.2</v>
      </c>
      <c r="BY12" s="575">
        <v>63.7</v>
      </c>
      <c r="BZ12" s="575">
        <v>43.6</v>
      </c>
      <c r="CA12" s="575">
        <v>33.1</v>
      </c>
      <c r="CB12" s="575">
        <v>38.299999999999997</v>
      </c>
      <c r="CC12" s="575">
        <v>28.2</v>
      </c>
      <c r="CD12" s="575">
        <v>18</v>
      </c>
      <c r="CE12" s="575">
        <v>23</v>
      </c>
      <c r="CF12" s="575">
        <v>222157</v>
      </c>
      <c r="CG12" s="575">
        <v>226191</v>
      </c>
      <c r="CH12" s="575">
        <v>448348</v>
      </c>
      <c r="CI12" s="575">
        <v>216739</v>
      </c>
      <c r="CJ12" s="575">
        <v>220468</v>
      </c>
      <c r="CK12" s="575">
        <v>437207</v>
      </c>
      <c r="CL12" s="575">
        <v>52.9</v>
      </c>
      <c r="CM12" s="575">
        <v>49</v>
      </c>
      <c r="CN12" s="575">
        <v>50.9</v>
      </c>
      <c r="CO12" s="575">
        <v>7.0000000000000007E-2</v>
      </c>
      <c r="CP12" s="575">
        <v>-0.18</v>
      </c>
      <c r="CQ12" s="575">
        <v>-0.06</v>
      </c>
      <c r="CR12" s="575">
        <v>0.06</v>
      </c>
      <c r="CS12" s="575">
        <v>-0.19</v>
      </c>
      <c r="CT12" s="575">
        <v>-0.06</v>
      </c>
      <c r="CU12" s="575">
        <v>7.0000000000000007E-2</v>
      </c>
      <c r="CV12" s="575">
        <v>-0.18</v>
      </c>
      <c r="CW12" s="575">
        <v>-0.05</v>
      </c>
      <c r="CX12" s="575">
        <v>68.3</v>
      </c>
      <c r="CY12" s="575">
        <v>61.2</v>
      </c>
      <c r="CZ12" s="575">
        <v>64.7</v>
      </c>
      <c r="DA12" s="575">
        <v>44.7</v>
      </c>
      <c r="DB12" s="575">
        <v>34.5</v>
      </c>
      <c r="DC12" s="575">
        <v>39.6</v>
      </c>
      <c r="DD12" s="575">
        <v>29.7</v>
      </c>
      <c r="DE12" s="575">
        <v>19.7</v>
      </c>
      <c r="DF12" s="575">
        <v>24.7</v>
      </c>
    </row>
    <row r="13" spans="1:110" s="574" customFormat="1" ht="11.65" x14ac:dyDescent="0.35">
      <c r="B13" s="571" t="s">
        <v>152</v>
      </c>
      <c r="C13" s="575">
        <v>1281</v>
      </c>
      <c r="D13" s="575">
        <v>1462</v>
      </c>
      <c r="E13" s="575">
        <v>2743</v>
      </c>
      <c r="F13" s="575">
        <v>1189</v>
      </c>
      <c r="G13" s="575">
        <v>1347</v>
      </c>
      <c r="H13" s="575">
        <v>2536</v>
      </c>
      <c r="I13" s="575">
        <v>71.900000000000006</v>
      </c>
      <c r="J13" s="575">
        <v>70.3</v>
      </c>
      <c r="K13" s="575">
        <v>71.099999999999994</v>
      </c>
      <c r="L13" s="575">
        <v>0.62</v>
      </c>
      <c r="M13" s="575">
        <v>0.5</v>
      </c>
      <c r="N13" s="575">
        <v>0.56000000000000005</v>
      </c>
      <c r="O13" s="575">
        <v>0.56000000000000005</v>
      </c>
      <c r="P13" s="575">
        <v>0.45</v>
      </c>
      <c r="Q13" s="575">
        <v>0.52</v>
      </c>
      <c r="R13" s="575">
        <v>0.68</v>
      </c>
      <c r="S13" s="575">
        <v>0.56000000000000005</v>
      </c>
      <c r="T13" s="575">
        <v>0.6</v>
      </c>
      <c r="U13" s="575">
        <v>99.2</v>
      </c>
      <c r="V13" s="575">
        <v>98.6</v>
      </c>
      <c r="W13" s="575">
        <v>98.9</v>
      </c>
      <c r="X13" s="575">
        <v>86.9</v>
      </c>
      <c r="Y13" s="575">
        <v>82.8</v>
      </c>
      <c r="Z13" s="575">
        <v>84.7</v>
      </c>
      <c r="AA13" s="575">
        <v>83</v>
      </c>
      <c r="AB13" s="575">
        <v>75</v>
      </c>
      <c r="AC13" s="575">
        <v>78.7</v>
      </c>
      <c r="AD13" s="575">
        <v>1791</v>
      </c>
      <c r="AE13" s="575">
        <v>1901</v>
      </c>
      <c r="AF13" s="575">
        <v>3692</v>
      </c>
      <c r="AG13" s="575">
        <v>1358</v>
      </c>
      <c r="AH13" s="575">
        <v>1377</v>
      </c>
      <c r="AI13" s="575">
        <v>2735</v>
      </c>
      <c r="AJ13" s="575">
        <v>50.5</v>
      </c>
      <c r="AK13" s="575">
        <v>43.6</v>
      </c>
      <c r="AL13" s="575">
        <v>47</v>
      </c>
      <c r="AM13" s="575">
        <v>0.55000000000000004</v>
      </c>
      <c r="AN13" s="575">
        <v>0.19</v>
      </c>
      <c r="AO13" s="575">
        <v>0.37</v>
      </c>
      <c r="AP13" s="575">
        <v>0.49</v>
      </c>
      <c r="AQ13" s="575">
        <v>0.13</v>
      </c>
      <c r="AR13" s="575">
        <v>0.33</v>
      </c>
      <c r="AS13" s="575">
        <v>0.61</v>
      </c>
      <c r="AT13" s="575">
        <v>0.25</v>
      </c>
      <c r="AU13" s="575">
        <v>0.41</v>
      </c>
      <c r="AV13" s="575">
        <v>61.6</v>
      </c>
      <c r="AW13" s="575">
        <v>47.4</v>
      </c>
      <c r="AX13" s="575">
        <v>54.3</v>
      </c>
      <c r="AY13" s="575">
        <v>38.4</v>
      </c>
      <c r="AZ13" s="575">
        <v>25.9</v>
      </c>
      <c r="BA13" s="575">
        <v>31.9</v>
      </c>
      <c r="BB13" s="575">
        <v>25</v>
      </c>
      <c r="BC13" s="575">
        <v>12.9</v>
      </c>
      <c r="BD13" s="575">
        <v>18.7</v>
      </c>
      <c r="BE13" s="575">
        <v>36354</v>
      </c>
      <c r="BF13" s="575">
        <v>37853</v>
      </c>
      <c r="BG13" s="575">
        <v>74207</v>
      </c>
      <c r="BH13" s="575">
        <v>29213</v>
      </c>
      <c r="BI13" s="575">
        <v>29908</v>
      </c>
      <c r="BJ13" s="575">
        <v>59121</v>
      </c>
      <c r="BK13" s="575">
        <v>52.2</v>
      </c>
      <c r="BL13" s="575">
        <v>47.7</v>
      </c>
      <c r="BM13" s="575">
        <v>49.9</v>
      </c>
      <c r="BN13" s="575">
        <v>0.56000000000000005</v>
      </c>
      <c r="BO13" s="575">
        <v>0.27</v>
      </c>
      <c r="BP13" s="575">
        <v>0.41</v>
      </c>
      <c r="BQ13" s="575">
        <v>0.55000000000000004</v>
      </c>
      <c r="BR13" s="575">
        <v>0.26</v>
      </c>
      <c r="BS13" s="575">
        <v>0.41</v>
      </c>
      <c r="BT13" s="575">
        <v>0.56999999999999995</v>
      </c>
      <c r="BU13" s="575">
        <v>0.28000000000000003</v>
      </c>
      <c r="BV13" s="575">
        <v>0.42</v>
      </c>
      <c r="BW13" s="575">
        <v>64.400000000000006</v>
      </c>
      <c r="BX13" s="575">
        <v>56.9</v>
      </c>
      <c r="BY13" s="575">
        <v>60.5</v>
      </c>
      <c r="BZ13" s="575">
        <v>50.9</v>
      </c>
      <c r="CA13" s="575">
        <v>39</v>
      </c>
      <c r="CB13" s="575">
        <v>44.8</v>
      </c>
      <c r="CC13" s="575">
        <v>32.5</v>
      </c>
      <c r="CD13" s="575">
        <v>21.1</v>
      </c>
      <c r="CE13" s="575">
        <v>26.7</v>
      </c>
      <c r="CF13" s="575">
        <v>39426</v>
      </c>
      <c r="CG13" s="575">
        <v>41216</v>
      </c>
      <c r="CH13" s="575">
        <v>80642</v>
      </c>
      <c r="CI13" s="575">
        <v>31760</v>
      </c>
      <c r="CJ13" s="575">
        <v>32632</v>
      </c>
      <c r="CK13" s="575">
        <v>64392</v>
      </c>
      <c r="CL13" s="575">
        <v>52.7</v>
      </c>
      <c r="CM13" s="575">
        <v>48.4</v>
      </c>
      <c r="CN13" s="575">
        <v>50.5</v>
      </c>
      <c r="CO13" s="575">
        <v>0.56000000000000005</v>
      </c>
      <c r="CP13" s="575">
        <v>0.28000000000000003</v>
      </c>
      <c r="CQ13" s="575">
        <v>0.42</v>
      </c>
      <c r="CR13" s="575">
        <v>0.55000000000000004</v>
      </c>
      <c r="CS13" s="575">
        <v>0.27</v>
      </c>
      <c r="CT13" s="575">
        <v>0.41</v>
      </c>
      <c r="CU13" s="575">
        <v>0.56999999999999995</v>
      </c>
      <c r="CV13" s="575">
        <v>0.28999999999999998</v>
      </c>
      <c r="CW13" s="575">
        <v>0.43</v>
      </c>
      <c r="CX13" s="575">
        <v>65.400000000000006</v>
      </c>
      <c r="CY13" s="575">
        <v>57.9</v>
      </c>
      <c r="CZ13" s="575">
        <v>61.6</v>
      </c>
      <c r="DA13" s="575">
        <v>51.5</v>
      </c>
      <c r="DB13" s="575">
        <v>39.9</v>
      </c>
      <c r="DC13" s="575">
        <v>45.6</v>
      </c>
      <c r="DD13" s="575">
        <v>33.799999999999997</v>
      </c>
      <c r="DE13" s="575">
        <v>22.6</v>
      </c>
      <c r="DF13" s="575">
        <v>28.1</v>
      </c>
    </row>
    <row r="14" spans="1:110" s="574" customFormat="1" ht="11.65" x14ac:dyDescent="0.35">
      <c r="B14" s="571" t="s">
        <v>57</v>
      </c>
      <c r="C14" s="575">
        <v>278</v>
      </c>
      <c r="D14" s="575">
        <v>282</v>
      </c>
      <c r="E14" s="575">
        <v>560</v>
      </c>
      <c r="F14" s="575">
        <v>268</v>
      </c>
      <c r="G14" s="575">
        <v>269</v>
      </c>
      <c r="H14" s="575">
        <v>537</v>
      </c>
      <c r="I14" s="575">
        <v>67.2</v>
      </c>
      <c r="J14" s="575">
        <v>64.3</v>
      </c>
      <c r="K14" s="575">
        <v>65.7</v>
      </c>
      <c r="L14" s="575">
        <v>0.24</v>
      </c>
      <c r="M14" s="575">
        <v>0.03</v>
      </c>
      <c r="N14" s="575">
        <v>0.13</v>
      </c>
      <c r="O14" s="575">
        <v>0.11</v>
      </c>
      <c r="P14" s="575">
        <v>-0.1</v>
      </c>
      <c r="Q14" s="575">
        <v>0.04</v>
      </c>
      <c r="R14" s="575">
        <v>0.36</v>
      </c>
      <c r="S14" s="575">
        <v>0.16</v>
      </c>
      <c r="T14" s="575">
        <v>0.22</v>
      </c>
      <c r="U14" s="575">
        <v>98.6</v>
      </c>
      <c r="V14" s="575">
        <v>96.1</v>
      </c>
      <c r="W14" s="575">
        <v>97.3</v>
      </c>
      <c r="X14" s="575">
        <v>74.099999999999994</v>
      </c>
      <c r="Y14" s="575">
        <v>69.099999999999994</v>
      </c>
      <c r="Z14" s="575">
        <v>71.599999999999994</v>
      </c>
      <c r="AA14" s="575">
        <v>68</v>
      </c>
      <c r="AB14" s="575">
        <v>53.5</v>
      </c>
      <c r="AC14" s="575">
        <v>60.7</v>
      </c>
      <c r="AD14" s="575">
        <v>2103</v>
      </c>
      <c r="AE14" s="575">
        <v>2041</v>
      </c>
      <c r="AF14" s="575">
        <v>4144</v>
      </c>
      <c r="AG14" s="575">
        <v>2026</v>
      </c>
      <c r="AH14" s="575">
        <v>1976</v>
      </c>
      <c r="AI14" s="575">
        <v>4002</v>
      </c>
      <c r="AJ14" s="575">
        <v>40.299999999999997</v>
      </c>
      <c r="AK14" s="575">
        <v>36.700000000000003</v>
      </c>
      <c r="AL14" s="575">
        <v>38.6</v>
      </c>
      <c r="AM14" s="575">
        <v>-0.42</v>
      </c>
      <c r="AN14" s="575">
        <v>-0.59</v>
      </c>
      <c r="AO14" s="575">
        <v>-0.5</v>
      </c>
      <c r="AP14" s="575">
        <v>-0.46</v>
      </c>
      <c r="AQ14" s="575">
        <v>-0.64</v>
      </c>
      <c r="AR14" s="575">
        <v>-0.54</v>
      </c>
      <c r="AS14" s="575">
        <v>-0.37</v>
      </c>
      <c r="AT14" s="575">
        <v>-0.55000000000000004</v>
      </c>
      <c r="AU14" s="575">
        <v>-0.47</v>
      </c>
      <c r="AV14" s="575">
        <v>38</v>
      </c>
      <c r="AW14" s="575">
        <v>30.8</v>
      </c>
      <c r="AX14" s="575">
        <v>34.5</v>
      </c>
      <c r="AY14" s="575">
        <v>17.7</v>
      </c>
      <c r="AZ14" s="575">
        <v>12</v>
      </c>
      <c r="BA14" s="575">
        <v>14.9</v>
      </c>
      <c r="BB14" s="575">
        <v>7.8</v>
      </c>
      <c r="BC14" s="575">
        <v>3.8</v>
      </c>
      <c r="BD14" s="575">
        <v>5.8</v>
      </c>
      <c r="BE14" s="575">
        <v>31908</v>
      </c>
      <c r="BF14" s="575">
        <v>31721</v>
      </c>
      <c r="BG14" s="575">
        <v>63629</v>
      </c>
      <c r="BH14" s="575">
        <v>30510</v>
      </c>
      <c r="BI14" s="575">
        <v>30160</v>
      </c>
      <c r="BJ14" s="575">
        <v>60670</v>
      </c>
      <c r="BK14" s="575">
        <v>42.8</v>
      </c>
      <c r="BL14" s="575">
        <v>39.4</v>
      </c>
      <c r="BM14" s="575">
        <v>41.1</v>
      </c>
      <c r="BN14" s="575">
        <v>-0.25</v>
      </c>
      <c r="BO14" s="575">
        <v>-0.5</v>
      </c>
      <c r="BP14" s="575">
        <v>-0.38</v>
      </c>
      <c r="BQ14" s="575">
        <v>-0.26</v>
      </c>
      <c r="BR14" s="575">
        <v>-0.51</v>
      </c>
      <c r="BS14" s="575">
        <v>-0.38</v>
      </c>
      <c r="BT14" s="575">
        <v>-0.24</v>
      </c>
      <c r="BU14" s="575">
        <v>-0.49</v>
      </c>
      <c r="BV14" s="575">
        <v>-0.37</v>
      </c>
      <c r="BW14" s="575">
        <v>44.2</v>
      </c>
      <c r="BX14" s="575">
        <v>38.5</v>
      </c>
      <c r="BY14" s="575">
        <v>41.4</v>
      </c>
      <c r="BZ14" s="575">
        <v>28.1</v>
      </c>
      <c r="CA14" s="575">
        <v>20.8</v>
      </c>
      <c r="CB14" s="575">
        <v>24.5</v>
      </c>
      <c r="CC14" s="575">
        <v>13.4</v>
      </c>
      <c r="CD14" s="575">
        <v>8.1</v>
      </c>
      <c r="CE14" s="575">
        <v>10.8</v>
      </c>
      <c r="CF14" s="575">
        <v>34392</v>
      </c>
      <c r="CG14" s="575">
        <v>34119</v>
      </c>
      <c r="CH14" s="575">
        <v>68511</v>
      </c>
      <c r="CI14" s="575">
        <v>32887</v>
      </c>
      <c r="CJ14" s="575">
        <v>32468</v>
      </c>
      <c r="CK14" s="575">
        <v>65355</v>
      </c>
      <c r="CL14" s="575">
        <v>42.8</v>
      </c>
      <c r="CM14" s="575">
        <v>39.4</v>
      </c>
      <c r="CN14" s="575">
        <v>41.1</v>
      </c>
      <c r="CO14" s="575">
        <v>-0.26</v>
      </c>
      <c r="CP14" s="575">
        <v>-0.51</v>
      </c>
      <c r="CQ14" s="575">
        <v>-0.38</v>
      </c>
      <c r="CR14" s="575">
        <v>-0.27</v>
      </c>
      <c r="CS14" s="575">
        <v>-0.52</v>
      </c>
      <c r="CT14" s="575">
        <v>-0.39</v>
      </c>
      <c r="CU14" s="575">
        <v>-0.25</v>
      </c>
      <c r="CV14" s="575">
        <v>-0.49</v>
      </c>
      <c r="CW14" s="575">
        <v>-0.37</v>
      </c>
      <c r="CX14" s="575">
        <v>44.2</v>
      </c>
      <c r="CY14" s="575">
        <v>38.5</v>
      </c>
      <c r="CZ14" s="575">
        <v>41.3</v>
      </c>
      <c r="DA14" s="575">
        <v>27.8</v>
      </c>
      <c r="DB14" s="575">
        <v>20.7</v>
      </c>
      <c r="DC14" s="575">
        <v>24.2</v>
      </c>
      <c r="DD14" s="575">
        <v>13.4</v>
      </c>
      <c r="DE14" s="575">
        <v>8.1999999999999993</v>
      </c>
      <c r="DF14" s="575">
        <v>10.8</v>
      </c>
    </row>
    <row r="15" spans="1:110" s="574" customFormat="1" ht="11.65" x14ac:dyDescent="0.35">
      <c r="B15" s="571" t="s">
        <v>150</v>
      </c>
      <c r="C15" s="575">
        <v>10999</v>
      </c>
      <c r="D15" s="575">
        <v>10953</v>
      </c>
      <c r="E15" s="575">
        <v>21952</v>
      </c>
      <c r="F15" s="575">
        <v>10060</v>
      </c>
      <c r="G15" s="575">
        <v>9919</v>
      </c>
      <c r="H15" s="575">
        <v>19979</v>
      </c>
      <c r="I15" s="575">
        <v>70.099999999999994</v>
      </c>
      <c r="J15" s="575">
        <v>68.400000000000006</v>
      </c>
      <c r="K15" s="575">
        <v>69.2</v>
      </c>
      <c r="L15" s="575">
        <v>0.41</v>
      </c>
      <c r="M15" s="575">
        <v>0.27</v>
      </c>
      <c r="N15" s="575">
        <v>0.34</v>
      </c>
      <c r="O15" s="575">
        <v>0.39</v>
      </c>
      <c r="P15" s="575">
        <v>0.25</v>
      </c>
      <c r="Q15" s="575">
        <v>0.32</v>
      </c>
      <c r="R15" s="575">
        <v>0.43</v>
      </c>
      <c r="S15" s="575">
        <v>0.28999999999999998</v>
      </c>
      <c r="T15" s="575">
        <v>0.35</v>
      </c>
      <c r="U15" s="575">
        <v>99.2</v>
      </c>
      <c r="V15" s="575">
        <v>98.5</v>
      </c>
      <c r="W15" s="575">
        <v>98.9</v>
      </c>
      <c r="X15" s="575">
        <v>85</v>
      </c>
      <c r="Y15" s="575">
        <v>82.3</v>
      </c>
      <c r="Z15" s="575">
        <v>83.7</v>
      </c>
      <c r="AA15" s="575">
        <v>79.400000000000006</v>
      </c>
      <c r="AB15" s="575">
        <v>72.3</v>
      </c>
      <c r="AC15" s="575">
        <v>75.900000000000006</v>
      </c>
      <c r="AD15" s="575">
        <v>15026</v>
      </c>
      <c r="AE15" s="575">
        <v>15488</v>
      </c>
      <c r="AF15" s="575">
        <v>30514</v>
      </c>
      <c r="AG15" s="575">
        <v>14332</v>
      </c>
      <c r="AH15" s="575">
        <v>14706</v>
      </c>
      <c r="AI15" s="575">
        <v>29038</v>
      </c>
      <c r="AJ15" s="575">
        <v>50.1</v>
      </c>
      <c r="AK15" s="575">
        <v>45.9</v>
      </c>
      <c r="AL15" s="575">
        <v>48</v>
      </c>
      <c r="AM15" s="575">
        <v>0.11</v>
      </c>
      <c r="AN15" s="575">
        <v>-0.17</v>
      </c>
      <c r="AO15" s="575">
        <v>-0.04</v>
      </c>
      <c r="AP15" s="575">
        <v>0.09</v>
      </c>
      <c r="AQ15" s="575">
        <v>-0.19</v>
      </c>
      <c r="AR15" s="575">
        <v>-0.05</v>
      </c>
      <c r="AS15" s="575">
        <v>0.12</v>
      </c>
      <c r="AT15" s="575">
        <v>-0.16</v>
      </c>
      <c r="AU15" s="575">
        <v>-0.02</v>
      </c>
      <c r="AV15" s="575">
        <v>62.4</v>
      </c>
      <c r="AW15" s="575">
        <v>54</v>
      </c>
      <c r="AX15" s="575">
        <v>58.1</v>
      </c>
      <c r="AY15" s="575">
        <v>35.4</v>
      </c>
      <c r="AZ15" s="575">
        <v>25.1</v>
      </c>
      <c r="BA15" s="575">
        <v>30.2</v>
      </c>
      <c r="BB15" s="575">
        <v>20.100000000000001</v>
      </c>
      <c r="BC15" s="575">
        <v>11</v>
      </c>
      <c r="BD15" s="575">
        <v>15.5</v>
      </c>
      <c r="BE15" s="575">
        <v>201556</v>
      </c>
      <c r="BF15" s="575">
        <v>207340</v>
      </c>
      <c r="BG15" s="575">
        <v>408896</v>
      </c>
      <c r="BH15" s="575">
        <v>191555</v>
      </c>
      <c r="BI15" s="575">
        <v>196423</v>
      </c>
      <c r="BJ15" s="575">
        <v>387978</v>
      </c>
      <c r="BK15" s="575">
        <v>53.8</v>
      </c>
      <c r="BL15" s="575">
        <v>49.7</v>
      </c>
      <c r="BM15" s="575">
        <v>51.7</v>
      </c>
      <c r="BN15" s="575">
        <v>0.19</v>
      </c>
      <c r="BO15" s="575">
        <v>-7.0000000000000007E-2</v>
      </c>
      <c r="BP15" s="575">
        <v>0.05</v>
      </c>
      <c r="BQ15" s="575">
        <v>0.18</v>
      </c>
      <c r="BR15" s="575">
        <v>-0.08</v>
      </c>
      <c r="BS15" s="575">
        <v>0.05</v>
      </c>
      <c r="BT15" s="575">
        <v>0.19</v>
      </c>
      <c r="BU15" s="575">
        <v>-7.0000000000000007E-2</v>
      </c>
      <c r="BV15" s="575">
        <v>0.06</v>
      </c>
      <c r="BW15" s="575">
        <v>70.5</v>
      </c>
      <c r="BX15" s="575">
        <v>62.9</v>
      </c>
      <c r="BY15" s="575">
        <v>66.599999999999994</v>
      </c>
      <c r="BZ15" s="575">
        <v>47.4</v>
      </c>
      <c r="CA15" s="575">
        <v>36.1</v>
      </c>
      <c r="CB15" s="575">
        <v>41.6</v>
      </c>
      <c r="CC15" s="575">
        <v>31.3</v>
      </c>
      <c r="CD15" s="575">
        <v>20</v>
      </c>
      <c r="CE15" s="575">
        <v>25.6</v>
      </c>
      <c r="CF15" s="575">
        <v>227908</v>
      </c>
      <c r="CG15" s="575">
        <v>234161</v>
      </c>
      <c r="CH15" s="575">
        <v>462069</v>
      </c>
      <c r="CI15" s="575">
        <v>216163</v>
      </c>
      <c r="CJ15" s="575">
        <v>221262</v>
      </c>
      <c r="CK15" s="575">
        <v>437425</v>
      </c>
      <c r="CL15" s="575">
        <v>54.3</v>
      </c>
      <c r="CM15" s="575">
        <v>50.2</v>
      </c>
      <c r="CN15" s="575">
        <v>52.2</v>
      </c>
      <c r="CO15" s="575">
        <v>0.19</v>
      </c>
      <c r="CP15" s="575">
        <v>-7.0000000000000007E-2</v>
      </c>
      <c r="CQ15" s="575">
        <v>0.06</v>
      </c>
      <c r="CR15" s="575">
        <v>0.18</v>
      </c>
      <c r="CS15" s="575">
        <v>-7.0000000000000007E-2</v>
      </c>
      <c r="CT15" s="575">
        <v>0.06</v>
      </c>
      <c r="CU15" s="575">
        <v>0.19</v>
      </c>
      <c r="CV15" s="575">
        <v>-0.06</v>
      </c>
      <c r="CW15" s="575">
        <v>0.06</v>
      </c>
      <c r="CX15" s="575">
        <v>71.3</v>
      </c>
      <c r="CY15" s="575">
        <v>63.8</v>
      </c>
      <c r="CZ15" s="575">
        <v>67.5</v>
      </c>
      <c r="DA15" s="575">
        <v>48.3</v>
      </c>
      <c r="DB15" s="575">
        <v>37.4</v>
      </c>
      <c r="DC15" s="575">
        <v>42.8</v>
      </c>
      <c r="DD15" s="575">
        <v>32.799999999999997</v>
      </c>
      <c r="DE15" s="575">
        <v>21.8</v>
      </c>
      <c r="DF15" s="575">
        <v>27.3</v>
      </c>
    </row>
    <row r="16" spans="1:110" s="574" customFormat="1" ht="11.65" x14ac:dyDescent="0.35">
      <c r="B16" s="571" t="s">
        <v>149</v>
      </c>
      <c r="C16" s="575">
        <v>748</v>
      </c>
      <c r="D16" s="575">
        <v>747</v>
      </c>
      <c r="E16" s="575">
        <v>1495</v>
      </c>
      <c r="F16" s="575">
        <v>717</v>
      </c>
      <c r="G16" s="575">
        <v>721</v>
      </c>
      <c r="H16" s="575">
        <v>1438</v>
      </c>
      <c r="I16" s="575">
        <v>67.099999999999994</v>
      </c>
      <c r="J16" s="575">
        <v>64.599999999999994</v>
      </c>
      <c r="K16" s="575">
        <v>65.900000000000006</v>
      </c>
      <c r="L16" s="575">
        <v>0.24</v>
      </c>
      <c r="M16" s="575">
        <v>0.01</v>
      </c>
      <c r="N16" s="575">
        <v>0.13</v>
      </c>
      <c r="O16" s="575">
        <v>0.16</v>
      </c>
      <c r="P16" s="575">
        <v>-0.06</v>
      </c>
      <c r="Q16" s="575">
        <v>7.0000000000000007E-2</v>
      </c>
      <c r="R16" s="575">
        <v>0.32</v>
      </c>
      <c r="S16" s="575">
        <v>0.09</v>
      </c>
      <c r="T16" s="575">
        <v>0.18</v>
      </c>
      <c r="U16" s="575">
        <v>98</v>
      </c>
      <c r="V16" s="575">
        <v>96.3</v>
      </c>
      <c r="W16" s="575">
        <v>97.1</v>
      </c>
      <c r="X16" s="575">
        <v>77.8</v>
      </c>
      <c r="Y16" s="575">
        <v>69.900000000000006</v>
      </c>
      <c r="Z16" s="575">
        <v>73.8</v>
      </c>
      <c r="AA16" s="575">
        <v>69.400000000000006</v>
      </c>
      <c r="AB16" s="575">
        <v>55.6</v>
      </c>
      <c r="AC16" s="575">
        <v>62.5</v>
      </c>
      <c r="AD16" s="575">
        <v>4829</v>
      </c>
      <c r="AE16" s="575">
        <v>4689</v>
      </c>
      <c r="AF16" s="575">
        <v>9518</v>
      </c>
      <c r="AG16" s="575">
        <v>4661</v>
      </c>
      <c r="AH16" s="575">
        <v>4532</v>
      </c>
      <c r="AI16" s="575">
        <v>9193</v>
      </c>
      <c r="AJ16" s="575">
        <v>41.8</v>
      </c>
      <c r="AK16" s="575">
        <v>38.200000000000003</v>
      </c>
      <c r="AL16" s="575">
        <v>40</v>
      </c>
      <c r="AM16" s="575">
        <v>-0.33</v>
      </c>
      <c r="AN16" s="575">
        <v>-0.56000000000000005</v>
      </c>
      <c r="AO16" s="575">
        <v>-0.44</v>
      </c>
      <c r="AP16" s="575">
        <v>-0.36</v>
      </c>
      <c r="AQ16" s="575">
        <v>-0.59</v>
      </c>
      <c r="AR16" s="575">
        <v>-0.46</v>
      </c>
      <c r="AS16" s="575">
        <v>-0.3</v>
      </c>
      <c r="AT16" s="575">
        <v>-0.53</v>
      </c>
      <c r="AU16" s="575">
        <v>-0.42</v>
      </c>
      <c r="AV16" s="575">
        <v>41.1</v>
      </c>
      <c r="AW16" s="575">
        <v>35.1</v>
      </c>
      <c r="AX16" s="575">
        <v>38.1</v>
      </c>
      <c r="AY16" s="575">
        <v>20.2</v>
      </c>
      <c r="AZ16" s="575">
        <v>13.3</v>
      </c>
      <c r="BA16" s="575">
        <v>16.8</v>
      </c>
      <c r="BB16" s="575">
        <v>8.9</v>
      </c>
      <c r="BC16" s="575">
        <v>4.7</v>
      </c>
      <c r="BD16" s="575">
        <v>6.9</v>
      </c>
      <c r="BE16" s="575">
        <v>66715</v>
      </c>
      <c r="BF16" s="575">
        <v>65910</v>
      </c>
      <c r="BG16" s="575">
        <v>132625</v>
      </c>
      <c r="BH16" s="575">
        <v>63951</v>
      </c>
      <c r="BI16" s="575">
        <v>62765</v>
      </c>
      <c r="BJ16" s="575">
        <v>126716</v>
      </c>
      <c r="BK16" s="575">
        <v>44.5</v>
      </c>
      <c r="BL16" s="575">
        <v>40.700000000000003</v>
      </c>
      <c r="BM16" s="575">
        <v>42.6</v>
      </c>
      <c r="BN16" s="575">
        <v>-0.18</v>
      </c>
      <c r="BO16" s="575">
        <v>-0.44</v>
      </c>
      <c r="BP16" s="575">
        <v>-0.31</v>
      </c>
      <c r="BQ16" s="575">
        <v>-0.19</v>
      </c>
      <c r="BR16" s="575">
        <v>-0.45</v>
      </c>
      <c r="BS16" s="575">
        <v>-0.32</v>
      </c>
      <c r="BT16" s="575">
        <v>-0.18</v>
      </c>
      <c r="BU16" s="575">
        <v>-0.44</v>
      </c>
      <c r="BV16" s="575">
        <v>-0.31</v>
      </c>
      <c r="BW16" s="575">
        <v>48.1</v>
      </c>
      <c r="BX16" s="575">
        <v>41.5</v>
      </c>
      <c r="BY16" s="575">
        <v>44.9</v>
      </c>
      <c r="BZ16" s="575">
        <v>30.6</v>
      </c>
      <c r="CA16" s="575">
        <v>22.1</v>
      </c>
      <c r="CB16" s="575">
        <v>26.4</v>
      </c>
      <c r="CC16" s="575">
        <v>15.1</v>
      </c>
      <c r="CD16" s="575">
        <v>8.9</v>
      </c>
      <c r="CE16" s="575">
        <v>12</v>
      </c>
      <c r="CF16" s="575">
        <v>72400</v>
      </c>
      <c r="CG16" s="575">
        <v>71432</v>
      </c>
      <c r="CH16" s="575">
        <v>143832</v>
      </c>
      <c r="CI16" s="575">
        <v>69417</v>
      </c>
      <c r="CJ16" s="575">
        <v>68083</v>
      </c>
      <c r="CK16" s="575">
        <v>137500</v>
      </c>
      <c r="CL16" s="575">
        <v>44.5</v>
      </c>
      <c r="CM16" s="575">
        <v>40.799999999999997</v>
      </c>
      <c r="CN16" s="575">
        <v>42.7</v>
      </c>
      <c r="CO16" s="575">
        <v>-0.19</v>
      </c>
      <c r="CP16" s="575">
        <v>-0.45</v>
      </c>
      <c r="CQ16" s="575">
        <v>-0.32</v>
      </c>
      <c r="CR16" s="575">
        <v>-0.2</v>
      </c>
      <c r="CS16" s="575">
        <v>-0.46</v>
      </c>
      <c r="CT16" s="575">
        <v>-0.32</v>
      </c>
      <c r="CU16" s="575">
        <v>-0.18</v>
      </c>
      <c r="CV16" s="575">
        <v>-0.44</v>
      </c>
      <c r="CW16" s="575">
        <v>-0.31</v>
      </c>
      <c r="CX16" s="575">
        <v>48.1</v>
      </c>
      <c r="CY16" s="575">
        <v>41.6</v>
      </c>
      <c r="CZ16" s="575">
        <v>44.9</v>
      </c>
      <c r="DA16" s="575">
        <v>30.4</v>
      </c>
      <c r="DB16" s="575">
        <v>22</v>
      </c>
      <c r="DC16" s="575">
        <v>26.2</v>
      </c>
      <c r="DD16" s="575">
        <v>15.2</v>
      </c>
      <c r="DE16" s="575">
        <v>9.1</v>
      </c>
      <c r="DF16" s="575">
        <v>12.2</v>
      </c>
    </row>
    <row r="17" spans="2:110" s="574" customFormat="1" ht="11.65" x14ac:dyDescent="0.35">
      <c r="B17" s="571" t="s">
        <v>148</v>
      </c>
      <c r="C17" s="575">
        <v>10529</v>
      </c>
      <c r="D17" s="575">
        <v>10488</v>
      </c>
      <c r="E17" s="575">
        <v>21017</v>
      </c>
      <c r="F17" s="575">
        <v>9611</v>
      </c>
      <c r="G17" s="575">
        <v>9467</v>
      </c>
      <c r="H17" s="575">
        <v>19078</v>
      </c>
      <c r="I17" s="575">
        <v>70.2</v>
      </c>
      <c r="J17" s="575">
        <v>68.5</v>
      </c>
      <c r="K17" s="575">
        <v>69.400000000000006</v>
      </c>
      <c r="L17" s="575">
        <v>0.42</v>
      </c>
      <c r="M17" s="575">
        <v>0.28000000000000003</v>
      </c>
      <c r="N17" s="575">
        <v>0.35</v>
      </c>
      <c r="O17" s="575">
        <v>0.39</v>
      </c>
      <c r="P17" s="575">
        <v>0.26</v>
      </c>
      <c r="Q17" s="575">
        <v>0.33</v>
      </c>
      <c r="R17" s="575">
        <v>0.44</v>
      </c>
      <c r="S17" s="575">
        <v>0.3</v>
      </c>
      <c r="T17" s="575">
        <v>0.36</v>
      </c>
      <c r="U17" s="575">
        <v>99.2</v>
      </c>
      <c r="V17" s="575">
        <v>98.6</v>
      </c>
      <c r="W17" s="575">
        <v>98.9</v>
      </c>
      <c r="X17" s="575">
        <v>85.2</v>
      </c>
      <c r="Y17" s="575">
        <v>82.9</v>
      </c>
      <c r="Z17" s="575">
        <v>84</v>
      </c>
      <c r="AA17" s="575">
        <v>79.8</v>
      </c>
      <c r="AB17" s="575">
        <v>73</v>
      </c>
      <c r="AC17" s="575">
        <v>76.400000000000006</v>
      </c>
      <c r="AD17" s="575">
        <v>12300</v>
      </c>
      <c r="AE17" s="575">
        <v>12840</v>
      </c>
      <c r="AF17" s="575">
        <v>25140</v>
      </c>
      <c r="AG17" s="575">
        <v>11697</v>
      </c>
      <c r="AH17" s="575">
        <v>12150</v>
      </c>
      <c r="AI17" s="575">
        <v>23847</v>
      </c>
      <c r="AJ17" s="575">
        <v>51.7</v>
      </c>
      <c r="AK17" s="575">
        <v>47.3</v>
      </c>
      <c r="AL17" s="575">
        <v>49.5</v>
      </c>
      <c r="AM17" s="575">
        <v>0.19</v>
      </c>
      <c r="AN17" s="575">
        <v>-0.1</v>
      </c>
      <c r="AO17" s="575">
        <v>0.04</v>
      </c>
      <c r="AP17" s="575">
        <v>0.17</v>
      </c>
      <c r="AQ17" s="575">
        <v>-0.12</v>
      </c>
      <c r="AR17" s="575">
        <v>0.03</v>
      </c>
      <c r="AS17" s="575">
        <v>0.21</v>
      </c>
      <c r="AT17" s="575">
        <v>-0.08</v>
      </c>
      <c r="AU17" s="575">
        <v>0.06</v>
      </c>
      <c r="AV17" s="575">
        <v>66.599999999999994</v>
      </c>
      <c r="AW17" s="575">
        <v>57.1</v>
      </c>
      <c r="AX17" s="575">
        <v>61.8</v>
      </c>
      <c r="AY17" s="575">
        <v>38.4</v>
      </c>
      <c r="AZ17" s="575">
        <v>27.4</v>
      </c>
      <c r="BA17" s="575">
        <v>32.799999999999997</v>
      </c>
      <c r="BB17" s="575">
        <v>22.4</v>
      </c>
      <c r="BC17" s="575">
        <v>12.1</v>
      </c>
      <c r="BD17" s="575">
        <v>17.2</v>
      </c>
      <c r="BE17" s="575">
        <v>166749</v>
      </c>
      <c r="BF17" s="575">
        <v>173151</v>
      </c>
      <c r="BG17" s="575">
        <v>339900</v>
      </c>
      <c r="BH17" s="575">
        <v>158114</v>
      </c>
      <c r="BI17" s="575">
        <v>163818</v>
      </c>
      <c r="BJ17" s="575">
        <v>321932</v>
      </c>
      <c r="BK17" s="575">
        <v>55.4</v>
      </c>
      <c r="BL17" s="575">
        <v>51.2</v>
      </c>
      <c r="BM17" s="575">
        <v>53.3</v>
      </c>
      <c r="BN17" s="575">
        <v>0.25</v>
      </c>
      <c r="BO17" s="575">
        <v>-0.01</v>
      </c>
      <c r="BP17" s="575">
        <v>0.12</v>
      </c>
      <c r="BQ17" s="575">
        <v>0.25</v>
      </c>
      <c r="BR17" s="575">
        <v>-0.02</v>
      </c>
      <c r="BS17" s="575">
        <v>0.11</v>
      </c>
      <c r="BT17" s="575">
        <v>0.26</v>
      </c>
      <c r="BU17" s="575">
        <v>-0.01</v>
      </c>
      <c r="BV17" s="575">
        <v>0.12</v>
      </c>
      <c r="BW17" s="575">
        <v>74.5</v>
      </c>
      <c r="BX17" s="575">
        <v>66.5</v>
      </c>
      <c r="BY17" s="575">
        <v>70.400000000000006</v>
      </c>
      <c r="BZ17" s="575">
        <v>50.4</v>
      </c>
      <c r="CA17" s="575">
        <v>38.6</v>
      </c>
      <c r="CB17" s="575">
        <v>44.4</v>
      </c>
      <c r="CC17" s="575">
        <v>34.299999999999997</v>
      </c>
      <c r="CD17" s="575">
        <v>22.1</v>
      </c>
      <c r="CE17" s="575">
        <v>28.1</v>
      </c>
      <c r="CF17" s="575">
        <v>189900</v>
      </c>
      <c r="CG17" s="575">
        <v>196848</v>
      </c>
      <c r="CH17" s="575">
        <v>386748</v>
      </c>
      <c r="CI17" s="575">
        <v>179633</v>
      </c>
      <c r="CJ17" s="575">
        <v>185647</v>
      </c>
      <c r="CK17" s="575">
        <v>365280</v>
      </c>
      <c r="CL17" s="575">
        <v>55.9</v>
      </c>
      <c r="CM17" s="575">
        <v>51.8</v>
      </c>
      <c r="CN17" s="575">
        <v>53.8</v>
      </c>
      <c r="CO17" s="575">
        <v>0.25</v>
      </c>
      <c r="CP17" s="575">
        <v>-0.01</v>
      </c>
      <c r="CQ17" s="575">
        <v>0.12</v>
      </c>
      <c r="CR17" s="575">
        <v>0.25</v>
      </c>
      <c r="CS17" s="575">
        <v>-0.01</v>
      </c>
      <c r="CT17" s="575">
        <v>0.12</v>
      </c>
      <c r="CU17" s="575">
        <v>0.26</v>
      </c>
      <c r="CV17" s="575">
        <v>0</v>
      </c>
      <c r="CW17" s="575">
        <v>0.13</v>
      </c>
      <c r="CX17" s="575">
        <v>75.2</v>
      </c>
      <c r="CY17" s="575">
        <v>67.5</v>
      </c>
      <c r="CZ17" s="575">
        <v>71.3</v>
      </c>
      <c r="DA17" s="575">
        <v>51.5</v>
      </c>
      <c r="DB17" s="575">
        <v>40.1</v>
      </c>
      <c r="DC17" s="575">
        <v>45.7</v>
      </c>
      <c r="DD17" s="575">
        <v>36</v>
      </c>
      <c r="DE17" s="575">
        <v>24.1</v>
      </c>
      <c r="DF17" s="575">
        <v>30</v>
      </c>
    </row>
    <row r="18" spans="2:110" s="574" customFormat="1" ht="11.65" x14ac:dyDescent="0.35">
      <c r="B18" s="571" t="s">
        <v>46</v>
      </c>
      <c r="C18" s="575">
        <v>10597</v>
      </c>
      <c r="D18" s="575">
        <v>10631</v>
      </c>
      <c r="E18" s="575">
        <v>21228</v>
      </c>
      <c r="F18" s="575">
        <v>9712</v>
      </c>
      <c r="G18" s="575">
        <v>9655</v>
      </c>
      <c r="H18" s="575">
        <v>19367</v>
      </c>
      <c r="I18" s="575">
        <v>70.3</v>
      </c>
      <c r="J18" s="575">
        <v>68.599999999999994</v>
      </c>
      <c r="K18" s="575">
        <v>69.400000000000006</v>
      </c>
      <c r="L18" s="575">
        <v>0.42</v>
      </c>
      <c r="M18" s="575">
        <v>0.27</v>
      </c>
      <c r="N18" s="575">
        <v>0.35</v>
      </c>
      <c r="O18" s="575">
        <v>0.4</v>
      </c>
      <c r="P18" s="575">
        <v>0.25</v>
      </c>
      <c r="Q18" s="575">
        <v>0.33</v>
      </c>
      <c r="R18" s="575">
        <v>0.44</v>
      </c>
      <c r="S18" s="575">
        <v>0.28999999999999998</v>
      </c>
      <c r="T18" s="575">
        <v>0.36</v>
      </c>
      <c r="U18" s="575">
        <v>99.3</v>
      </c>
      <c r="V18" s="575">
        <v>98.7</v>
      </c>
      <c r="W18" s="575">
        <v>99</v>
      </c>
      <c r="X18" s="575">
        <v>85.9</v>
      </c>
      <c r="Y18" s="575">
        <v>83.4</v>
      </c>
      <c r="Z18" s="575">
        <v>84.6</v>
      </c>
      <c r="AA18" s="575">
        <v>80.599999999999994</v>
      </c>
      <c r="AB18" s="575">
        <v>73.400000000000006</v>
      </c>
      <c r="AC18" s="575">
        <v>77</v>
      </c>
      <c r="AD18" s="575">
        <v>15201</v>
      </c>
      <c r="AE18" s="575">
        <v>14147</v>
      </c>
      <c r="AF18" s="575">
        <v>29348</v>
      </c>
      <c r="AG18" s="575">
        <v>14498</v>
      </c>
      <c r="AH18" s="575">
        <v>13409</v>
      </c>
      <c r="AI18" s="575">
        <v>27907</v>
      </c>
      <c r="AJ18" s="575">
        <v>50.8</v>
      </c>
      <c r="AK18" s="575">
        <v>47.6</v>
      </c>
      <c r="AL18" s="575">
        <v>49.2</v>
      </c>
      <c r="AM18" s="575">
        <v>0.09</v>
      </c>
      <c r="AN18" s="575">
        <v>-0.16</v>
      </c>
      <c r="AO18" s="575">
        <v>-0.03</v>
      </c>
      <c r="AP18" s="575">
        <v>7.0000000000000007E-2</v>
      </c>
      <c r="AQ18" s="575">
        <v>-0.18</v>
      </c>
      <c r="AR18" s="575">
        <v>-0.04</v>
      </c>
      <c r="AS18" s="575">
        <v>0.11</v>
      </c>
      <c r="AT18" s="575">
        <v>-0.14000000000000001</v>
      </c>
      <c r="AU18" s="575">
        <v>-0.02</v>
      </c>
      <c r="AV18" s="575">
        <v>63.9</v>
      </c>
      <c r="AW18" s="575">
        <v>58.1</v>
      </c>
      <c r="AX18" s="575">
        <v>61.1</v>
      </c>
      <c r="AY18" s="575">
        <v>36.299999999999997</v>
      </c>
      <c r="AZ18" s="575">
        <v>27.1</v>
      </c>
      <c r="BA18" s="575">
        <v>31.9</v>
      </c>
      <c r="BB18" s="575">
        <v>20.5</v>
      </c>
      <c r="BC18" s="575">
        <v>12.1</v>
      </c>
      <c r="BD18" s="575">
        <v>16.5</v>
      </c>
      <c r="BE18" s="575">
        <v>210124</v>
      </c>
      <c r="BF18" s="575">
        <v>200367</v>
      </c>
      <c r="BG18" s="575">
        <v>410491</v>
      </c>
      <c r="BH18" s="575">
        <v>199728</v>
      </c>
      <c r="BI18" s="575">
        <v>189455</v>
      </c>
      <c r="BJ18" s="575">
        <v>389183</v>
      </c>
      <c r="BK18" s="575">
        <v>54.1</v>
      </c>
      <c r="BL18" s="575">
        <v>51</v>
      </c>
      <c r="BM18" s="575">
        <v>52.6</v>
      </c>
      <c r="BN18" s="575">
        <v>0.17</v>
      </c>
      <c r="BO18" s="575">
        <v>-7.0000000000000007E-2</v>
      </c>
      <c r="BP18" s="575">
        <v>0.05</v>
      </c>
      <c r="BQ18" s="575">
        <v>0.17</v>
      </c>
      <c r="BR18" s="575">
        <v>-0.08</v>
      </c>
      <c r="BS18" s="575">
        <v>0.05</v>
      </c>
      <c r="BT18" s="575">
        <v>0.18</v>
      </c>
      <c r="BU18" s="575">
        <v>-7.0000000000000007E-2</v>
      </c>
      <c r="BV18" s="575">
        <v>0.06</v>
      </c>
      <c r="BW18" s="575">
        <v>71.2</v>
      </c>
      <c r="BX18" s="575">
        <v>66.2</v>
      </c>
      <c r="BY18" s="575">
        <v>68.8</v>
      </c>
      <c r="BZ18" s="575">
        <v>48</v>
      </c>
      <c r="CA18" s="575">
        <v>38.4</v>
      </c>
      <c r="CB18" s="575">
        <v>43.3</v>
      </c>
      <c r="CC18" s="575">
        <v>31.3</v>
      </c>
      <c r="CD18" s="575">
        <v>21.2</v>
      </c>
      <c r="CE18" s="575">
        <v>26.4</v>
      </c>
      <c r="CF18" s="575">
        <v>235922</v>
      </c>
      <c r="CG18" s="575">
        <v>225145</v>
      </c>
      <c r="CH18" s="575">
        <v>461067</v>
      </c>
      <c r="CI18" s="575">
        <v>223938</v>
      </c>
      <c r="CJ18" s="575">
        <v>212519</v>
      </c>
      <c r="CK18" s="575">
        <v>436457</v>
      </c>
      <c r="CL18" s="575">
        <v>54.7</v>
      </c>
      <c r="CM18" s="575">
        <v>51.6</v>
      </c>
      <c r="CN18" s="575">
        <v>53.2</v>
      </c>
      <c r="CO18" s="575">
        <v>0.18</v>
      </c>
      <c r="CP18" s="575">
        <v>-0.06</v>
      </c>
      <c r="CQ18" s="575">
        <v>0.06</v>
      </c>
      <c r="CR18" s="575">
        <v>0.18</v>
      </c>
      <c r="CS18" s="575">
        <v>-7.0000000000000007E-2</v>
      </c>
      <c r="CT18" s="575">
        <v>0.06</v>
      </c>
      <c r="CU18" s="575">
        <v>0.18</v>
      </c>
      <c r="CV18" s="575">
        <v>-0.06</v>
      </c>
      <c r="CW18" s="575">
        <v>0.06</v>
      </c>
      <c r="CX18" s="575">
        <v>72</v>
      </c>
      <c r="CY18" s="575">
        <v>67.2</v>
      </c>
      <c r="CZ18" s="575">
        <v>69.7</v>
      </c>
      <c r="DA18" s="575">
        <v>48.9</v>
      </c>
      <c r="DB18" s="575">
        <v>39.799999999999997</v>
      </c>
      <c r="DC18" s="575">
        <v>44.5</v>
      </c>
      <c r="DD18" s="575">
        <v>32.799999999999997</v>
      </c>
      <c r="DE18" s="575">
        <v>23.1</v>
      </c>
      <c r="DF18" s="575">
        <v>28.1</v>
      </c>
    </row>
    <row r="19" spans="2:110" s="574" customFormat="1" ht="11.65" x14ac:dyDescent="0.35">
      <c r="B19" s="571" t="s">
        <v>147</v>
      </c>
      <c r="C19" s="575">
        <v>679</v>
      </c>
      <c r="D19" s="575">
        <v>604</v>
      </c>
      <c r="E19" s="575">
        <v>1283</v>
      </c>
      <c r="F19" s="575">
        <v>616</v>
      </c>
      <c r="G19" s="575">
        <v>533</v>
      </c>
      <c r="H19" s="575">
        <v>1149</v>
      </c>
      <c r="I19" s="575">
        <v>65</v>
      </c>
      <c r="J19" s="575">
        <v>62.9</v>
      </c>
      <c r="K19" s="575">
        <v>64</v>
      </c>
      <c r="L19" s="575">
        <v>0.17</v>
      </c>
      <c r="M19" s="575">
        <v>0.02</v>
      </c>
      <c r="N19" s="575">
        <v>0.1</v>
      </c>
      <c r="O19" s="575">
        <v>0.09</v>
      </c>
      <c r="P19" s="575">
        <v>-7.0000000000000007E-2</v>
      </c>
      <c r="Q19" s="575">
        <v>0.04</v>
      </c>
      <c r="R19" s="575">
        <v>0.26</v>
      </c>
      <c r="S19" s="575">
        <v>0.11</v>
      </c>
      <c r="T19" s="575">
        <v>0.16</v>
      </c>
      <c r="U19" s="575">
        <v>97.2</v>
      </c>
      <c r="V19" s="575">
        <v>95</v>
      </c>
      <c r="W19" s="575">
        <v>96.2</v>
      </c>
      <c r="X19" s="575">
        <v>65.7</v>
      </c>
      <c r="Y19" s="575">
        <v>58.3</v>
      </c>
      <c r="Z19" s="575">
        <v>62.2</v>
      </c>
      <c r="AA19" s="575">
        <v>56.1</v>
      </c>
      <c r="AB19" s="575">
        <v>45.7</v>
      </c>
      <c r="AC19" s="575">
        <v>51.2</v>
      </c>
      <c r="AD19" s="575">
        <v>1924</v>
      </c>
      <c r="AE19" s="575">
        <v>3377</v>
      </c>
      <c r="AF19" s="575">
        <v>5301</v>
      </c>
      <c r="AG19" s="575">
        <v>1856</v>
      </c>
      <c r="AH19" s="575">
        <v>3268</v>
      </c>
      <c r="AI19" s="575">
        <v>5124</v>
      </c>
      <c r="AJ19" s="575">
        <v>34.4</v>
      </c>
      <c r="AK19" s="575">
        <v>33.6</v>
      </c>
      <c r="AL19" s="575">
        <v>33.9</v>
      </c>
      <c r="AM19" s="575">
        <v>-0.33</v>
      </c>
      <c r="AN19" s="575">
        <v>-0.48</v>
      </c>
      <c r="AO19" s="575">
        <v>-0.43</v>
      </c>
      <c r="AP19" s="575">
        <v>-0.38</v>
      </c>
      <c r="AQ19" s="575">
        <v>-0.52</v>
      </c>
      <c r="AR19" s="575">
        <v>-0.46</v>
      </c>
      <c r="AS19" s="575">
        <v>-0.28000000000000003</v>
      </c>
      <c r="AT19" s="575">
        <v>-0.45</v>
      </c>
      <c r="AU19" s="575">
        <v>-0.4</v>
      </c>
      <c r="AV19" s="575">
        <v>24</v>
      </c>
      <c r="AW19" s="575">
        <v>22.7</v>
      </c>
      <c r="AX19" s="575">
        <v>23.2</v>
      </c>
      <c r="AY19" s="575">
        <v>9.6</v>
      </c>
      <c r="AZ19" s="575">
        <v>8.9</v>
      </c>
      <c r="BA19" s="575">
        <v>9.1</v>
      </c>
      <c r="BB19" s="575">
        <v>3.4</v>
      </c>
      <c r="BC19" s="575">
        <v>2.1</v>
      </c>
      <c r="BD19" s="575">
        <v>2.6</v>
      </c>
      <c r="BE19" s="575">
        <v>23320</v>
      </c>
      <c r="BF19" s="575">
        <v>38674</v>
      </c>
      <c r="BG19" s="575">
        <v>61994</v>
      </c>
      <c r="BH19" s="575">
        <v>22322</v>
      </c>
      <c r="BI19" s="575">
        <v>37122</v>
      </c>
      <c r="BJ19" s="575">
        <v>59444</v>
      </c>
      <c r="BK19" s="575">
        <v>35.5</v>
      </c>
      <c r="BL19" s="575">
        <v>34.299999999999997</v>
      </c>
      <c r="BM19" s="575">
        <v>34.799999999999997</v>
      </c>
      <c r="BN19" s="575">
        <v>-0.31</v>
      </c>
      <c r="BO19" s="575">
        <v>-0.42</v>
      </c>
      <c r="BP19" s="575">
        <v>-0.38</v>
      </c>
      <c r="BQ19" s="575">
        <v>-0.32</v>
      </c>
      <c r="BR19" s="575">
        <v>-0.43</v>
      </c>
      <c r="BS19" s="575">
        <v>-0.39</v>
      </c>
      <c r="BT19" s="575">
        <v>-0.28999999999999998</v>
      </c>
      <c r="BU19" s="575">
        <v>-0.41</v>
      </c>
      <c r="BV19" s="575">
        <v>-0.37</v>
      </c>
      <c r="BW19" s="575">
        <v>28</v>
      </c>
      <c r="BX19" s="575">
        <v>25.7</v>
      </c>
      <c r="BY19" s="575">
        <v>26.6</v>
      </c>
      <c r="BZ19" s="575">
        <v>15.7</v>
      </c>
      <c r="CA19" s="575">
        <v>11.3</v>
      </c>
      <c r="CB19" s="575">
        <v>13</v>
      </c>
      <c r="CC19" s="575">
        <v>6.5</v>
      </c>
      <c r="CD19" s="575">
        <v>3.9</v>
      </c>
      <c r="CE19" s="575">
        <v>4.9000000000000004</v>
      </c>
      <c r="CF19" s="575">
        <v>25923</v>
      </c>
      <c r="CG19" s="575">
        <v>42655</v>
      </c>
      <c r="CH19" s="575">
        <v>68578</v>
      </c>
      <c r="CI19" s="575">
        <v>24794</v>
      </c>
      <c r="CJ19" s="575">
        <v>40923</v>
      </c>
      <c r="CK19" s="575">
        <v>65717</v>
      </c>
      <c r="CL19" s="575">
        <v>36.200000000000003</v>
      </c>
      <c r="CM19" s="575">
        <v>34.6</v>
      </c>
      <c r="CN19" s="575">
        <v>35.200000000000003</v>
      </c>
      <c r="CO19" s="575">
        <v>-0.3</v>
      </c>
      <c r="CP19" s="575">
        <v>-0.42</v>
      </c>
      <c r="CQ19" s="575">
        <v>-0.37</v>
      </c>
      <c r="CR19" s="575">
        <v>-0.31</v>
      </c>
      <c r="CS19" s="575">
        <v>-0.43</v>
      </c>
      <c r="CT19" s="575">
        <v>-0.38</v>
      </c>
      <c r="CU19" s="575">
        <v>-0.28000000000000003</v>
      </c>
      <c r="CV19" s="575">
        <v>-0.41</v>
      </c>
      <c r="CW19" s="575">
        <v>-0.37</v>
      </c>
      <c r="CX19" s="575">
        <v>29.6</v>
      </c>
      <c r="CY19" s="575">
        <v>26.4</v>
      </c>
      <c r="CZ19" s="575">
        <v>27.6</v>
      </c>
      <c r="DA19" s="575">
        <v>16.600000000000001</v>
      </c>
      <c r="DB19" s="575">
        <v>11.8</v>
      </c>
      <c r="DC19" s="575">
        <v>13.6</v>
      </c>
      <c r="DD19" s="575">
        <v>7.6</v>
      </c>
      <c r="DE19" s="575">
        <v>4.4000000000000004</v>
      </c>
      <c r="DF19" s="575">
        <v>5.6</v>
      </c>
    </row>
    <row r="20" spans="2:110" s="574" customFormat="1" ht="11.65" x14ac:dyDescent="0.35">
      <c r="B20" s="571" t="s">
        <v>44</v>
      </c>
      <c r="C20" s="575">
        <v>663</v>
      </c>
      <c r="D20" s="575">
        <v>552</v>
      </c>
      <c r="E20" s="575">
        <v>1215</v>
      </c>
      <c r="F20" s="575">
        <v>600</v>
      </c>
      <c r="G20" s="575">
        <v>485</v>
      </c>
      <c r="H20" s="575">
        <v>1085</v>
      </c>
      <c r="I20" s="575">
        <v>65</v>
      </c>
      <c r="J20" s="575">
        <v>62.8</v>
      </c>
      <c r="K20" s="575">
        <v>64</v>
      </c>
      <c r="L20" s="575">
        <v>0.18</v>
      </c>
      <c r="M20" s="575">
        <v>0.03</v>
      </c>
      <c r="N20" s="575">
        <v>0.11</v>
      </c>
      <c r="O20" s="575">
        <v>0.09</v>
      </c>
      <c r="P20" s="575">
        <v>-0.06</v>
      </c>
      <c r="Q20" s="575">
        <v>0.05</v>
      </c>
      <c r="R20" s="575">
        <v>0.26</v>
      </c>
      <c r="S20" s="575">
        <v>0.12</v>
      </c>
      <c r="T20" s="575">
        <v>0.18</v>
      </c>
      <c r="U20" s="575">
        <v>97.1</v>
      </c>
      <c r="V20" s="575">
        <v>95.3</v>
      </c>
      <c r="W20" s="575">
        <v>96.3</v>
      </c>
      <c r="X20" s="575">
        <v>66.099999999999994</v>
      </c>
      <c r="Y20" s="575">
        <v>58</v>
      </c>
      <c r="Z20" s="575">
        <v>62.4</v>
      </c>
      <c r="AA20" s="575">
        <v>56.3</v>
      </c>
      <c r="AB20" s="575">
        <v>44.6</v>
      </c>
      <c r="AC20" s="575">
        <v>50.9</v>
      </c>
      <c r="AD20" s="575">
        <v>1708</v>
      </c>
      <c r="AE20" s="575">
        <v>2719</v>
      </c>
      <c r="AF20" s="575">
        <v>4427</v>
      </c>
      <c r="AG20" s="575">
        <v>1645</v>
      </c>
      <c r="AH20" s="575">
        <v>2624</v>
      </c>
      <c r="AI20" s="575">
        <v>4269</v>
      </c>
      <c r="AJ20" s="575">
        <v>35</v>
      </c>
      <c r="AK20" s="575">
        <v>33.9</v>
      </c>
      <c r="AL20" s="575">
        <v>34.4</v>
      </c>
      <c r="AM20" s="575">
        <v>-0.36</v>
      </c>
      <c r="AN20" s="575">
        <v>-0.54</v>
      </c>
      <c r="AO20" s="575">
        <v>-0.47</v>
      </c>
      <c r="AP20" s="575">
        <v>-0.41</v>
      </c>
      <c r="AQ20" s="575">
        <v>-0.59</v>
      </c>
      <c r="AR20" s="575">
        <v>-0.5</v>
      </c>
      <c r="AS20" s="575">
        <v>-0.3</v>
      </c>
      <c r="AT20" s="575">
        <v>-0.5</v>
      </c>
      <c r="AU20" s="575">
        <v>-0.44</v>
      </c>
      <c r="AV20" s="575">
        <v>24.6</v>
      </c>
      <c r="AW20" s="575">
        <v>22.8</v>
      </c>
      <c r="AX20" s="575">
        <v>23.5</v>
      </c>
      <c r="AY20" s="575">
        <v>10.1</v>
      </c>
      <c r="AZ20" s="575">
        <v>9.3000000000000007</v>
      </c>
      <c r="BA20" s="575">
        <v>9.6</v>
      </c>
      <c r="BB20" s="575">
        <v>3.4</v>
      </c>
      <c r="BC20" s="575">
        <v>2.2000000000000002</v>
      </c>
      <c r="BD20" s="575">
        <v>2.7</v>
      </c>
      <c r="BE20" s="575">
        <v>20806</v>
      </c>
      <c r="BF20" s="575">
        <v>31718</v>
      </c>
      <c r="BG20" s="575">
        <v>52524</v>
      </c>
      <c r="BH20" s="575">
        <v>19917</v>
      </c>
      <c r="BI20" s="575">
        <v>30404</v>
      </c>
      <c r="BJ20" s="575">
        <v>50321</v>
      </c>
      <c r="BK20" s="575">
        <v>36.6</v>
      </c>
      <c r="BL20" s="575">
        <v>35.200000000000003</v>
      </c>
      <c r="BM20" s="575">
        <v>35.799999999999997</v>
      </c>
      <c r="BN20" s="575">
        <v>-0.3</v>
      </c>
      <c r="BO20" s="575">
        <v>-0.43</v>
      </c>
      <c r="BP20" s="575">
        <v>-0.38</v>
      </c>
      <c r="BQ20" s="575">
        <v>-0.32</v>
      </c>
      <c r="BR20" s="575">
        <v>-0.44</v>
      </c>
      <c r="BS20" s="575">
        <v>-0.39</v>
      </c>
      <c r="BT20" s="575">
        <v>-0.28999999999999998</v>
      </c>
      <c r="BU20" s="575">
        <v>-0.42</v>
      </c>
      <c r="BV20" s="575">
        <v>-0.37</v>
      </c>
      <c r="BW20" s="575">
        <v>29.5</v>
      </c>
      <c r="BX20" s="575">
        <v>26.9</v>
      </c>
      <c r="BY20" s="575">
        <v>27.9</v>
      </c>
      <c r="BZ20" s="575">
        <v>16.7</v>
      </c>
      <c r="CA20" s="575">
        <v>12.2</v>
      </c>
      <c r="CB20" s="575">
        <v>14</v>
      </c>
      <c r="CC20" s="575">
        <v>6.8</v>
      </c>
      <c r="CD20" s="575">
        <v>4.0999999999999996</v>
      </c>
      <c r="CE20" s="575">
        <v>5.2</v>
      </c>
      <c r="CF20" s="575">
        <v>23177</v>
      </c>
      <c r="CG20" s="575">
        <v>34989</v>
      </c>
      <c r="CH20" s="575">
        <v>58166</v>
      </c>
      <c r="CI20" s="575">
        <v>22162</v>
      </c>
      <c r="CJ20" s="575">
        <v>33513</v>
      </c>
      <c r="CK20" s="575">
        <v>55675</v>
      </c>
      <c r="CL20" s="575">
        <v>37.299999999999997</v>
      </c>
      <c r="CM20" s="575">
        <v>35.5</v>
      </c>
      <c r="CN20" s="575">
        <v>36.200000000000003</v>
      </c>
      <c r="CO20" s="575">
        <v>-0.28999999999999998</v>
      </c>
      <c r="CP20" s="575">
        <v>-0.43</v>
      </c>
      <c r="CQ20" s="575">
        <v>-0.38</v>
      </c>
      <c r="CR20" s="575">
        <v>-0.31</v>
      </c>
      <c r="CS20" s="575">
        <v>-0.45</v>
      </c>
      <c r="CT20" s="575">
        <v>-0.39</v>
      </c>
      <c r="CU20" s="575">
        <v>-0.28000000000000003</v>
      </c>
      <c r="CV20" s="575">
        <v>-0.42</v>
      </c>
      <c r="CW20" s="575">
        <v>-0.37</v>
      </c>
      <c r="CX20" s="575">
        <v>31.1</v>
      </c>
      <c r="CY20" s="575">
        <v>27.6</v>
      </c>
      <c r="CZ20" s="575">
        <v>29</v>
      </c>
      <c r="DA20" s="575">
        <v>17.600000000000001</v>
      </c>
      <c r="DB20" s="575">
        <v>12.7</v>
      </c>
      <c r="DC20" s="575">
        <v>14.7</v>
      </c>
      <c r="DD20" s="575">
        <v>8</v>
      </c>
      <c r="DE20" s="575">
        <v>4.5999999999999996</v>
      </c>
      <c r="DF20" s="575">
        <v>6</v>
      </c>
    </row>
    <row r="21" spans="2:110" s="574" customFormat="1" ht="11.65" x14ac:dyDescent="0.35">
      <c r="B21" s="571" t="s">
        <v>42</v>
      </c>
      <c r="C21" s="575">
        <v>16</v>
      </c>
      <c r="D21" s="575">
        <v>52</v>
      </c>
      <c r="E21" s="575">
        <v>68</v>
      </c>
      <c r="F21" s="575">
        <v>16</v>
      </c>
      <c r="G21" s="575">
        <v>48</v>
      </c>
      <c r="H21" s="575">
        <v>64</v>
      </c>
      <c r="I21" s="575">
        <v>63.8</v>
      </c>
      <c r="J21" s="575">
        <v>63.9</v>
      </c>
      <c r="K21" s="575">
        <v>63.9</v>
      </c>
      <c r="L21" s="575">
        <v>-0.1</v>
      </c>
      <c r="M21" s="575">
        <v>-0.03</v>
      </c>
      <c r="N21" s="575">
        <v>-0.05</v>
      </c>
      <c r="O21" s="575">
        <v>-0.62</v>
      </c>
      <c r="P21" s="575">
        <v>-0.33</v>
      </c>
      <c r="Q21" s="575">
        <v>-0.31</v>
      </c>
      <c r="R21" s="575">
        <v>0.42</v>
      </c>
      <c r="S21" s="575">
        <v>0.27</v>
      </c>
      <c r="T21" s="575">
        <v>0.21</v>
      </c>
      <c r="U21" s="575">
        <v>100</v>
      </c>
      <c r="V21" s="575">
        <v>92.3</v>
      </c>
      <c r="W21" s="575">
        <v>94.1</v>
      </c>
      <c r="X21" s="575">
        <v>50</v>
      </c>
      <c r="Y21" s="575">
        <v>61.5</v>
      </c>
      <c r="Z21" s="575">
        <v>58.8</v>
      </c>
      <c r="AA21" s="575">
        <v>50</v>
      </c>
      <c r="AB21" s="575">
        <v>57.7</v>
      </c>
      <c r="AC21" s="575">
        <v>55.9</v>
      </c>
      <c r="AD21" s="575">
        <v>216</v>
      </c>
      <c r="AE21" s="575">
        <v>658</v>
      </c>
      <c r="AF21" s="575">
        <v>874</v>
      </c>
      <c r="AG21" s="575">
        <v>211</v>
      </c>
      <c r="AH21" s="575">
        <v>644</v>
      </c>
      <c r="AI21" s="575">
        <v>855</v>
      </c>
      <c r="AJ21" s="575">
        <v>30.1</v>
      </c>
      <c r="AK21" s="575">
        <v>31.9</v>
      </c>
      <c r="AL21" s="575">
        <v>31.5</v>
      </c>
      <c r="AM21" s="575">
        <v>-0.11</v>
      </c>
      <c r="AN21" s="575">
        <v>-0.23</v>
      </c>
      <c r="AO21" s="575">
        <v>-0.2</v>
      </c>
      <c r="AP21" s="575">
        <v>-0.26</v>
      </c>
      <c r="AQ21" s="575">
        <v>-0.31</v>
      </c>
      <c r="AR21" s="575">
        <v>-0.27</v>
      </c>
      <c r="AS21" s="575">
        <v>0.03</v>
      </c>
      <c r="AT21" s="575">
        <v>-0.15</v>
      </c>
      <c r="AU21" s="575">
        <v>-0.13</v>
      </c>
      <c r="AV21" s="575">
        <v>19.399999999999999</v>
      </c>
      <c r="AW21" s="575">
        <v>22.3</v>
      </c>
      <c r="AX21" s="575">
        <v>21.6</v>
      </c>
      <c r="AY21" s="575">
        <v>5.6</v>
      </c>
      <c r="AZ21" s="575">
        <v>6.8</v>
      </c>
      <c r="BA21" s="575">
        <v>6.5</v>
      </c>
      <c r="BB21" s="575">
        <v>3.7</v>
      </c>
      <c r="BC21" s="575">
        <v>1.8</v>
      </c>
      <c r="BD21" s="575">
        <v>2.2999999999999998</v>
      </c>
      <c r="BE21" s="575">
        <v>2514</v>
      </c>
      <c r="BF21" s="575">
        <v>6956</v>
      </c>
      <c r="BG21" s="575">
        <v>9470</v>
      </c>
      <c r="BH21" s="575">
        <v>2405</v>
      </c>
      <c r="BI21" s="575">
        <v>6718</v>
      </c>
      <c r="BJ21" s="575">
        <v>9123</v>
      </c>
      <c r="BK21" s="575">
        <v>26.8</v>
      </c>
      <c r="BL21" s="575">
        <v>30</v>
      </c>
      <c r="BM21" s="575">
        <v>29.2</v>
      </c>
      <c r="BN21" s="575">
        <v>-0.36</v>
      </c>
      <c r="BO21" s="575">
        <v>-0.37</v>
      </c>
      <c r="BP21" s="575">
        <v>-0.37</v>
      </c>
      <c r="BQ21" s="575">
        <v>-0.4</v>
      </c>
      <c r="BR21" s="575">
        <v>-0.39</v>
      </c>
      <c r="BS21" s="575">
        <v>-0.39</v>
      </c>
      <c r="BT21" s="575">
        <v>-0.32</v>
      </c>
      <c r="BU21" s="575">
        <v>-0.34</v>
      </c>
      <c r="BV21" s="575">
        <v>-0.34</v>
      </c>
      <c r="BW21" s="575">
        <v>15.6</v>
      </c>
      <c r="BX21" s="575">
        <v>20.399999999999999</v>
      </c>
      <c r="BY21" s="575">
        <v>19.100000000000001</v>
      </c>
      <c r="BZ21" s="575">
        <v>7.8</v>
      </c>
      <c r="CA21" s="575">
        <v>7.4</v>
      </c>
      <c r="CB21" s="575">
        <v>7.5</v>
      </c>
      <c r="CC21" s="575">
        <v>3.9</v>
      </c>
      <c r="CD21" s="575">
        <v>3.1</v>
      </c>
      <c r="CE21" s="575">
        <v>3.3</v>
      </c>
      <c r="CF21" s="575">
        <v>2746</v>
      </c>
      <c r="CG21" s="575">
        <v>7666</v>
      </c>
      <c r="CH21" s="575">
        <v>10412</v>
      </c>
      <c r="CI21" s="575">
        <v>2632</v>
      </c>
      <c r="CJ21" s="575">
        <v>7410</v>
      </c>
      <c r="CK21" s="575">
        <v>10042</v>
      </c>
      <c r="CL21" s="575">
        <v>27.3</v>
      </c>
      <c r="CM21" s="575">
        <v>30.4</v>
      </c>
      <c r="CN21" s="575">
        <v>29.6</v>
      </c>
      <c r="CO21" s="575">
        <v>-0.34</v>
      </c>
      <c r="CP21" s="575">
        <v>-0.35</v>
      </c>
      <c r="CQ21" s="575">
        <v>-0.35</v>
      </c>
      <c r="CR21" s="575">
        <v>-0.38</v>
      </c>
      <c r="CS21" s="575">
        <v>-0.38</v>
      </c>
      <c r="CT21" s="575">
        <v>-0.37</v>
      </c>
      <c r="CU21" s="575">
        <v>-0.3</v>
      </c>
      <c r="CV21" s="575">
        <v>-0.33</v>
      </c>
      <c r="CW21" s="575">
        <v>-0.33</v>
      </c>
      <c r="CX21" s="575">
        <v>16.399999999999999</v>
      </c>
      <c r="CY21" s="575">
        <v>21</v>
      </c>
      <c r="CZ21" s="575">
        <v>19.8</v>
      </c>
      <c r="DA21" s="575">
        <v>7.9</v>
      </c>
      <c r="DB21" s="575">
        <v>7.7</v>
      </c>
      <c r="DC21" s="575">
        <v>7.7</v>
      </c>
      <c r="DD21" s="575">
        <v>4.0999999999999996</v>
      </c>
      <c r="DE21" s="575">
        <v>3.3</v>
      </c>
      <c r="DF21" s="575">
        <v>3.5</v>
      </c>
    </row>
    <row r="22" spans="2:110" s="574" customFormat="1" ht="11.65" x14ac:dyDescent="0.35">
      <c r="B22" s="571" t="s">
        <v>59</v>
      </c>
      <c r="C22" s="575">
        <v>11277</v>
      </c>
      <c r="D22" s="575">
        <v>11235</v>
      </c>
      <c r="E22" s="575">
        <v>22512</v>
      </c>
      <c r="F22" s="575">
        <v>10328</v>
      </c>
      <c r="G22" s="575">
        <v>10188</v>
      </c>
      <c r="H22" s="575">
        <v>20516</v>
      </c>
      <c r="I22" s="575">
        <v>70</v>
      </c>
      <c r="J22" s="575">
        <v>68.3</v>
      </c>
      <c r="K22" s="575">
        <v>69.099999999999994</v>
      </c>
      <c r="L22" s="575">
        <v>0.4</v>
      </c>
      <c r="M22" s="575">
        <v>0.26</v>
      </c>
      <c r="N22" s="575">
        <v>0.33</v>
      </c>
      <c r="O22" s="575">
        <v>0.38</v>
      </c>
      <c r="P22" s="575">
        <v>0.24</v>
      </c>
      <c r="Q22" s="575">
        <v>0.32</v>
      </c>
      <c r="R22" s="575">
        <v>0.42</v>
      </c>
      <c r="S22" s="575">
        <v>0.28000000000000003</v>
      </c>
      <c r="T22" s="575">
        <v>0.35</v>
      </c>
      <c r="U22" s="575">
        <v>99.1</v>
      </c>
      <c r="V22" s="575">
        <v>98.5</v>
      </c>
      <c r="W22" s="575">
        <v>98.8</v>
      </c>
      <c r="X22" s="575">
        <v>84.7</v>
      </c>
      <c r="Y22" s="575">
        <v>82</v>
      </c>
      <c r="Z22" s="575">
        <v>83.4</v>
      </c>
      <c r="AA22" s="575">
        <v>79.099999999999994</v>
      </c>
      <c r="AB22" s="575">
        <v>71.900000000000006</v>
      </c>
      <c r="AC22" s="575">
        <v>75.5</v>
      </c>
      <c r="AD22" s="575">
        <v>17129</v>
      </c>
      <c r="AE22" s="575">
        <v>17529</v>
      </c>
      <c r="AF22" s="575">
        <v>34658</v>
      </c>
      <c r="AG22" s="575">
        <v>16358</v>
      </c>
      <c r="AH22" s="575">
        <v>16682</v>
      </c>
      <c r="AI22" s="575">
        <v>33040</v>
      </c>
      <c r="AJ22" s="575">
        <v>48.9</v>
      </c>
      <c r="AK22" s="575">
        <v>44.8</v>
      </c>
      <c r="AL22" s="575">
        <v>46.9</v>
      </c>
      <c r="AM22" s="575">
        <v>0.04</v>
      </c>
      <c r="AN22" s="575">
        <v>-0.22</v>
      </c>
      <c r="AO22" s="575">
        <v>-0.09</v>
      </c>
      <c r="AP22" s="575">
        <v>0.02</v>
      </c>
      <c r="AQ22" s="575">
        <v>-0.24</v>
      </c>
      <c r="AR22" s="575">
        <v>-0.1</v>
      </c>
      <c r="AS22" s="575">
        <v>0.06</v>
      </c>
      <c r="AT22" s="575">
        <v>-0.21</v>
      </c>
      <c r="AU22" s="575">
        <v>-0.08</v>
      </c>
      <c r="AV22" s="575">
        <v>59.4</v>
      </c>
      <c r="AW22" s="575">
        <v>51.3</v>
      </c>
      <c r="AX22" s="575">
        <v>55.3</v>
      </c>
      <c r="AY22" s="575">
        <v>33.299999999999997</v>
      </c>
      <c r="AZ22" s="575">
        <v>23.6</v>
      </c>
      <c r="BA22" s="575">
        <v>28.4</v>
      </c>
      <c r="BB22" s="575">
        <v>18.600000000000001</v>
      </c>
      <c r="BC22" s="575">
        <v>10.1</v>
      </c>
      <c r="BD22" s="575">
        <v>14.3</v>
      </c>
      <c r="BE22" s="575">
        <v>233464</v>
      </c>
      <c r="BF22" s="575">
        <v>239061</v>
      </c>
      <c r="BG22" s="575">
        <v>472525</v>
      </c>
      <c r="BH22" s="575">
        <v>222065</v>
      </c>
      <c r="BI22" s="575">
        <v>226583</v>
      </c>
      <c r="BJ22" s="575">
        <v>448648</v>
      </c>
      <c r="BK22" s="575">
        <v>52.3</v>
      </c>
      <c r="BL22" s="575">
        <v>48.3</v>
      </c>
      <c r="BM22" s="575">
        <v>50.3</v>
      </c>
      <c r="BN22" s="575">
        <v>0.13</v>
      </c>
      <c r="BO22" s="575">
        <v>-0.13</v>
      </c>
      <c r="BP22" s="575">
        <v>0</v>
      </c>
      <c r="BQ22" s="575">
        <v>0.12</v>
      </c>
      <c r="BR22" s="575">
        <v>-0.14000000000000001</v>
      </c>
      <c r="BS22" s="575">
        <v>-0.01</v>
      </c>
      <c r="BT22" s="575">
        <v>0.13</v>
      </c>
      <c r="BU22" s="575">
        <v>-0.13</v>
      </c>
      <c r="BV22" s="575">
        <v>0</v>
      </c>
      <c r="BW22" s="575">
        <v>66.900000000000006</v>
      </c>
      <c r="BX22" s="575">
        <v>59.6</v>
      </c>
      <c r="BY22" s="575">
        <v>63.2</v>
      </c>
      <c r="BZ22" s="575">
        <v>44.7</v>
      </c>
      <c r="CA22" s="575">
        <v>34</v>
      </c>
      <c r="CB22" s="575">
        <v>39.299999999999997</v>
      </c>
      <c r="CC22" s="575">
        <v>28.8</v>
      </c>
      <c r="CD22" s="575">
        <v>18.399999999999999</v>
      </c>
      <c r="CE22" s="575">
        <v>23.6</v>
      </c>
      <c r="CF22" s="575">
        <v>262300</v>
      </c>
      <c r="CG22" s="575">
        <v>268280</v>
      </c>
      <c r="CH22" s="575">
        <v>530580</v>
      </c>
      <c r="CI22" s="575">
        <v>249050</v>
      </c>
      <c r="CJ22" s="575">
        <v>253730</v>
      </c>
      <c r="CK22" s="575">
        <v>502780</v>
      </c>
      <c r="CL22" s="575">
        <v>52.8</v>
      </c>
      <c r="CM22" s="575">
        <v>48.8</v>
      </c>
      <c r="CN22" s="575">
        <v>50.8</v>
      </c>
      <c r="CO22" s="575">
        <v>0.13</v>
      </c>
      <c r="CP22" s="575">
        <v>-0.12</v>
      </c>
      <c r="CQ22" s="575">
        <v>0</v>
      </c>
      <c r="CR22" s="575">
        <v>0.13</v>
      </c>
      <c r="CS22" s="575">
        <v>-0.13</v>
      </c>
      <c r="CT22" s="575">
        <v>0</v>
      </c>
      <c r="CU22" s="575">
        <v>0.13</v>
      </c>
      <c r="CV22" s="575">
        <v>-0.12</v>
      </c>
      <c r="CW22" s="575">
        <v>0</v>
      </c>
      <c r="CX22" s="575">
        <v>67.7</v>
      </c>
      <c r="CY22" s="575">
        <v>60.6</v>
      </c>
      <c r="CZ22" s="575">
        <v>64.099999999999994</v>
      </c>
      <c r="DA22" s="575">
        <v>45.6</v>
      </c>
      <c r="DB22" s="575">
        <v>35.299999999999997</v>
      </c>
      <c r="DC22" s="575">
        <v>40.4</v>
      </c>
      <c r="DD22" s="575">
        <v>30.3</v>
      </c>
      <c r="DE22" s="575">
        <v>20.100000000000001</v>
      </c>
      <c r="DF22" s="575">
        <v>25.1</v>
      </c>
    </row>
    <row r="23" spans="2:110" s="574" customFormat="1" ht="11.65" x14ac:dyDescent="0.35"/>
  </sheetData>
  <conditionalFormatting sqref="C7:DF22">
    <cfRule type="cellIs" dxfId="14" priority="1" operator="equal">
      <formula>"x"</formula>
    </cfRule>
  </conditionalFormatting>
  <pageMargins left="0.7" right="0.7" top="0.75" bottom="0.75" header="0.3" footer="0.3"/>
  <pageSetup paperSize="9" orientation="portrait" horizont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A62"/>
  <sheetViews>
    <sheetView showGridLines="0" zoomScaleNormal="100" workbookViewId="0">
      <pane xSplit="3" ySplit="8" topLeftCell="D9" activePane="bottomRight" state="frozen"/>
      <selection activeCell="K3" sqref="K1:W3"/>
      <selection pane="topRight" activeCell="K3" sqref="K1:W3"/>
      <selection pane="bottomLeft" activeCell="K3" sqref="K1:W3"/>
      <selection pane="bottomRight"/>
    </sheetView>
  </sheetViews>
  <sheetFormatPr defaultRowHeight="12.75" x14ac:dyDescent="0.35"/>
  <cols>
    <col min="1" max="1" width="0" style="271" hidden="1" customWidth="1"/>
    <col min="2" max="2" width="2.44140625" style="216" customWidth="1"/>
    <col min="3" max="3" width="28.44140625" style="216" customWidth="1"/>
    <col min="4" max="6" width="9" style="216" customWidth="1"/>
    <col min="7" max="7" width="8" style="216" customWidth="1"/>
    <col min="8" max="8" width="0.88671875" style="216" customWidth="1"/>
    <col min="9" max="12" width="9.5546875" style="216" customWidth="1"/>
    <col min="13" max="13" width="0.88671875" style="216" customWidth="1"/>
    <col min="14" max="17" width="9.5546875" style="216" customWidth="1"/>
    <col min="18" max="18" width="0.88671875" style="216" customWidth="1"/>
    <col min="19" max="22" width="9.5546875" style="216" customWidth="1"/>
    <col min="23" max="23" width="0.88671875" style="216" customWidth="1"/>
    <col min="24" max="26" width="6.33203125" style="216" customWidth="1"/>
    <col min="27" max="27" width="8.88671875" style="216" hidden="1" customWidth="1"/>
    <col min="28" max="257" width="8.88671875" style="216"/>
    <col min="258" max="258" width="2.44140625" style="216" customWidth="1"/>
    <col min="259" max="259" width="28.44140625" style="216" customWidth="1"/>
    <col min="260" max="263" width="8" style="216" customWidth="1"/>
    <col min="264" max="264" width="0.88671875" style="216" customWidth="1"/>
    <col min="265" max="268" width="8" style="216" customWidth="1"/>
    <col min="269" max="269" width="0.88671875" style="216" customWidth="1"/>
    <col min="270" max="273" width="8" style="216" customWidth="1"/>
    <col min="274" max="274" width="0.88671875" style="216" customWidth="1"/>
    <col min="275" max="278" width="8" style="216" customWidth="1"/>
    <col min="279" max="279" width="0.88671875" style="216" customWidth="1"/>
    <col min="280" max="282" width="6.33203125" style="216" customWidth="1"/>
    <col min="283" max="513" width="8.88671875" style="216"/>
    <col min="514" max="514" width="2.44140625" style="216" customWidth="1"/>
    <col min="515" max="515" width="28.44140625" style="216" customWidth="1"/>
    <col min="516" max="519" width="8" style="216" customWidth="1"/>
    <col min="520" max="520" width="0.88671875" style="216" customWidth="1"/>
    <col min="521" max="524" width="8" style="216" customWidth="1"/>
    <col min="525" max="525" width="0.88671875" style="216" customWidth="1"/>
    <col min="526" max="529" width="8" style="216" customWidth="1"/>
    <col min="530" max="530" width="0.88671875" style="216" customWidth="1"/>
    <col min="531" max="534" width="8" style="216" customWidth="1"/>
    <col min="535" max="535" width="0.88671875" style="216" customWidth="1"/>
    <col min="536" max="538" width="6.33203125" style="216" customWidth="1"/>
    <col min="539" max="769" width="8.88671875" style="216"/>
    <col min="770" max="770" width="2.44140625" style="216" customWidth="1"/>
    <col min="771" max="771" width="28.44140625" style="216" customWidth="1"/>
    <col min="772" max="775" width="8" style="216" customWidth="1"/>
    <col min="776" max="776" width="0.88671875" style="216" customWidth="1"/>
    <col min="777" max="780" width="8" style="216" customWidth="1"/>
    <col min="781" max="781" width="0.88671875" style="216" customWidth="1"/>
    <col min="782" max="785" width="8" style="216" customWidth="1"/>
    <col min="786" max="786" width="0.88671875" style="216" customWidth="1"/>
    <col min="787" max="790" width="8" style="216" customWidth="1"/>
    <col min="791" max="791" width="0.88671875" style="216" customWidth="1"/>
    <col min="792" max="794" width="6.33203125" style="216" customWidth="1"/>
    <col min="795" max="1025" width="8.88671875" style="216"/>
    <col min="1026" max="1026" width="2.44140625" style="216" customWidth="1"/>
    <col min="1027" max="1027" width="28.44140625" style="216" customWidth="1"/>
    <col min="1028" max="1031" width="8" style="216" customWidth="1"/>
    <col min="1032" max="1032" width="0.88671875" style="216" customWidth="1"/>
    <col min="1033" max="1036" width="8" style="216" customWidth="1"/>
    <col min="1037" max="1037" width="0.88671875" style="216" customWidth="1"/>
    <col min="1038" max="1041" width="8" style="216" customWidth="1"/>
    <col min="1042" max="1042" width="0.88671875" style="216" customWidth="1"/>
    <col min="1043" max="1046" width="8" style="216" customWidth="1"/>
    <col min="1047" max="1047" width="0.88671875" style="216" customWidth="1"/>
    <col min="1048" max="1050" width="6.33203125" style="216" customWidth="1"/>
    <col min="1051" max="1281" width="8.88671875" style="216"/>
    <col min="1282" max="1282" width="2.44140625" style="216" customWidth="1"/>
    <col min="1283" max="1283" width="28.44140625" style="216" customWidth="1"/>
    <col min="1284" max="1287" width="8" style="216" customWidth="1"/>
    <col min="1288" max="1288" width="0.88671875" style="216" customWidth="1"/>
    <col min="1289" max="1292" width="8" style="216" customWidth="1"/>
    <col min="1293" max="1293" width="0.88671875" style="216" customWidth="1"/>
    <col min="1294" max="1297" width="8" style="216" customWidth="1"/>
    <col min="1298" max="1298" width="0.88671875" style="216" customWidth="1"/>
    <col min="1299" max="1302" width="8" style="216" customWidth="1"/>
    <col min="1303" max="1303" width="0.88671875" style="216" customWidth="1"/>
    <col min="1304" max="1306" width="6.33203125" style="216" customWidth="1"/>
    <col min="1307" max="1537" width="8.88671875" style="216"/>
    <col min="1538" max="1538" width="2.44140625" style="216" customWidth="1"/>
    <col min="1539" max="1539" width="28.44140625" style="216" customWidth="1"/>
    <col min="1540" max="1543" width="8" style="216" customWidth="1"/>
    <col min="1544" max="1544" width="0.88671875" style="216" customWidth="1"/>
    <col min="1545" max="1548" width="8" style="216" customWidth="1"/>
    <col min="1549" max="1549" width="0.88671875" style="216" customWidth="1"/>
    <col min="1550" max="1553" width="8" style="216" customWidth="1"/>
    <col min="1554" max="1554" width="0.88671875" style="216" customWidth="1"/>
    <col min="1555" max="1558" width="8" style="216" customWidth="1"/>
    <col min="1559" max="1559" width="0.88671875" style="216" customWidth="1"/>
    <col min="1560" max="1562" width="6.33203125" style="216" customWidth="1"/>
    <col min="1563" max="1793" width="8.88671875" style="216"/>
    <col min="1794" max="1794" width="2.44140625" style="216" customWidth="1"/>
    <col min="1795" max="1795" width="28.44140625" style="216" customWidth="1"/>
    <col min="1796" max="1799" width="8" style="216" customWidth="1"/>
    <col min="1800" max="1800" width="0.88671875" style="216" customWidth="1"/>
    <col min="1801" max="1804" width="8" style="216" customWidth="1"/>
    <col min="1805" max="1805" width="0.88671875" style="216" customWidth="1"/>
    <col min="1806" max="1809" width="8" style="216" customWidth="1"/>
    <col min="1810" max="1810" width="0.88671875" style="216" customWidth="1"/>
    <col min="1811" max="1814" width="8" style="216" customWidth="1"/>
    <col min="1815" max="1815" width="0.88671875" style="216" customWidth="1"/>
    <col min="1816" max="1818" width="6.33203125" style="216" customWidth="1"/>
    <col min="1819" max="2049" width="8.88671875" style="216"/>
    <col min="2050" max="2050" width="2.44140625" style="216" customWidth="1"/>
    <col min="2051" max="2051" width="28.44140625" style="216" customWidth="1"/>
    <col min="2052" max="2055" width="8" style="216" customWidth="1"/>
    <col min="2056" max="2056" width="0.88671875" style="216" customWidth="1"/>
    <col min="2057" max="2060" width="8" style="216" customWidth="1"/>
    <col min="2061" max="2061" width="0.88671875" style="216" customWidth="1"/>
    <col min="2062" max="2065" width="8" style="216" customWidth="1"/>
    <col min="2066" max="2066" width="0.88671875" style="216" customWidth="1"/>
    <col min="2067" max="2070" width="8" style="216" customWidth="1"/>
    <col min="2071" max="2071" width="0.88671875" style="216" customWidth="1"/>
    <col min="2072" max="2074" width="6.33203125" style="216" customWidth="1"/>
    <col min="2075" max="2305" width="8.88671875" style="216"/>
    <col min="2306" max="2306" width="2.44140625" style="216" customWidth="1"/>
    <col min="2307" max="2307" width="28.44140625" style="216" customWidth="1"/>
    <col min="2308" max="2311" width="8" style="216" customWidth="1"/>
    <col min="2312" max="2312" width="0.88671875" style="216" customWidth="1"/>
    <col min="2313" max="2316" width="8" style="216" customWidth="1"/>
    <col min="2317" max="2317" width="0.88671875" style="216" customWidth="1"/>
    <col min="2318" max="2321" width="8" style="216" customWidth="1"/>
    <col min="2322" max="2322" width="0.88671875" style="216" customWidth="1"/>
    <col min="2323" max="2326" width="8" style="216" customWidth="1"/>
    <col min="2327" max="2327" width="0.88671875" style="216" customWidth="1"/>
    <col min="2328" max="2330" width="6.33203125" style="216" customWidth="1"/>
    <col min="2331" max="2561" width="8.88671875" style="216"/>
    <col min="2562" max="2562" width="2.44140625" style="216" customWidth="1"/>
    <col min="2563" max="2563" width="28.44140625" style="216" customWidth="1"/>
    <col min="2564" max="2567" width="8" style="216" customWidth="1"/>
    <col min="2568" max="2568" width="0.88671875" style="216" customWidth="1"/>
    <col min="2569" max="2572" width="8" style="216" customWidth="1"/>
    <col min="2573" max="2573" width="0.88671875" style="216" customWidth="1"/>
    <col min="2574" max="2577" width="8" style="216" customWidth="1"/>
    <col min="2578" max="2578" width="0.88671875" style="216" customWidth="1"/>
    <col min="2579" max="2582" width="8" style="216" customWidth="1"/>
    <col min="2583" max="2583" width="0.88671875" style="216" customWidth="1"/>
    <col min="2584" max="2586" width="6.33203125" style="216" customWidth="1"/>
    <col min="2587" max="2817" width="8.88671875" style="216"/>
    <col min="2818" max="2818" width="2.44140625" style="216" customWidth="1"/>
    <col min="2819" max="2819" width="28.44140625" style="216" customWidth="1"/>
    <col min="2820" max="2823" width="8" style="216" customWidth="1"/>
    <col min="2824" max="2824" width="0.88671875" style="216" customWidth="1"/>
    <col min="2825" max="2828" width="8" style="216" customWidth="1"/>
    <col min="2829" max="2829" width="0.88671875" style="216" customWidth="1"/>
    <col min="2830" max="2833" width="8" style="216" customWidth="1"/>
    <col min="2834" max="2834" width="0.88671875" style="216" customWidth="1"/>
    <col min="2835" max="2838" width="8" style="216" customWidth="1"/>
    <col min="2839" max="2839" width="0.88671875" style="216" customWidth="1"/>
    <col min="2840" max="2842" width="6.33203125" style="216" customWidth="1"/>
    <col min="2843" max="3073" width="8.88671875" style="216"/>
    <col min="3074" max="3074" width="2.44140625" style="216" customWidth="1"/>
    <col min="3075" max="3075" width="28.44140625" style="216" customWidth="1"/>
    <col min="3076" max="3079" width="8" style="216" customWidth="1"/>
    <col min="3080" max="3080" width="0.88671875" style="216" customWidth="1"/>
    <col min="3081" max="3084" width="8" style="216" customWidth="1"/>
    <col min="3085" max="3085" width="0.88671875" style="216" customWidth="1"/>
    <col min="3086" max="3089" width="8" style="216" customWidth="1"/>
    <col min="3090" max="3090" width="0.88671875" style="216" customWidth="1"/>
    <col min="3091" max="3094" width="8" style="216" customWidth="1"/>
    <col min="3095" max="3095" width="0.88671875" style="216" customWidth="1"/>
    <col min="3096" max="3098" width="6.33203125" style="216" customWidth="1"/>
    <col min="3099" max="3329" width="8.88671875" style="216"/>
    <col min="3330" max="3330" width="2.44140625" style="216" customWidth="1"/>
    <col min="3331" max="3331" width="28.44140625" style="216" customWidth="1"/>
    <col min="3332" max="3335" width="8" style="216" customWidth="1"/>
    <col min="3336" max="3336" width="0.88671875" style="216" customWidth="1"/>
    <col min="3337" max="3340" width="8" style="216" customWidth="1"/>
    <col min="3341" max="3341" width="0.88671875" style="216" customWidth="1"/>
    <col min="3342" max="3345" width="8" style="216" customWidth="1"/>
    <col min="3346" max="3346" width="0.88671875" style="216" customWidth="1"/>
    <col min="3347" max="3350" width="8" style="216" customWidth="1"/>
    <col min="3351" max="3351" width="0.88671875" style="216" customWidth="1"/>
    <col min="3352" max="3354" width="6.33203125" style="216" customWidth="1"/>
    <col min="3355" max="3585" width="8.88671875" style="216"/>
    <col min="3586" max="3586" width="2.44140625" style="216" customWidth="1"/>
    <col min="3587" max="3587" width="28.44140625" style="216" customWidth="1"/>
    <col min="3588" max="3591" width="8" style="216" customWidth="1"/>
    <col min="3592" max="3592" width="0.88671875" style="216" customWidth="1"/>
    <col min="3593" max="3596" width="8" style="216" customWidth="1"/>
    <col min="3597" max="3597" width="0.88671875" style="216" customWidth="1"/>
    <col min="3598" max="3601" width="8" style="216" customWidth="1"/>
    <col min="3602" max="3602" width="0.88671875" style="216" customWidth="1"/>
    <col min="3603" max="3606" width="8" style="216" customWidth="1"/>
    <col min="3607" max="3607" width="0.88671875" style="216" customWidth="1"/>
    <col min="3608" max="3610" width="6.33203125" style="216" customWidth="1"/>
    <col min="3611" max="3841" width="8.88671875" style="216"/>
    <col min="3842" max="3842" width="2.44140625" style="216" customWidth="1"/>
    <col min="3843" max="3843" width="28.44140625" style="216" customWidth="1"/>
    <col min="3844" max="3847" width="8" style="216" customWidth="1"/>
    <col min="3848" max="3848" width="0.88671875" style="216" customWidth="1"/>
    <col min="3849" max="3852" width="8" style="216" customWidth="1"/>
    <col min="3853" max="3853" width="0.88671875" style="216" customWidth="1"/>
    <col min="3854" max="3857" width="8" style="216" customWidth="1"/>
    <col min="3858" max="3858" width="0.88671875" style="216" customWidth="1"/>
    <col min="3859" max="3862" width="8" style="216" customWidth="1"/>
    <col min="3863" max="3863" width="0.88671875" style="216" customWidth="1"/>
    <col min="3864" max="3866" width="6.33203125" style="216" customWidth="1"/>
    <col min="3867" max="4097" width="8.88671875" style="216"/>
    <col min="4098" max="4098" width="2.44140625" style="216" customWidth="1"/>
    <col min="4099" max="4099" width="28.44140625" style="216" customWidth="1"/>
    <col min="4100" max="4103" width="8" style="216" customWidth="1"/>
    <col min="4104" max="4104" width="0.88671875" style="216" customWidth="1"/>
    <col min="4105" max="4108" width="8" style="216" customWidth="1"/>
    <col min="4109" max="4109" width="0.88671875" style="216" customWidth="1"/>
    <col min="4110" max="4113" width="8" style="216" customWidth="1"/>
    <col min="4114" max="4114" width="0.88671875" style="216" customWidth="1"/>
    <col min="4115" max="4118" width="8" style="216" customWidth="1"/>
    <col min="4119" max="4119" width="0.88671875" style="216" customWidth="1"/>
    <col min="4120" max="4122" width="6.33203125" style="216" customWidth="1"/>
    <col min="4123" max="4353" width="8.88671875" style="216"/>
    <col min="4354" max="4354" width="2.44140625" style="216" customWidth="1"/>
    <col min="4355" max="4355" width="28.44140625" style="216" customWidth="1"/>
    <col min="4356" max="4359" width="8" style="216" customWidth="1"/>
    <col min="4360" max="4360" width="0.88671875" style="216" customWidth="1"/>
    <col min="4361" max="4364" width="8" style="216" customWidth="1"/>
    <col min="4365" max="4365" width="0.88671875" style="216" customWidth="1"/>
    <col min="4366" max="4369" width="8" style="216" customWidth="1"/>
    <col min="4370" max="4370" width="0.88671875" style="216" customWidth="1"/>
    <col min="4371" max="4374" width="8" style="216" customWidth="1"/>
    <col min="4375" max="4375" width="0.88671875" style="216" customWidth="1"/>
    <col min="4376" max="4378" width="6.33203125" style="216" customWidth="1"/>
    <col min="4379" max="4609" width="8.88671875" style="216"/>
    <col min="4610" max="4610" width="2.44140625" style="216" customWidth="1"/>
    <col min="4611" max="4611" width="28.44140625" style="216" customWidth="1"/>
    <col min="4612" max="4615" width="8" style="216" customWidth="1"/>
    <col min="4616" max="4616" width="0.88671875" style="216" customWidth="1"/>
    <col min="4617" max="4620" width="8" style="216" customWidth="1"/>
    <col min="4621" max="4621" width="0.88671875" style="216" customWidth="1"/>
    <col min="4622" max="4625" width="8" style="216" customWidth="1"/>
    <col min="4626" max="4626" width="0.88671875" style="216" customWidth="1"/>
    <col min="4627" max="4630" width="8" style="216" customWidth="1"/>
    <col min="4631" max="4631" width="0.88671875" style="216" customWidth="1"/>
    <col min="4632" max="4634" width="6.33203125" style="216" customWidth="1"/>
    <col min="4635" max="4865" width="8.88671875" style="216"/>
    <col min="4866" max="4866" width="2.44140625" style="216" customWidth="1"/>
    <col min="4867" max="4867" width="28.44140625" style="216" customWidth="1"/>
    <col min="4868" max="4871" width="8" style="216" customWidth="1"/>
    <col min="4872" max="4872" width="0.88671875" style="216" customWidth="1"/>
    <col min="4873" max="4876" width="8" style="216" customWidth="1"/>
    <col min="4877" max="4877" width="0.88671875" style="216" customWidth="1"/>
    <col min="4878" max="4881" width="8" style="216" customWidth="1"/>
    <col min="4882" max="4882" width="0.88671875" style="216" customWidth="1"/>
    <col min="4883" max="4886" width="8" style="216" customWidth="1"/>
    <col min="4887" max="4887" width="0.88671875" style="216" customWidth="1"/>
    <col min="4888" max="4890" width="6.33203125" style="216" customWidth="1"/>
    <col min="4891" max="5121" width="8.88671875" style="216"/>
    <col min="5122" max="5122" width="2.44140625" style="216" customWidth="1"/>
    <col min="5123" max="5123" width="28.44140625" style="216" customWidth="1"/>
    <col min="5124" max="5127" width="8" style="216" customWidth="1"/>
    <col min="5128" max="5128" width="0.88671875" style="216" customWidth="1"/>
    <col min="5129" max="5132" width="8" style="216" customWidth="1"/>
    <col min="5133" max="5133" width="0.88671875" style="216" customWidth="1"/>
    <col min="5134" max="5137" width="8" style="216" customWidth="1"/>
    <col min="5138" max="5138" width="0.88671875" style="216" customWidth="1"/>
    <col min="5139" max="5142" width="8" style="216" customWidth="1"/>
    <col min="5143" max="5143" width="0.88671875" style="216" customWidth="1"/>
    <col min="5144" max="5146" width="6.33203125" style="216" customWidth="1"/>
    <col min="5147" max="5377" width="8.88671875" style="216"/>
    <col min="5378" max="5378" width="2.44140625" style="216" customWidth="1"/>
    <col min="5379" max="5379" width="28.44140625" style="216" customWidth="1"/>
    <col min="5380" max="5383" width="8" style="216" customWidth="1"/>
    <col min="5384" max="5384" width="0.88671875" style="216" customWidth="1"/>
    <col min="5385" max="5388" width="8" style="216" customWidth="1"/>
    <col min="5389" max="5389" width="0.88671875" style="216" customWidth="1"/>
    <col min="5390" max="5393" width="8" style="216" customWidth="1"/>
    <col min="5394" max="5394" width="0.88671875" style="216" customWidth="1"/>
    <col min="5395" max="5398" width="8" style="216" customWidth="1"/>
    <col min="5399" max="5399" width="0.88671875" style="216" customWidth="1"/>
    <col min="5400" max="5402" width="6.33203125" style="216" customWidth="1"/>
    <col min="5403" max="5633" width="8.88671875" style="216"/>
    <col min="5634" max="5634" width="2.44140625" style="216" customWidth="1"/>
    <col min="5635" max="5635" width="28.44140625" style="216" customWidth="1"/>
    <col min="5636" max="5639" width="8" style="216" customWidth="1"/>
    <col min="5640" max="5640" width="0.88671875" style="216" customWidth="1"/>
    <col min="5641" max="5644" width="8" style="216" customWidth="1"/>
    <col min="5645" max="5645" width="0.88671875" style="216" customWidth="1"/>
    <col min="5646" max="5649" width="8" style="216" customWidth="1"/>
    <col min="5650" max="5650" width="0.88671875" style="216" customWidth="1"/>
    <col min="5651" max="5654" width="8" style="216" customWidth="1"/>
    <col min="5655" max="5655" width="0.88671875" style="216" customWidth="1"/>
    <col min="5656" max="5658" width="6.33203125" style="216" customWidth="1"/>
    <col min="5659" max="5889" width="8.88671875" style="216"/>
    <col min="5890" max="5890" width="2.44140625" style="216" customWidth="1"/>
    <col min="5891" max="5891" width="28.44140625" style="216" customWidth="1"/>
    <col min="5892" max="5895" width="8" style="216" customWidth="1"/>
    <col min="5896" max="5896" width="0.88671875" style="216" customWidth="1"/>
    <col min="5897" max="5900" width="8" style="216" customWidth="1"/>
    <col min="5901" max="5901" width="0.88671875" style="216" customWidth="1"/>
    <col min="5902" max="5905" width="8" style="216" customWidth="1"/>
    <col min="5906" max="5906" width="0.88671875" style="216" customWidth="1"/>
    <col min="5907" max="5910" width="8" style="216" customWidth="1"/>
    <col min="5911" max="5911" width="0.88671875" style="216" customWidth="1"/>
    <col min="5912" max="5914" width="6.33203125" style="216" customWidth="1"/>
    <col min="5915" max="6145" width="8.88671875" style="216"/>
    <col min="6146" max="6146" width="2.44140625" style="216" customWidth="1"/>
    <col min="6147" max="6147" width="28.44140625" style="216" customWidth="1"/>
    <col min="6148" max="6151" width="8" style="216" customWidth="1"/>
    <col min="6152" max="6152" width="0.88671875" style="216" customWidth="1"/>
    <col min="6153" max="6156" width="8" style="216" customWidth="1"/>
    <col min="6157" max="6157" width="0.88671875" style="216" customWidth="1"/>
    <col min="6158" max="6161" width="8" style="216" customWidth="1"/>
    <col min="6162" max="6162" width="0.88671875" style="216" customWidth="1"/>
    <col min="6163" max="6166" width="8" style="216" customWidth="1"/>
    <col min="6167" max="6167" width="0.88671875" style="216" customWidth="1"/>
    <col min="6168" max="6170" width="6.33203125" style="216" customWidth="1"/>
    <col min="6171" max="6401" width="8.88671875" style="216"/>
    <col min="6402" max="6402" width="2.44140625" style="216" customWidth="1"/>
    <col min="6403" max="6403" width="28.44140625" style="216" customWidth="1"/>
    <col min="6404" max="6407" width="8" style="216" customWidth="1"/>
    <col min="6408" max="6408" width="0.88671875" style="216" customWidth="1"/>
    <col min="6409" max="6412" width="8" style="216" customWidth="1"/>
    <col min="6413" max="6413" width="0.88671875" style="216" customWidth="1"/>
    <col min="6414" max="6417" width="8" style="216" customWidth="1"/>
    <col min="6418" max="6418" width="0.88671875" style="216" customWidth="1"/>
    <col min="6419" max="6422" width="8" style="216" customWidth="1"/>
    <col min="6423" max="6423" width="0.88671875" style="216" customWidth="1"/>
    <col min="6424" max="6426" width="6.33203125" style="216" customWidth="1"/>
    <col min="6427" max="6657" width="8.88671875" style="216"/>
    <col min="6658" max="6658" width="2.44140625" style="216" customWidth="1"/>
    <col min="6659" max="6659" width="28.44140625" style="216" customWidth="1"/>
    <col min="6660" max="6663" width="8" style="216" customWidth="1"/>
    <col min="6664" max="6664" width="0.88671875" style="216" customWidth="1"/>
    <col min="6665" max="6668" width="8" style="216" customWidth="1"/>
    <col min="6669" max="6669" width="0.88671875" style="216" customWidth="1"/>
    <col min="6670" max="6673" width="8" style="216" customWidth="1"/>
    <col min="6674" max="6674" width="0.88671875" style="216" customWidth="1"/>
    <col min="6675" max="6678" width="8" style="216" customWidth="1"/>
    <col min="6679" max="6679" width="0.88671875" style="216" customWidth="1"/>
    <col min="6680" max="6682" width="6.33203125" style="216" customWidth="1"/>
    <col min="6683" max="6913" width="8.88671875" style="216"/>
    <col min="6914" max="6914" width="2.44140625" style="216" customWidth="1"/>
    <col min="6915" max="6915" width="28.44140625" style="216" customWidth="1"/>
    <col min="6916" max="6919" width="8" style="216" customWidth="1"/>
    <col min="6920" max="6920" width="0.88671875" style="216" customWidth="1"/>
    <col min="6921" max="6924" width="8" style="216" customWidth="1"/>
    <col min="6925" max="6925" width="0.88671875" style="216" customWidth="1"/>
    <col min="6926" max="6929" width="8" style="216" customWidth="1"/>
    <col min="6930" max="6930" width="0.88671875" style="216" customWidth="1"/>
    <col min="6931" max="6934" width="8" style="216" customWidth="1"/>
    <col min="6935" max="6935" width="0.88671875" style="216" customWidth="1"/>
    <col min="6936" max="6938" width="6.33203125" style="216" customWidth="1"/>
    <col min="6939" max="7169" width="8.88671875" style="216"/>
    <col min="7170" max="7170" width="2.44140625" style="216" customWidth="1"/>
    <col min="7171" max="7171" width="28.44140625" style="216" customWidth="1"/>
    <col min="7172" max="7175" width="8" style="216" customWidth="1"/>
    <col min="7176" max="7176" width="0.88671875" style="216" customWidth="1"/>
    <col min="7177" max="7180" width="8" style="216" customWidth="1"/>
    <col min="7181" max="7181" width="0.88671875" style="216" customWidth="1"/>
    <col min="7182" max="7185" width="8" style="216" customWidth="1"/>
    <col min="7186" max="7186" width="0.88671875" style="216" customWidth="1"/>
    <col min="7187" max="7190" width="8" style="216" customWidth="1"/>
    <col min="7191" max="7191" width="0.88671875" style="216" customWidth="1"/>
    <col min="7192" max="7194" width="6.33203125" style="216" customWidth="1"/>
    <col min="7195" max="7425" width="8.88671875" style="216"/>
    <col min="7426" max="7426" width="2.44140625" style="216" customWidth="1"/>
    <col min="7427" max="7427" width="28.44140625" style="216" customWidth="1"/>
    <col min="7428" max="7431" width="8" style="216" customWidth="1"/>
    <col min="7432" max="7432" width="0.88671875" style="216" customWidth="1"/>
    <col min="7433" max="7436" width="8" style="216" customWidth="1"/>
    <col min="7437" max="7437" width="0.88671875" style="216" customWidth="1"/>
    <col min="7438" max="7441" width="8" style="216" customWidth="1"/>
    <col min="7442" max="7442" width="0.88671875" style="216" customWidth="1"/>
    <col min="7443" max="7446" width="8" style="216" customWidth="1"/>
    <col min="7447" max="7447" width="0.88671875" style="216" customWidth="1"/>
    <col min="7448" max="7450" width="6.33203125" style="216" customWidth="1"/>
    <col min="7451" max="7681" width="8.88671875" style="216"/>
    <col min="7682" max="7682" width="2.44140625" style="216" customWidth="1"/>
    <col min="7683" max="7683" width="28.44140625" style="216" customWidth="1"/>
    <col min="7684" max="7687" width="8" style="216" customWidth="1"/>
    <col min="7688" max="7688" width="0.88671875" style="216" customWidth="1"/>
    <col min="7689" max="7692" width="8" style="216" customWidth="1"/>
    <col min="7693" max="7693" width="0.88671875" style="216" customWidth="1"/>
    <col min="7694" max="7697" width="8" style="216" customWidth="1"/>
    <col min="7698" max="7698" width="0.88671875" style="216" customWidth="1"/>
    <col min="7699" max="7702" width="8" style="216" customWidth="1"/>
    <col min="7703" max="7703" width="0.88671875" style="216" customWidth="1"/>
    <col min="7704" max="7706" width="6.33203125" style="216" customWidth="1"/>
    <col min="7707" max="7937" width="8.88671875" style="216"/>
    <col min="7938" max="7938" width="2.44140625" style="216" customWidth="1"/>
    <col min="7939" max="7939" width="28.44140625" style="216" customWidth="1"/>
    <col min="7940" max="7943" width="8" style="216" customWidth="1"/>
    <col min="7944" max="7944" width="0.88671875" style="216" customWidth="1"/>
    <col min="7945" max="7948" width="8" style="216" customWidth="1"/>
    <col min="7949" max="7949" width="0.88671875" style="216" customWidth="1"/>
    <col min="7950" max="7953" width="8" style="216" customWidth="1"/>
    <col min="7954" max="7954" width="0.88671875" style="216" customWidth="1"/>
    <col min="7955" max="7958" width="8" style="216" customWidth="1"/>
    <col min="7959" max="7959" width="0.88671875" style="216" customWidth="1"/>
    <col min="7960" max="7962" width="6.33203125" style="216" customWidth="1"/>
    <col min="7963" max="8193" width="8.88671875" style="216"/>
    <col min="8194" max="8194" width="2.44140625" style="216" customWidth="1"/>
    <col min="8195" max="8195" width="28.44140625" style="216" customWidth="1"/>
    <col min="8196" max="8199" width="8" style="216" customWidth="1"/>
    <col min="8200" max="8200" width="0.88671875" style="216" customWidth="1"/>
    <col min="8201" max="8204" width="8" style="216" customWidth="1"/>
    <col min="8205" max="8205" width="0.88671875" style="216" customWidth="1"/>
    <col min="8206" max="8209" width="8" style="216" customWidth="1"/>
    <col min="8210" max="8210" width="0.88671875" style="216" customWidth="1"/>
    <col min="8211" max="8214" width="8" style="216" customWidth="1"/>
    <col min="8215" max="8215" width="0.88671875" style="216" customWidth="1"/>
    <col min="8216" max="8218" width="6.33203125" style="216" customWidth="1"/>
    <col min="8219" max="8449" width="8.88671875" style="216"/>
    <col min="8450" max="8450" width="2.44140625" style="216" customWidth="1"/>
    <col min="8451" max="8451" width="28.44140625" style="216" customWidth="1"/>
    <col min="8452" max="8455" width="8" style="216" customWidth="1"/>
    <col min="8456" max="8456" width="0.88671875" style="216" customWidth="1"/>
    <col min="8457" max="8460" width="8" style="216" customWidth="1"/>
    <col min="8461" max="8461" width="0.88671875" style="216" customWidth="1"/>
    <col min="8462" max="8465" width="8" style="216" customWidth="1"/>
    <col min="8466" max="8466" width="0.88671875" style="216" customWidth="1"/>
    <col min="8467" max="8470" width="8" style="216" customWidth="1"/>
    <col min="8471" max="8471" width="0.88671875" style="216" customWidth="1"/>
    <col min="8472" max="8474" width="6.33203125" style="216" customWidth="1"/>
    <col min="8475" max="8705" width="8.88671875" style="216"/>
    <col min="8706" max="8706" width="2.44140625" style="216" customWidth="1"/>
    <col min="8707" max="8707" width="28.44140625" style="216" customWidth="1"/>
    <col min="8708" max="8711" width="8" style="216" customWidth="1"/>
    <col min="8712" max="8712" width="0.88671875" style="216" customWidth="1"/>
    <col min="8713" max="8716" width="8" style="216" customWidth="1"/>
    <col min="8717" max="8717" width="0.88671875" style="216" customWidth="1"/>
    <col min="8718" max="8721" width="8" style="216" customWidth="1"/>
    <col min="8722" max="8722" width="0.88671875" style="216" customWidth="1"/>
    <col min="8723" max="8726" width="8" style="216" customWidth="1"/>
    <col min="8727" max="8727" width="0.88671875" style="216" customWidth="1"/>
    <col min="8728" max="8730" width="6.33203125" style="216" customWidth="1"/>
    <col min="8731" max="8961" width="8.88671875" style="216"/>
    <col min="8962" max="8962" width="2.44140625" style="216" customWidth="1"/>
    <col min="8963" max="8963" width="28.44140625" style="216" customWidth="1"/>
    <col min="8964" max="8967" width="8" style="216" customWidth="1"/>
    <col min="8968" max="8968" width="0.88671875" style="216" customWidth="1"/>
    <col min="8969" max="8972" width="8" style="216" customWidth="1"/>
    <col min="8973" max="8973" width="0.88671875" style="216" customWidth="1"/>
    <col min="8974" max="8977" width="8" style="216" customWidth="1"/>
    <col min="8978" max="8978" width="0.88671875" style="216" customWidth="1"/>
    <col min="8979" max="8982" width="8" style="216" customWidth="1"/>
    <col min="8983" max="8983" width="0.88671875" style="216" customWidth="1"/>
    <col min="8984" max="8986" width="6.33203125" style="216" customWidth="1"/>
    <col min="8987" max="9217" width="8.88671875" style="216"/>
    <col min="9218" max="9218" width="2.44140625" style="216" customWidth="1"/>
    <col min="9219" max="9219" width="28.44140625" style="216" customWidth="1"/>
    <col min="9220" max="9223" width="8" style="216" customWidth="1"/>
    <col min="9224" max="9224" width="0.88671875" style="216" customWidth="1"/>
    <col min="9225" max="9228" width="8" style="216" customWidth="1"/>
    <col min="9229" max="9229" width="0.88671875" style="216" customWidth="1"/>
    <col min="9230" max="9233" width="8" style="216" customWidth="1"/>
    <col min="9234" max="9234" width="0.88671875" style="216" customWidth="1"/>
    <col min="9235" max="9238" width="8" style="216" customWidth="1"/>
    <col min="9239" max="9239" width="0.88671875" style="216" customWidth="1"/>
    <col min="9240" max="9242" width="6.33203125" style="216" customWidth="1"/>
    <col min="9243" max="9473" width="8.88671875" style="216"/>
    <col min="9474" max="9474" width="2.44140625" style="216" customWidth="1"/>
    <col min="9475" max="9475" width="28.44140625" style="216" customWidth="1"/>
    <col min="9476" max="9479" width="8" style="216" customWidth="1"/>
    <col min="9480" max="9480" width="0.88671875" style="216" customWidth="1"/>
    <col min="9481" max="9484" width="8" style="216" customWidth="1"/>
    <col min="9485" max="9485" width="0.88671875" style="216" customWidth="1"/>
    <col min="9486" max="9489" width="8" style="216" customWidth="1"/>
    <col min="9490" max="9490" width="0.88671875" style="216" customWidth="1"/>
    <col min="9491" max="9494" width="8" style="216" customWidth="1"/>
    <col min="9495" max="9495" width="0.88671875" style="216" customWidth="1"/>
    <col min="9496" max="9498" width="6.33203125" style="216" customWidth="1"/>
    <col min="9499" max="9729" width="8.88671875" style="216"/>
    <col min="9730" max="9730" width="2.44140625" style="216" customWidth="1"/>
    <col min="9731" max="9731" width="28.44140625" style="216" customWidth="1"/>
    <col min="9732" max="9735" width="8" style="216" customWidth="1"/>
    <col min="9736" max="9736" width="0.88671875" style="216" customWidth="1"/>
    <col min="9737" max="9740" width="8" style="216" customWidth="1"/>
    <col min="9741" max="9741" width="0.88671875" style="216" customWidth="1"/>
    <col min="9742" max="9745" width="8" style="216" customWidth="1"/>
    <col min="9746" max="9746" width="0.88671875" style="216" customWidth="1"/>
    <col min="9747" max="9750" width="8" style="216" customWidth="1"/>
    <col min="9751" max="9751" width="0.88671875" style="216" customWidth="1"/>
    <col min="9752" max="9754" width="6.33203125" style="216" customWidth="1"/>
    <col min="9755" max="9985" width="8.88671875" style="216"/>
    <col min="9986" max="9986" width="2.44140625" style="216" customWidth="1"/>
    <col min="9987" max="9987" width="28.44140625" style="216" customWidth="1"/>
    <col min="9988" max="9991" width="8" style="216" customWidth="1"/>
    <col min="9992" max="9992" width="0.88671875" style="216" customWidth="1"/>
    <col min="9993" max="9996" width="8" style="216" customWidth="1"/>
    <col min="9997" max="9997" width="0.88671875" style="216" customWidth="1"/>
    <col min="9998" max="10001" width="8" style="216" customWidth="1"/>
    <col min="10002" max="10002" width="0.88671875" style="216" customWidth="1"/>
    <col min="10003" max="10006" width="8" style="216" customWidth="1"/>
    <col min="10007" max="10007" width="0.88671875" style="216" customWidth="1"/>
    <col min="10008" max="10010" width="6.33203125" style="216" customWidth="1"/>
    <col min="10011" max="10241" width="8.88671875" style="216"/>
    <col min="10242" max="10242" width="2.44140625" style="216" customWidth="1"/>
    <col min="10243" max="10243" width="28.44140625" style="216" customWidth="1"/>
    <col min="10244" max="10247" width="8" style="216" customWidth="1"/>
    <col min="10248" max="10248" width="0.88671875" style="216" customWidth="1"/>
    <col min="10249" max="10252" width="8" style="216" customWidth="1"/>
    <col min="10253" max="10253" width="0.88671875" style="216" customWidth="1"/>
    <col min="10254" max="10257" width="8" style="216" customWidth="1"/>
    <col min="10258" max="10258" width="0.88671875" style="216" customWidth="1"/>
    <col min="10259" max="10262" width="8" style="216" customWidth="1"/>
    <col min="10263" max="10263" width="0.88671875" style="216" customWidth="1"/>
    <col min="10264" max="10266" width="6.33203125" style="216" customWidth="1"/>
    <col min="10267" max="10497" width="8.88671875" style="216"/>
    <col min="10498" max="10498" width="2.44140625" style="216" customWidth="1"/>
    <col min="10499" max="10499" width="28.44140625" style="216" customWidth="1"/>
    <col min="10500" max="10503" width="8" style="216" customWidth="1"/>
    <col min="10504" max="10504" width="0.88671875" style="216" customWidth="1"/>
    <col min="10505" max="10508" width="8" style="216" customWidth="1"/>
    <col min="10509" max="10509" width="0.88671875" style="216" customWidth="1"/>
    <col min="10510" max="10513" width="8" style="216" customWidth="1"/>
    <col min="10514" max="10514" width="0.88671875" style="216" customWidth="1"/>
    <col min="10515" max="10518" width="8" style="216" customWidth="1"/>
    <col min="10519" max="10519" width="0.88671875" style="216" customWidth="1"/>
    <col min="10520" max="10522" width="6.33203125" style="216" customWidth="1"/>
    <col min="10523" max="10753" width="8.88671875" style="216"/>
    <col min="10754" max="10754" width="2.44140625" style="216" customWidth="1"/>
    <col min="10755" max="10755" width="28.44140625" style="216" customWidth="1"/>
    <col min="10756" max="10759" width="8" style="216" customWidth="1"/>
    <col min="10760" max="10760" width="0.88671875" style="216" customWidth="1"/>
    <col min="10761" max="10764" width="8" style="216" customWidth="1"/>
    <col min="10765" max="10765" width="0.88671875" style="216" customWidth="1"/>
    <col min="10766" max="10769" width="8" style="216" customWidth="1"/>
    <col min="10770" max="10770" width="0.88671875" style="216" customWidth="1"/>
    <col min="10771" max="10774" width="8" style="216" customWidth="1"/>
    <col min="10775" max="10775" width="0.88671875" style="216" customWidth="1"/>
    <col min="10776" max="10778" width="6.33203125" style="216" customWidth="1"/>
    <col min="10779" max="11009" width="8.88671875" style="216"/>
    <col min="11010" max="11010" width="2.44140625" style="216" customWidth="1"/>
    <col min="11011" max="11011" width="28.44140625" style="216" customWidth="1"/>
    <col min="11012" max="11015" width="8" style="216" customWidth="1"/>
    <col min="11016" max="11016" width="0.88671875" style="216" customWidth="1"/>
    <col min="11017" max="11020" width="8" style="216" customWidth="1"/>
    <col min="11021" max="11021" width="0.88671875" style="216" customWidth="1"/>
    <col min="11022" max="11025" width="8" style="216" customWidth="1"/>
    <col min="11026" max="11026" width="0.88671875" style="216" customWidth="1"/>
    <col min="11027" max="11030" width="8" style="216" customWidth="1"/>
    <col min="11031" max="11031" width="0.88671875" style="216" customWidth="1"/>
    <col min="11032" max="11034" width="6.33203125" style="216" customWidth="1"/>
    <col min="11035" max="11265" width="8.88671875" style="216"/>
    <col min="11266" max="11266" width="2.44140625" style="216" customWidth="1"/>
    <col min="11267" max="11267" width="28.44140625" style="216" customWidth="1"/>
    <col min="11268" max="11271" width="8" style="216" customWidth="1"/>
    <col min="11272" max="11272" width="0.88671875" style="216" customWidth="1"/>
    <col min="11273" max="11276" width="8" style="216" customWidth="1"/>
    <col min="11277" max="11277" width="0.88671875" style="216" customWidth="1"/>
    <col min="11278" max="11281" width="8" style="216" customWidth="1"/>
    <col min="11282" max="11282" width="0.88671875" style="216" customWidth="1"/>
    <col min="11283" max="11286" width="8" style="216" customWidth="1"/>
    <col min="11287" max="11287" width="0.88671875" style="216" customWidth="1"/>
    <col min="11288" max="11290" width="6.33203125" style="216" customWidth="1"/>
    <col min="11291" max="11521" width="8.88671875" style="216"/>
    <col min="11522" max="11522" width="2.44140625" style="216" customWidth="1"/>
    <col min="11523" max="11523" width="28.44140625" style="216" customWidth="1"/>
    <col min="11524" max="11527" width="8" style="216" customWidth="1"/>
    <col min="11528" max="11528" width="0.88671875" style="216" customWidth="1"/>
    <col min="11529" max="11532" width="8" style="216" customWidth="1"/>
    <col min="11533" max="11533" width="0.88671875" style="216" customWidth="1"/>
    <col min="11534" max="11537" width="8" style="216" customWidth="1"/>
    <col min="11538" max="11538" width="0.88671875" style="216" customWidth="1"/>
    <col min="11539" max="11542" width="8" style="216" customWidth="1"/>
    <col min="11543" max="11543" width="0.88671875" style="216" customWidth="1"/>
    <col min="11544" max="11546" width="6.33203125" style="216" customWidth="1"/>
    <col min="11547" max="11777" width="8.88671875" style="216"/>
    <col min="11778" max="11778" width="2.44140625" style="216" customWidth="1"/>
    <col min="11779" max="11779" width="28.44140625" style="216" customWidth="1"/>
    <col min="11780" max="11783" width="8" style="216" customWidth="1"/>
    <col min="11784" max="11784" width="0.88671875" style="216" customWidth="1"/>
    <col min="11785" max="11788" width="8" style="216" customWidth="1"/>
    <col min="11789" max="11789" width="0.88671875" style="216" customWidth="1"/>
    <col min="11790" max="11793" width="8" style="216" customWidth="1"/>
    <col min="11794" max="11794" width="0.88671875" style="216" customWidth="1"/>
    <col min="11795" max="11798" width="8" style="216" customWidth="1"/>
    <col min="11799" max="11799" width="0.88671875" style="216" customWidth="1"/>
    <col min="11800" max="11802" width="6.33203125" style="216" customWidth="1"/>
    <col min="11803" max="12033" width="8.88671875" style="216"/>
    <col min="12034" max="12034" width="2.44140625" style="216" customWidth="1"/>
    <col min="12035" max="12035" width="28.44140625" style="216" customWidth="1"/>
    <col min="12036" max="12039" width="8" style="216" customWidth="1"/>
    <col min="12040" max="12040" width="0.88671875" style="216" customWidth="1"/>
    <col min="12041" max="12044" width="8" style="216" customWidth="1"/>
    <col min="12045" max="12045" width="0.88671875" style="216" customWidth="1"/>
    <col min="12046" max="12049" width="8" style="216" customWidth="1"/>
    <col min="12050" max="12050" width="0.88671875" style="216" customWidth="1"/>
    <col min="12051" max="12054" width="8" style="216" customWidth="1"/>
    <col min="12055" max="12055" width="0.88671875" style="216" customWidth="1"/>
    <col min="12056" max="12058" width="6.33203125" style="216" customWidth="1"/>
    <col min="12059" max="12289" width="8.88671875" style="216"/>
    <col min="12290" max="12290" width="2.44140625" style="216" customWidth="1"/>
    <col min="12291" max="12291" width="28.44140625" style="216" customWidth="1"/>
    <col min="12292" max="12295" width="8" style="216" customWidth="1"/>
    <col min="12296" max="12296" width="0.88671875" style="216" customWidth="1"/>
    <col min="12297" max="12300" width="8" style="216" customWidth="1"/>
    <col min="12301" max="12301" width="0.88671875" style="216" customWidth="1"/>
    <col min="12302" max="12305" width="8" style="216" customWidth="1"/>
    <col min="12306" max="12306" width="0.88671875" style="216" customWidth="1"/>
    <col min="12307" max="12310" width="8" style="216" customWidth="1"/>
    <col min="12311" max="12311" width="0.88671875" style="216" customWidth="1"/>
    <col min="12312" max="12314" width="6.33203125" style="216" customWidth="1"/>
    <col min="12315" max="12545" width="8.88671875" style="216"/>
    <col min="12546" max="12546" width="2.44140625" style="216" customWidth="1"/>
    <col min="12547" max="12547" width="28.44140625" style="216" customWidth="1"/>
    <col min="12548" max="12551" width="8" style="216" customWidth="1"/>
    <col min="12552" max="12552" width="0.88671875" style="216" customWidth="1"/>
    <col min="12553" max="12556" width="8" style="216" customWidth="1"/>
    <col min="12557" max="12557" width="0.88671875" style="216" customWidth="1"/>
    <col min="12558" max="12561" width="8" style="216" customWidth="1"/>
    <col min="12562" max="12562" width="0.88671875" style="216" customWidth="1"/>
    <col min="12563" max="12566" width="8" style="216" customWidth="1"/>
    <col min="12567" max="12567" width="0.88671875" style="216" customWidth="1"/>
    <col min="12568" max="12570" width="6.33203125" style="216" customWidth="1"/>
    <col min="12571" max="12801" width="8.88671875" style="216"/>
    <col min="12802" max="12802" width="2.44140625" style="216" customWidth="1"/>
    <col min="12803" max="12803" width="28.44140625" style="216" customWidth="1"/>
    <col min="12804" max="12807" width="8" style="216" customWidth="1"/>
    <col min="12808" max="12808" width="0.88671875" style="216" customWidth="1"/>
    <col min="12809" max="12812" width="8" style="216" customWidth="1"/>
    <col min="12813" max="12813" width="0.88671875" style="216" customWidth="1"/>
    <col min="12814" max="12817" width="8" style="216" customWidth="1"/>
    <col min="12818" max="12818" width="0.88671875" style="216" customWidth="1"/>
    <col min="12819" max="12822" width="8" style="216" customWidth="1"/>
    <col min="12823" max="12823" width="0.88671875" style="216" customWidth="1"/>
    <col min="12824" max="12826" width="6.33203125" style="216" customWidth="1"/>
    <col min="12827" max="13057" width="8.88671875" style="216"/>
    <col min="13058" max="13058" width="2.44140625" style="216" customWidth="1"/>
    <col min="13059" max="13059" width="28.44140625" style="216" customWidth="1"/>
    <col min="13060" max="13063" width="8" style="216" customWidth="1"/>
    <col min="13064" max="13064" width="0.88671875" style="216" customWidth="1"/>
    <col min="13065" max="13068" width="8" style="216" customWidth="1"/>
    <col min="13069" max="13069" width="0.88671875" style="216" customWidth="1"/>
    <col min="13070" max="13073" width="8" style="216" customWidth="1"/>
    <col min="13074" max="13074" width="0.88671875" style="216" customWidth="1"/>
    <col min="13075" max="13078" width="8" style="216" customWidth="1"/>
    <col min="13079" max="13079" width="0.88671875" style="216" customWidth="1"/>
    <col min="13080" max="13082" width="6.33203125" style="216" customWidth="1"/>
    <col min="13083" max="13313" width="8.88671875" style="216"/>
    <col min="13314" max="13314" width="2.44140625" style="216" customWidth="1"/>
    <col min="13315" max="13315" width="28.44140625" style="216" customWidth="1"/>
    <col min="13316" max="13319" width="8" style="216" customWidth="1"/>
    <col min="13320" max="13320" width="0.88671875" style="216" customWidth="1"/>
    <col min="13321" max="13324" width="8" style="216" customWidth="1"/>
    <col min="13325" max="13325" width="0.88671875" style="216" customWidth="1"/>
    <col min="13326" max="13329" width="8" style="216" customWidth="1"/>
    <col min="13330" max="13330" width="0.88671875" style="216" customWidth="1"/>
    <col min="13331" max="13334" width="8" style="216" customWidth="1"/>
    <col min="13335" max="13335" width="0.88671875" style="216" customWidth="1"/>
    <col min="13336" max="13338" width="6.33203125" style="216" customWidth="1"/>
    <col min="13339" max="13569" width="8.88671875" style="216"/>
    <col min="13570" max="13570" width="2.44140625" style="216" customWidth="1"/>
    <col min="13571" max="13571" width="28.44140625" style="216" customWidth="1"/>
    <col min="13572" max="13575" width="8" style="216" customWidth="1"/>
    <col min="13576" max="13576" width="0.88671875" style="216" customWidth="1"/>
    <col min="13577" max="13580" width="8" style="216" customWidth="1"/>
    <col min="13581" max="13581" width="0.88671875" style="216" customWidth="1"/>
    <col min="13582" max="13585" width="8" style="216" customWidth="1"/>
    <col min="13586" max="13586" width="0.88671875" style="216" customWidth="1"/>
    <col min="13587" max="13590" width="8" style="216" customWidth="1"/>
    <col min="13591" max="13591" width="0.88671875" style="216" customWidth="1"/>
    <col min="13592" max="13594" width="6.33203125" style="216" customWidth="1"/>
    <col min="13595" max="13825" width="8.88671875" style="216"/>
    <col min="13826" max="13826" width="2.44140625" style="216" customWidth="1"/>
    <col min="13827" max="13827" width="28.44140625" style="216" customWidth="1"/>
    <col min="13828" max="13831" width="8" style="216" customWidth="1"/>
    <col min="13832" max="13832" width="0.88671875" style="216" customWidth="1"/>
    <col min="13833" max="13836" width="8" style="216" customWidth="1"/>
    <col min="13837" max="13837" width="0.88671875" style="216" customWidth="1"/>
    <col min="13838" max="13841" width="8" style="216" customWidth="1"/>
    <col min="13842" max="13842" width="0.88671875" style="216" customWidth="1"/>
    <col min="13843" max="13846" width="8" style="216" customWidth="1"/>
    <col min="13847" max="13847" width="0.88671875" style="216" customWidth="1"/>
    <col min="13848" max="13850" width="6.33203125" style="216" customWidth="1"/>
    <col min="13851" max="14081" width="8.88671875" style="216"/>
    <col min="14082" max="14082" width="2.44140625" style="216" customWidth="1"/>
    <col min="14083" max="14083" width="28.44140625" style="216" customWidth="1"/>
    <col min="14084" max="14087" width="8" style="216" customWidth="1"/>
    <col min="14088" max="14088" width="0.88671875" style="216" customWidth="1"/>
    <col min="14089" max="14092" width="8" style="216" customWidth="1"/>
    <col min="14093" max="14093" width="0.88671875" style="216" customWidth="1"/>
    <col min="14094" max="14097" width="8" style="216" customWidth="1"/>
    <col min="14098" max="14098" width="0.88671875" style="216" customWidth="1"/>
    <col min="14099" max="14102" width="8" style="216" customWidth="1"/>
    <col min="14103" max="14103" width="0.88671875" style="216" customWidth="1"/>
    <col min="14104" max="14106" width="6.33203125" style="216" customWidth="1"/>
    <col min="14107" max="14337" width="8.88671875" style="216"/>
    <col min="14338" max="14338" width="2.44140625" style="216" customWidth="1"/>
    <col min="14339" max="14339" width="28.44140625" style="216" customWidth="1"/>
    <col min="14340" max="14343" width="8" style="216" customWidth="1"/>
    <col min="14344" max="14344" width="0.88671875" style="216" customWidth="1"/>
    <col min="14345" max="14348" width="8" style="216" customWidth="1"/>
    <col min="14349" max="14349" width="0.88671875" style="216" customWidth="1"/>
    <col min="14350" max="14353" width="8" style="216" customWidth="1"/>
    <col min="14354" max="14354" width="0.88671875" style="216" customWidth="1"/>
    <col min="14355" max="14358" width="8" style="216" customWidth="1"/>
    <col min="14359" max="14359" width="0.88671875" style="216" customWidth="1"/>
    <col min="14360" max="14362" width="6.33203125" style="216" customWidth="1"/>
    <col min="14363" max="14593" width="8.88671875" style="216"/>
    <col min="14594" max="14594" width="2.44140625" style="216" customWidth="1"/>
    <col min="14595" max="14595" width="28.44140625" style="216" customWidth="1"/>
    <col min="14596" max="14599" width="8" style="216" customWidth="1"/>
    <col min="14600" max="14600" width="0.88671875" style="216" customWidth="1"/>
    <col min="14601" max="14604" width="8" style="216" customWidth="1"/>
    <col min="14605" max="14605" width="0.88671875" style="216" customWidth="1"/>
    <col min="14606" max="14609" width="8" style="216" customWidth="1"/>
    <col min="14610" max="14610" width="0.88671875" style="216" customWidth="1"/>
    <col min="14611" max="14614" width="8" style="216" customWidth="1"/>
    <col min="14615" max="14615" width="0.88671875" style="216" customWidth="1"/>
    <col min="14616" max="14618" width="6.33203125" style="216" customWidth="1"/>
    <col min="14619" max="14849" width="8.88671875" style="216"/>
    <col min="14850" max="14850" width="2.44140625" style="216" customWidth="1"/>
    <col min="14851" max="14851" width="28.44140625" style="216" customWidth="1"/>
    <col min="14852" max="14855" width="8" style="216" customWidth="1"/>
    <col min="14856" max="14856" width="0.88671875" style="216" customWidth="1"/>
    <col min="14857" max="14860" width="8" style="216" customWidth="1"/>
    <col min="14861" max="14861" width="0.88671875" style="216" customWidth="1"/>
    <col min="14862" max="14865" width="8" style="216" customWidth="1"/>
    <col min="14866" max="14866" width="0.88671875" style="216" customWidth="1"/>
    <col min="14867" max="14870" width="8" style="216" customWidth="1"/>
    <col min="14871" max="14871" width="0.88671875" style="216" customWidth="1"/>
    <col min="14872" max="14874" width="6.33203125" style="216" customWidth="1"/>
    <col min="14875" max="15105" width="8.88671875" style="216"/>
    <col min="15106" max="15106" width="2.44140625" style="216" customWidth="1"/>
    <col min="15107" max="15107" width="28.44140625" style="216" customWidth="1"/>
    <col min="15108" max="15111" width="8" style="216" customWidth="1"/>
    <col min="15112" max="15112" width="0.88671875" style="216" customWidth="1"/>
    <col min="15113" max="15116" width="8" style="216" customWidth="1"/>
    <col min="15117" max="15117" width="0.88671875" style="216" customWidth="1"/>
    <col min="15118" max="15121" width="8" style="216" customWidth="1"/>
    <col min="15122" max="15122" width="0.88671875" style="216" customWidth="1"/>
    <col min="15123" max="15126" width="8" style="216" customWidth="1"/>
    <col min="15127" max="15127" width="0.88671875" style="216" customWidth="1"/>
    <col min="15128" max="15130" width="6.33203125" style="216" customWidth="1"/>
    <col min="15131" max="15361" width="8.88671875" style="216"/>
    <col min="15362" max="15362" width="2.44140625" style="216" customWidth="1"/>
    <col min="15363" max="15363" width="28.44140625" style="216" customWidth="1"/>
    <col min="15364" max="15367" width="8" style="216" customWidth="1"/>
    <col min="15368" max="15368" width="0.88671875" style="216" customWidth="1"/>
    <col min="15369" max="15372" width="8" style="216" customWidth="1"/>
    <col min="15373" max="15373" width="0.88671875" style="216" customWidth="1"/>
    <col min="15374" max="15377" width="8" style="216" customWidth="1"/>
    <col min="15378" max="15378" width="0.88671875" style="216" customWidth="1"/>
    <col min="15379" max="15382" width="8" style="216" customWidth="1"/>
    <col min="15383" max="15383" width="0.88671875" style="216" customWidth="1"/>
    <col min="15384" max="15386" width="6.33203125" style="216" customWidth="1"/>
    <col min="15387" max="15617" width="8.88671875" style="216"/>
    <col min="15618" max="15618" width="2.44140625" style="216" customWidth="1"/>
    <col min="15619" max="15619" width="28.44140625" style="216" customWidth="1"/>
    <col min="15620" max="15623" width="8" style="216" customWidth="1"/>
    <col min="15624" max="15624" width="0.88671875" style="216" customWidth="1"/>
    <col min="15625" max="15628" width="8" style="216" customWidth="1"/>
    <col min="15629" max="15629" width="0.88671875" style="216" customWidth="1"/>
    <col min="15630" max="15633" width="8" style="216" customWidth="1"/>
    <col min="15634" max="15634" width="0.88671875" style="216" customWidth="1"/>
    <col min="15635" max="15638" width="8" style="216" customWidth="1"/>
    <col min="15639" max="15639" width="0.88671875" style="216" customWidth="1"/>
    <col min="15640" max="15642" width="6.33203125" style="216" customWidth="1"/>
    <col min="15643" max="15873" width="8.88671875" style="216"/>
    <col min="15874" max="15874" width="2.44140625" style="216" customWidth="1"/>
    <col min="15875" max="15875" width="28.44140625" style="216" customWidth="1"/>
    <col min="15876" max="15879" width="8" style="216" customWidth="1"/>
    <col min="15880" max="15880" width="0.88671875" style="216" customWidth="1"/>
    <col min="15881" max="15884" width="8" style="216" customWidth="1"/>
    <col min="15885" max="15885" width="0.88671875" style="216" customWidth="1"/>
    <col min="15886" max="15889" width="8" style="216" customWidth="1"/>
    <col min="15890" max="15890" width="0.88671875" style="216" customWidth="1"/>
    <col min="15891" max="15894" width="8" style="216" customWidth="1"/>
    <col min="15895" max="15895" width="0.88671875" style="216" customWidth="1"/>
    <col min="15896" max="15898" width="6.33203125" style="216" customWidth="1"/>
    <col min="15899" max="16129" width="8.88671875" style="216"/>
    <col min="16130" max="16130" width="2.44140625" style="216" customWidth="1"/>
    <col min="16131" max="16131" width="28.44140625" style="216" customWidth="1"/>
    <col min="16132" max="16135" width="8" style="216" customWidth="1"/>
    <col min="16136" max="16136" width="0.88671875" style="216" customWidth="1"/>
    <col min="16137" max="16140" width="8" style="216" customWidth="1"/>
    <col min="16141" max="16141" width="0.88671875" style="216" customWidth="1"/>
    <col min="16142" max="16145" width="8" style="216" customWidth="1"/>
    <col min="16146" max="16146" width="0.88671875" style="216" customWidth="1"/>
    <col min="16147" max="16150" width="8" style="216" customWidth="1"/>
    <col min="16151" max="16151" width="0.88671875" style="216" customWidth="1"/>
    <col min="16152" max="16154" width="6.33203125" style="216" customWidth="1"/>
    <col min="16155" max="16384" width="8.88671875" style="216"/>
  </cols>
  <sheetData>
    <row r="1" spans="1:27" ht="13.15" x14ac:dyDescent="0.35">
      <c r="B1" s="72" t="s">
        <v>1382</v>
      </c>
      <c r="C1" s="256"/>
      <c r="D1" s="256"/>
      <c r="E1" s="256"/>
      <c r="F1" s="218"/>
      <c r="G1" s="218"/>
      <c r="H1" s="218"/>
      <c r="I1" s="218"/>
      <c r="J1" s="218"/>
      <c r="K1" s="218"/>
      <c r="L1" s="218"/>
      <c r="M1" s="218"/>
      <c r="N1" s="218"/>
      <c r="O1" s="218"/>
      <c r="P1" s="218"/>
      <c r="Q1" s="218"/>
      <c r="R1" s="218"/>
      <c r="S1" s="218"/>
      <c r="T1" s="218"/>
      <c r="U1" s="218"/>
      <c r="AA1" s="227" t="s">
        <v>1346</v>
      </c>
    </row>
    <row r="2" spans="1:27" ht="13.9" thickBot="1" x14ac:dyDescent="0.45">
      <c r="B2" s="70" t="s">
        <v>1340</v>
      </c>
      <c r="C2" s="254"/>
      <c r="D2" s="596"/>
      <c r="E2" s="254"/>
      <c r="F2" s="254"/>
      <c r="G2" s="227"/>
      <c r="H2" s="254"/>
      <c r="I2" s="227"/>
      <c r="L2" s="227"/>
      <c r="M2" s="227"/>
      <c r="N2" s="227"/>
      <c r="O2" s="218"/>
      <c r="P2" s="218"/>
      <c r="Q2" s="227"/>
      <c r="R2" s="227"/>
      <c r="S2" s="227"/>
      <c r="T2" s="227"/>
      <c r="U2" s="227"/>
      <c r="AA2" s="227" t="s">
        <v>1347</v>
      </c>
    </row>
    <row r="3" spans="1:27" ht="13.15" x14ac:dyDescent="0.35">
      <c r="B3" s="69" t="s">
        <v>1342</v>
      </c>
      <c r="C3" s="254"/>
      <c r="D3" s="254"/>
      <c r="E3" s="254"/>
      <c r="F3" s="254"/>
      <c r="G3" s="751" t="s">
        <v>128</v>
      </c>
      <c r="H3" s="752"/>
      <c r="I3" s="752"/>
      <c r="J3" s="752"/>
      <c r="K3" s="752"/>
      <c r="L3" s="753"/>
      <c r="O3" s="218"/>
      <c r="P3" s="218"/>
      <c r="Q3" s="227"/>
      <c r="R3" s="227"/>
      <c r="S3" s="227"/>
      <c r="T3" s="227"/>
      <c r="U3" s="227"/>
      <c r="AA3" s="227" t="s">
        <v>1377</v>
      </c>
    </row>
    <row r="4" spans="1:27" x14ac:dyDescent="0.35">
      <c r="B4" s="255"/>
      <c r="C4" s="254"/>
      <c r="D4" s="254"/>
      <c r="E4" s="254"/>
      <c r="F4" s="254"/>
      <c r="G4" s="659" t="s">
        <v>247</v>
      </c>
      <c r="H4" s="660"/>
      <c r="I4" s="754" t="s">
        <v>1347</v>
      </c>
      <c r="J4" s="754"/>
      <c r="K4" s="754"/>
      <c r="L4" s="755"/>
      <c r="O4" s="218"/>
      <c r="P4" s="218"/>
      <c r="Q4" s="227"/>
      <c r="R4" s="227"/>
      <c r="S4" s="227"/>
      <c r="T4" s="227"/>
      <c r="U4" s="227"/>
      <c r="AA4" s="227" t="s">
        <v>246</v>
      </c>
    </row>
    <row r="5" spans="1:27" ht="13.5" customHeight="1" thickBot="1" x14ac:dyDescent="0.4">
      <c r="B5" s="255"/>
      <c r="C5" s="254"/>
      <c r="D5" s="254"/>
      <c r="E5" s="254"/>
      <c r="F5" s="254"/>
      <c r="G5" s="661" t="s">
        <v>125</v>
      </c>
      <c r="H5" s="662"/>
      <c r="I5" s="756" t="s">
        <v>124</v>
      </c>
      <c r="J5" s="756"/>
      <c r="K5" s="756"/>
      <c r="L5" s="757"/>
      <c r="N5" s="217"/>
      <c r="O5" s="244"/>
      <c r="P5" s="244"/>
      <c r="Q5" s="253"/>
      <c r="R5" s="253"/>
      <c r="S5" s="253"/>
      <c r="T5" s="253"/>
      <c r="U5" s="253"/>
      <c r="V5" s="217"/>
      <c r="AA5" s="227" t="s">
        <v>1378</v>
      </c>
    </row>
    <row r="6" spans="1:27" s="271" customFormat="1" ht="13.15" x14ac:dyDescent="0.4">
      <c r="B6" s="272"/>
      <c r="C6" s="273"/>
      <c r="D6" s="75">
        <v>2</v>
      </c>
      <c r="E6" s="75">
        <v>29</v>
      </c>
      <c r="F6" s="75">
        <v>56</v>
      </c>
      <c r="G6" s="274">
        <v>83</v>
      </c>
      <c r="H6" s="273"/>
      <c r="I6" s="75">
        <v>2</v>
      </c>
      <c r="J6" s="75">
        <v>29</v>
      </c>
      <c r="K6" s="75">
        <v>56</v>
      </c>
      <c r="L6" s="274">
        <v>83</v>
      </c>
      <c r="M6" s="275"/>
      <c r="N6" s="75">
        <v>14</v>
      </c>
      <c r="O6" s="75">
        <v>41</v>
      </c>
      <c r="P6" s="75">
        <v>68</v>
      </c>
      <c r="Q6" s="75">
        <v>95</v>
      </c>
      <c r="R6" s="262"/>
      <c r="S6" s="75">
        <v>17</v>
      </c>
      <c r="T6" s="75">
        <v>44</v>
      </c>
      <c r="U6" s="75">
        <v>71</v>
      </c>
      <c r="V6" s="75">
        <v>98</v>
      </c>
      <c r="AA6" s="275"/>
    </row>
    <row r="7" spans="1:27" ht="12.75" customHeight="1" x14ac:dyDescent="0.4">
      <c r="B7" s="251"/>
      <c r="C7" s="252" t="s">
        <v>0</v>
      </c>
      <c r="D7" s="727" t="s">
        <v>1344</v>
      </c>
      <c r="E7" s="727"/>
      <c r="F7" s="727"/>
      <c r="G7" s="727"/>
      <c r="H7" s="277"/>
      <c r="I7" s="727" t="str">
        <f>I4</f>
        <v>Average Progress 8 score (6)(7)</v>
      </c>
      <c r="J7" s="727"/>
      <c r="K7" s="727"/>
      <c r="L7" s="727"/>
      <c r="M7" s="251"/>
      <c r="N7" s="759" t="str">
        <f>IF($I$4=$AA$2,"Progress 8 lower confidence interval","")</f>
        <v>Progress 8 lower confidence interval</v>
      </c>
      <c r="O7" s="759"/>
      <c r="P7" s="759"/>
      <c r="Q7" s="759"/>
      <c r="R7" s="244"/>
      <c r="S7" s="759" t="str">
        <f>IF($I$4=$AA$2,"Progress 8 upper confidence interval","")</f>
        <v>Progress 8 upper confidence interval</v>
      </c>
      <c r="T7" s="759"/>
      <c r="U7" s="759"/>
      <c r="V7" s="759"/>
      <c r="W7" s="217"/>
      <c r="AA7" s="218"/>
    </row>
    <row r="8" spans="1:27" ht="42" x14ac:dyDescent="0.35">
      <c r="B8" s="250"/>
      <c r="C8" s="249"/>
      <c r="D8" s="246" t="s">
        <v>1383</v>
      </c>
      <c r="E8" s="246" t="s">
        <v>1384</v>
      </c>
      <c r="F8" s="246" t="s">
        <v>1385</v>
      </c>
      <c r="G8" s="246" t="s">
        <v>1343</v>
      </c>
      <c r="H8" s="248"/>
      <c r="I8" s="246" t="s">
        <v>1383</v>
      </c>
      <c r="J8" s="246" t="s">
        <v>1384</v>
      </c>
      <c r="K8" s="246" t="s">
        <v>1385</v>
      </c>
      <c r="L8" s="246" t="s">
        <v>1343</v>
      </c>
      <c r="M8" s="245"/>
      <c r="N8" s="243" t="str">
        <f>IF($I$4=$AA$2,D8,"")</f>
        <v>Comprehensive schools(10)</v>
      </c>
      <c r="O8" s="243" t="str">
        <f>IF($I$4=$AA$2,E8,"")</f>
        <v>Selective schools(11)</v>
      </c>
      <c r="P8" s="243" t="str">
        <f>IF($I$4=$AA$2,F8,"")</f>
        <v>Modern schools(12)</v>
      </c>
      <c r="Q8" s="243" t="str">
        <f>IF($I$4=$AA$2,G8,"")</f>
        <v>All state-funded mainstream schools(4)</v>
      </c>
      <c r="R8" s="244"/>
      <c r="S8" s="243" t="str">
        <f>IF($I$4=$AA$2,I8,"")</f>
        <v>Comprehensive schools(10)</v>
      </c>
      <c r="T8" s="243" t="str">
        <f>IF($I$4=$AA$2,J8,"")</f>
        <v>Selective schools(11)</v>
      </c>
      <c r="U8" s="243" t="str">
        <f>IF($I$4=$AA$2,K8,"")</f>
        <v>Modern schools(12)</v>
      </c>
      <c r="V8" s="243" t="str">
        <f>IF($I$4=$AA$2,L8,"")</f>
        <v>All state-funded mainstream schools(4)</v>
      </c>
      <c r="W8" s="243"/>
      <c r="AA8" s="218"/>
    </row>
    <row r="9" spans="1:27" x14ac:dyDescent="0.35">
      <c r="B9" s="33" t="s">
        <v>108</v>
      </c>
      <c r="C9" s="5"/>
      <c r="D9" s="219"/>
      <c r="E9" s="218"/>
      <c r="F9" s="219"/>
      <c r="G9" s="232"/>
      <c r="H9" s="218"/>
      <c r="I9" s="218"/>
      <c r="J9" s="218"/>
      <c r="K9" s="218"/>
      <c r="L9" s="218"/>
      <c r="M9" s="218"/>
      <c r="N9" s="218"/>
      <c r="O9" s="218"/>
      <c r="P9" s="218"/>
      <c r="Q9" s="218"/>
      <c r="R9" s="218"/>
      <c r="S9" s="218"/>
      <c r="T9" s="218"/>
      <c r="U9" s="218"/>
      <c r="AA9" s="218"/>
    </row>
    <row r="10" spans="1:27" ht="13.15" x14ac:dyDescent="0.4">
      <c r="A10" s="257" t="s">
        <v>172</v>
      </c>
      <c r="B10" s="45"/>
      <c r="C10" s="44" t="s">
        <v>107</v>
      </c>
      <c r="D10" s="651">
        <f>VLOOKUP($A10,'TableCH3b(2)data'!$B$6:$DF$22,D$6+$AA$39+$AA$37,FALSE)</f>
        <v>369837</v>
      </c>
      <c r="E10" s="651">
        <f>VLOOKUP($A10,'TableCH3b(2)data'!$B$6:$DF$22,E$6+$AA$39+$AA$37,FALSE)</f>
        <v>14864</v>
      </c>
      <c r="F10" s="651">
        <f>VLOOKUP($A10,'TableCH3b(2)data'!$B$6:$DF$22,F$6+$AA$39+$AA$37,FALSE)</f>
        <v>14926</v>
      </c>
      <c r="G10" s="651">
        <f>VLOOKUP($A10,'TableCH3b(2)data'!$B$6:$DF$22,G$6+$AA$39+$AA$37,FALSE)</f>
        <v>399627</v>
      </c>
      <c r="H10" s="652"/>
      <c r="I10" s="652">
        <f>VLOOKUP($A10,'TableCH3b(2)data'!$B$6:$DF$22,I$6+$AA$34+$AA$37,FALSE)</f>
        <v>-7.0000000000000007E-2</v>
      </c>
      <c r="J10" s="652">
        <f>VLOOKUP($A10,'TableCH3b(2)data'!$B$6:$DF$22,J$6+$AA$34+$AA$37,FALSE)</f>
        <v>0.28000000000000003</v>
      </c>
      <c r="K10" s="652">
        <f>VLOOKUP($A10,'TableCH3b(2)data'!$B$6:$DF$22,K$6+$AA$34+$AA$37,FALSE)</f>
        <v>-0.09</v>
      </c>
      <c r="L10" s="652">
        <f>VLOOKUP($A10,'TableCH3b(2)data'!$B$6:$DF$22,L$6+$AA$34+$AA$37,FALSE)</f>
        <v>-0.06</v>
      </c>
      <c r="M10" s="652"/>
      <c r="N10" s="653">
        <f>IF($I$4=$AA$2,VLOOKUP($A10,'TableCH3b(2)data'!$B$6:$DF$22,N$6+$AA$37,FALSE),"")</f>
        <v>-7.0000000000000007E-2</v>
      </c>
      <c r="O10" s="653">
        <f>IF($I$4=$AA$2,VLOOKUP($A10,'TableCH3b(2)data'!$B$6:$DF$22,O$6+$AA$37,FALSE),"")</f>
        <v>0.26</v>
      </c>
      <c r="P10" s="653">
        <f>IF($I$4=$AA$2,VLOOKUP($A10,'TableCH3b(2)data'!$B$6:$DF$22,P$6+$AA$37,FALSE),"")</f>
        <v>-0.11</v>
      </c>
      <c r="Q10" s="653">
        <f>IF($I$4=$AA$2,VLOOKUP($A10,'TableCH3b(2)data'!$B$6:$DF$22,Q$6+$AA$37,FALSE),"")</f>
        <v>-0.06</v>
      </c>
      <c r="R10" s="653"/>
      <c r="S10" s="653">
        <f>IF($I$4=$AA$2,VLOOKUP($A10,'TableCH3b(2)data'!$B$6:$DF$22,S$6+$AA$37,FALSE),"")</f>
        <v>-0.06</v>
      </c>
      <c r="T10" s="653">
        <f>IF($I$4=$AA$2,VLOOKUP($A10,'TableCH3b(2)data'!$B$6:$DF$22,T$6+$AA$37,FALSE),"")</f>
        <v>0.28999999999999998</v>
      </c>
      <c r="U10" s="653">
        <f>IF($I$4=$AA$2,VLOOKUP($A10,'TableCH3b(2)data'!$B$6:$DF$22,U$6+$AA$37,FALSE),"")</f>
        <v>-7.0000000000000007E-2</v>
      </c>
      <c r="V10" s="653">
        <f>IF($I$4=$AA$2,VLOOKUP($A10,'TableCH3b(2)data'!$B$6:$DF$22,V$6+$AA$37,FALSE),"")</f>
        <v>-0.05</v>
      </c>
      <c r="W10" s="218"/>
      <c r="AA10" s="218"/>
    </row>
    <row r="11" spans="1:27" ht="13.15" x14ac:dyDescent="0.4">
      <c r="A11" s="257" t="s">
        <v>166</v>
      </c>
      <c r="B11" s="45"/>
      <c r="C11" s="44" t="s">
        <v>96</v>
      </c>
      <c r="D11" s="651">
        <f>VLOOKUP($A11,'TableCH3b(2)data'!$B$6:$DF$22,D$6+$AA$39+$AA$37,FALSE)</f>
        <v>19338</v>
      </c>
      <c r="E11" s="651">
        <f>VLOOKUP($A11,'TableCH3b(2)data'!$B$6:$DF$22,E$6+$AA$39+$AA$37,FALSE)</f>
        <v>964</v>
      </c>
      <c r="F11" s="651">
        <f>VLOOKUP($A11,'TableCH3b(2)data'!$B$6:$DF$22,F$6+$AA$39+$AA$37,FALSE)</f>
        <v>646</v>
      </c>
      <c r="G11" s="651">
        <f>VLOOKUP($A11,'TableCH3b(2)data'!$B$6:$DF$22,G$6+$AA$39+$AA$37,FALSE)</f>
        <v>20948</v>
      </c>
      <c r="H11" s="652"/>
      <c r="I11" s="652">
        <f>VLOOKUP($A11,'TableCH3b(2)data'!$B$6:$DF$22,I$6+$AA$34+$AA$37,FALSE)</f>
        <v>-0.03</v>
      </c>
      <c r="J11" s="652">
        <f>VLOOKUP($A11,'TableCH3b(2)data'!$B$6:$DF$22,J$6+$AA$34+$AA$37,FALSE)</f>
        <v>0.34</v>
      </c>
      <c r="K11" s="652">
        <f>VLOOKUP($A11,'TableCH3b(2)data'!$B$6:$DF$22,K$6+$AA$34+$AA$37,FALSE)</f>
        <v>-0.02</v>
      </c>
      <c r="L11" s="652">
        <f>VLOOKUP($A11,'TableCH3b(2)data'!$B$6:$DF$22,L$6+$AA$34+$AA$37,FALSE)</f>
        <v>-0.01</v>
      </c>
      <c r="M11" s="652"/>
      <c r="N11" s="653">
        <f>IF($I$4=$AA$2,VLOOKUP($A11,'TableCH3b(2)data'!$B$6:$DF$22,N$6+$AA$37,FALSE),"")</f>
        <v>-0.04</v>
      </c>
      <c r="O11" s="653">
        <f>IF($I$4=$AA$2,VLOOKUP($A11,'TableCH3b(2)data'!$B$6:$DF$22,O$6+$AA$37,FALSE),"")</f>
        <v>0.27</v>
      </c>
      <c r="P11" s="653">
        <f>IF($I$4=$AA$2,VLOOKUP($A11,'TableCH3b(2)data'!$B$6:$DF$22,P$6+$AA$37,FALSE),"")</f>
        <v>-0.1</v>
      </c>
      <c r="Q11" s="653">
        <f>IF($I$4=$AA$2,VLOOKUP($A11,'TableCH3b(2)data'!$B$6:$DF$22,Q$6+$AA$37,FALSE),"")</f>
        <v>-0.03</v>
      </c>
      <c r="R11" s="653"/>
      <c r="S11" s="653">
        <f>IF($I$4=$AA$2,VLOOKUP($A11,'TableCH3b(2)data'!$B$6:$DF$22,S$6+$AA$37,FALSE),"")</f>
        <v>-0.01</v>
      </c>
      <c r="T11" s="653">
        <f>IF($I$4=$AA$2,VLOOKUP($A11,'TableCH3b(2)data'!$B$6:$DF$22,T$6+$AA$37,FALSE),"")</f>
        <v>0.41</v>
      </c>
      <c r="U11" s="653">
        <f>IF($I$4=$AA$2,VLOOKUP($A11,'TableCH3b(2)data'!$B$6:$DF$22,U$6+$AA$37,FALSE),"")</f>
        <v>0.06</v>
      </c>
      <c r="V11" s="653">
        <f>IF($I$4=$AA$2,VLOOKUP($A11,'TableCH3b(2)data'!$B$6:$DF$22,V$6+$AA$37,FALSE),"")</f>
        <v>0</v>
      </c>
    </row>
    <row r="12" spans="1:27" ht="13.15" x14ac:dyDescent="0.4">
      <c r="A12" s="257" t="s">
        <v>161</v>
      </c>
      <c r="B12" s="45"/>
      <c r="C12" s="44" t="s">
        <v>87</v>
      </c>
      <c r="D12" s="651">
        <f>VLOOKUP($A12,'TableCH3b(2)data'!$B$6:$DF$22,D$6+$AA$39+$AA$37,FALSE)</f>
        <v>41283</v>
      </c>
      <c r="E12" s="651">
        <f>VLOOKUP($A12,'TableCH3b(2)data'!$B$6:$DF$22,E$6+$AA$39+$AA$37,FALSE)</f>
        <v>3305</v>
      </c>
      <c r="F12" s="651">
        <f>VLOOKUP($A12,'TableCH3b(2)data'!$B$6:$DF$22,F$6+$AA$39+$AA$37,FALSE)</f>
        <v>1179</v>
      </c>
      <c r="G12" s="651">
        <f>VLOOKUP($A12,'TableCH3b(2)data'!$B$6:$DF$22,G$6+$AA$39+$AA$37,FALSE)</f>
        <v>45767</v>
      </c>
      <c r="H12" s="652"/>
      <c r="I12" s="652">
        <f>VLOOKUP($A12,'TableCH3b(2)data'!$B$6:$DF$22,I$6+$AA$34+$AA$37,FALSE)</f>
        <v>0.32</v>
      </c>
      <c r="J12" s="652">
        <f>VLOOKUP($A12,'TableCH3b(2)data'!$B$6:$DF$22,J$6+$AA$34+$AA$37,FALSE)</f>
        <v>0.52</v>
      </c>
      <c r="K12" s="652">
        <f>VLOOKUP($A12,'TableCH3b(2)data'!$B$6:$DF$22,K$6+$AA$34+$AA$37,FALSE)</f>
        <v>0.26</v>
      </c>
      <c r="L12" s="652">
        <f>VLOOKUP($A12,'TableCH3b(2)data'!$B$6:$DF$22,L$6+$AA$34+$AA$37,FALSE)</f>
        <v>0.34</v>
      </c>
      <c r="M12" s="652"/>
      <c r="N12" s="653">
        <f>IF($I$4=$AA$2,VLOOKUP($A12,'TableCH3b(2)data'!$B$6:$DF$22,N$6+$AA$37,FALSE),"")</f>
        <v>0.31</v>
      </c>
      <c r="O12" s="653">
        <f>IF($I$4=$AA$2,VLOOKUP($A12,'TableCH3b(2)data'!$B$6:$DF$22,O$6+$AA$37,FALSE),"")</f>
        <v>0.49</v>
      </c>
      <c r="P12" s="653">
        <f>IF($I$4=$AA$2,VLOOKUP($A12,'TableCH3b(2)data'!$B$6:$DF$22,P$6+$AA$37,FALSE),"")</f>
        <v>0.2</v>
      </c>
      <c r="Q12" s="653">
        <f>IF($I$4=$AA$2,VLOOKUP($A12,'TableCH3b(2)data'!$B$6:$DF$22,Q$6+$AA$37,FALSE),"")</f>
        <v>0.33</v>
      </c>
      <c r="R12" s="653"/>
      <c r="S12" s="653">
        <f>IF($I$4=$AA$2,VLOOKUP($A12,'TableCH3b(2)data'!$B$6:$DF$22,S$6+$AA$37,FALSE),"")</f>
        <v>0.33</v>
      </c>
      <c r="T12" s="653">
        <f>IF($I$4=$AA$2,VLOOKUP($A12,'TableCH3b(2)data'!$B$6:$DF$22,T$6+$AA$37,FALSE),"")</f>
        <v>0.56000000000000005</v>
      </c>
      <c r="U12" s="653">
        <f>IF($I$4=$AA$2,VLOOKUP($A12,'TableCH3b(2)data'!$B$6:$DF$22,U$6+$AA$37,FALSE),"")</f>
        <v>0.32</v>
      </c>
      <c r="V12" s="653">
        <f>IF($I$4=$AA$2,VLOOKUP($A12,'TableCH3b(2)data'!$B$6:$DF$22,V$6+$AA$37,FALSE),"")</f>
        <v>0.34</v>
      </c>
    </row>
    <row r="13" spans="1:27" ht="13.15" x14ac:dyDescent="0.4">
      <c r="A13" s="257" t="s">
        <v>159</v>
      </c>
      <c r="B13" s="45"/>
      <c r="C13" s="44" t="s">
        <v>78</v>
      </c>
      <c r="D13" s="651">
        <f>VLOOKUP($A13,'TableCH3b(2)data'!$B$6:$DF$22,D$6+$AA$39+$AA$37,FALSE)</f>
        <v>22796</v>
      </c>
      <c r="E13" s="651">
        <f>VLOOKUP($A13,'TableCH3b(2)data'!$B$6:$DF$22,E$6+$AA$39+$AA$37,FALSE)</f>
        <v>617</v>
      </c>
      <c r="F13" s="651">
        <f>VLOOKUP($A13,'TableCH3b(2)data'!$B$6:$DF$22,F$6+$AA$39+$AA$37,FALSE)</f>
        <v>394</v>
      </c>
      <c r="G13" s="651">
        <f>VLOOKUP($A13,'TableCH3b(2)data'!$B$6:$DF$22,G$6+$AA$39+$AA$37,FALSE)</f>
        <v>23807</v>
      </c>
      <c r="H13" s="652"/>
      <c r="I13" s="652">
        <f>VLOOKUP($A13,'TableCH3b(2)data'!$B$6:$DF$22,I$6+$AA$34+$AA$37,FALSE)</f>
        <v>0.2</v>
      </c>
      <c r="J13" s="652">
        <f>VLOOKUP($A13,'TableCH3b(2)data'!$B$6:$DF$22,J$6+$AA$34+$AA$37,FALSE)</f>
        <v>0.43</v>
      </c>
      <c r="K13" s="652">
        <f>VLOOKUP($A13,'TableCH3b(2)data'!$B$6:$DF$22,K$6+$AA$34+$AA$37,FALSE)</f>
        <v>0.24</v>
      </c>
      <c r="L13" s="652">
        <f>VLOOKUP($A13,'TableCH3b(2)data'!$B$6:$DF$22,L$6+$AA$34+$AA$37,FALSE)</f>
        <v>0.21</v>
      </c>
      <c r="M13" s="652"/>
      <c r="N13" s="653">
        <f>IF($I$4=$AA$2,VLOOKUP($A13,'TableCH3b(2)data'!$B$6:$DF$22,N$6+$AA$37,FALSE),"")</f>
        <v>0.19</v>
      </c>
      <c r="O13" s="653">
        <f>IF($I$4=$AA$2,VLOOKUP($A13,'TableCH3b(2)data'!$B$6:$DF$22,O$6+$AA$37,FALSE),"")</f>
        <v>0.35</v>
      </c>
      <c r="P13" s="653">
        <f>IF($I$4=$AA$2,VLOOKUP($A13,'TableCH3b(2)data'!$B$6:$DF$22,P$6+$AA$37,FALSE),"")</f>
        <v>0.13</v>
      </c>
      <c r="Q13" s="653">
        <f>IF($I$4=$AA$2,VLOOKUP($A13,'TableCH3b(2)data'!$B$6:$DF$22,Q$6+$AA$37,FALSE),"")</f>
        <v>0.2</v>
      </c>
      <c r="R13" s="653"/>
      <c r="S13" s="653">
        <f>IF($I$4=$AA$2,VLOOKUP($A13,'TableCH3b(2)data'!$B$6:$DF$22,S$6+$AA$37,FALSE),"")</f>
        <v>0.22</v>
      </c>
      <c r="T13" s="653">
        <f>IF($I$4=$AA$2,VLOOKUP($A13,'TableCH3b(2)data'!$B$6:$DF$22,T$6+$AA$37,FALSE),"")</f>
        <v>0.51</v>
      </c>
      <c r="U13" s="653">
        <f>IF($I$4=$AA$2,VLOOKUP($A13,'TableCH3b(2)data'!$B$6:$DF$22,U$6+$AA$37,FALSE),"")</f>
        <v>0.34</v>
      </c>
      <c r="V13" s="653">
        <f>IF($I$4=$AA$2,VLOOKUP($A13,'TableCH3b(2)data'!$B$6:$DF$22,V$6+$AA$37,FALSE),"")</f>
        <v>0.22</v>
      </c>
    </row>
    <row r="14" spans="1:27" ht="13.15" x14ac:dyDescent="0.4">
      <c r="A14" s="257" t="s">
        <v>155</v>
      </c>
      <c r="B14" s="44"/>
      <c r="C14" s="44" t="s">
        <v>71</v>
      </c>
      <c r="D14" s="651">
        <f>VLOOKUP($A14,'TableCH3b(2)data'!$B$6:$DF$22,D$6+$AA$39+$AA$37,FALSE)</f>
        <v>1239</v>
      </c>
      <c r="E14" s="651">
        <f>VLOOKUP($A14,'TableCH3b(2)data'!$B$6:$DF$22,E$6+$AA$39+$AA$37,FALSE)</f>
        <v>322</v>
      </c>
      <c r="F14" s="651">
        <f>VLOOKUP($A14,'TableCH3b(2)data'!$B$6:$DF$22,F$6+$AA$39+$AA$37,FALSE)</f>
        <v>27</v>
      </c>
      <c r="G14" s="651">
        <f>VLOOKUP($A14,'TableCH3b(2)data'!$B$6:$DF$22,G$6+$AA$39+$AA$37,FALSE)</f>
        <v>1588</v>
      </c>
      <c r="H14" s="652"/>
      <c r="I14" s="652">
        <f>VLOOKUP($A14,'TableCH3b(2)data'!$B$6:$DF$22,I$6+$AA$34+$AA$37,FALSE)</f>
        <v>0.72</v>
      </c>
      <c r="J14" s="652">
        <f>VLOOKUP($A14,'TableCH3b(2)data'!$B$6:$DF$22,J$6+$AA$34+$AA$37,FALSE)</f>
        <v>0.63</v>
      </c>
      <c r="K14" s="652">
        <f>VLOOKUP($A14,'TableCH3b(2)data'!$B$6:$DF$22,K$6+$AA$34+$AA$37,FALSE)</f>
        <v>0.59</v>
      </c>
      <c r="L14" s="652">
        <f>VLOOKUP($A14,'TableCH3b(2)data'!$B$6:$DF$22,L$6+$AA$34+$AA$37,FALSE)</f>
        <v>0.7</v>
      </c>
      <c r="M14" s="652"/>
      <c r="N14" s="653">
        <f>IF($I$4=$AA$2,VLOOKUP($A14,'TableCH3b(2)data'!$B$6:$DF$22,N$6+$AA$37,FALSE),"")</f>
        <v>0.66</v>
      </c>
      <c r="O14" s="653">
        <f>IF($I$4=$AA$2,VLOOKUP($A14,'TableCH3b(2)data'!$B$6:$DF$22,O$6+$AA$37,FALSE),"")</f>
        <v>0.52</v>
      </c>
      <c r="P14" s="653">
        <f>IF($I$4=$AA$2,VLOOKUP($A14,'TableCH3b(2)data'!$B$6:$DF$22,P$6+$AA$37,FALSE),"")</f>
        <v>0.19</v>
      </c>
      <c r="Q14" s="653">
        <f>IF($I$4=$AA$2,VLOOKUP($A14,'TableCH3b(2)data'!$B$6:$DF$22,Q$6+$AA$37,FALSE),"")</f>
        <v>0.65</v>
      </c>
      <c r="R14" s="653"/>
      <c r="S14" s="653">
        <f>IF($I$4=$AA$2,VLOOKUP($A14,'TableCH3b(2)data'!$B$6:$DF$22,S$6+$AA$37,FALSE),"")</f>
        <v>0.78</v>
      </c>
      <c r="T14" s="653">
        <f>IF($I$4=$AA$2,VLOOKUP($A14,'TableCH3b(2)data'!$B$6:$DF$22,T$6+$AA$37,FALSE),"")</f>
        <v>0.75</v>
      </c>
      <c r="U14" s="653">
        <f>IF($I$4=$AA$2,VLOOKUP($A14,'TableCH3b(2)data'!$B$6:$DF$22,U$6+$AA$37,FALSE),"")</f>
        <v>0.99</v>
      </c>
      <c r="V14" s="653">
        <f>IF($I$4=$AA$2,VLOOKUP($A14,'TableCH3b(2)data'!$B$6:$DF$22,V$6+$AA$37,FALSE),"")</f>
        <v>0.75</v>
      </c>
    </row>
    <row r="15" spans="1:27" ht="13.15" x14ac:dyDescent="0.4">
      <c r="A15" s="257"/>
      <c r="B15" s="33"/>
      <c r="C15" s="5"/>
      <c r="D15" s="651"/>
      <c r="E15" s="651"/>
      <c r="F15" s="651"/>
      <c r="G15" s="651"/>
      <c r="H15" s="652"/>
      <c r="I15" s="652"/>
      <c r="J15" s="652"/>
      <c r="K15" s="652"/>
      <c r="L15" s="652"/>
      <c r="M15" s="652"/>
      <c r="N15" s="653"/>
      <c r="O15" s="653"/>
      <c r="P15" s="653"/>
      <c r="Q15" s="653"/>
      <c r="R15" s="653"/>
      <c r="S15" s="653"/>
      <c r="T15" s="653"/>
      <c r="U15" s="653"/>
      <c r="V15" s="653"/>
    </row>
    <row r="16" spans="1:27" ht="13.15" x14ac:dyDescent="0.4">
      <c r="A16" s="257"/>
      <c r="B16" s="716" t="s">
        <v>67</v>
      </c>
      <c r="C16" s="717"/>
      <c r="D16" s="651"/>
      <c r="E16" s="651"/>
      <c r="F16" s="651"/>
      <c r="G16" s="651"/>
      <c r="H16" s="652"/>
      <c r="I16" s="652"/>
      <c r="J16" s="652"/>
      <c r="K16" s="652"/>
      <c r="L16" s="652"/>
      <c r="M16" s="652"/>
      <c r="N16" s="653"/>
      <c r="O16" s="653"/>
      <c r="P16" s="653"/>
      <c r="Q16" s="653"/>
      <c r="R16" s="653"/>
      <c r="S16" s="653"/>
      <c r="T16" s="653"/>
      <c r="U16" s="653"/>
      <c r="V16" s="653"/>
    </row>
    <row r="17" spans="1:27" ht="13.15" x14ac:dyDescent="0.4">
      <c r="A17" s="257" t="s">
        <v>66</v>
      </c>
      <c r="B17" s="33"/>
      <c r="C17" s="5" t="s">
        <v>1358</v>
      </c>
      <c r="D17" s="651">
        <f>VLOOKUP($A17,'TableCH3b(2)data'!$B$6:$DF$22,D$6+$AA$39+$AA$37,FALSE)</f>
        <v>403519</v>
      </c>
      <c r="E17" s="651">
        <f>VLOOKUP($A17,'TableCH3b(2)data'!$B$6:$DF$22,E$6+$AA$39+$AA$37,FALSE)</f>
        <v>17954</v>
      </c>
      <c r="F17" s="651">
        <f>VLOOKUP($A17,'TableCH3b(2)data'!$B$6:$DF$22,F$6+$AA$39+$AA$37,FALSE)</f>
        <v>15734</v>
      </c>
      <c r="G17" s="651">
        <f>VLOOKUP($A17,'TableCH3b(2)data'!$B$6:$DF$22,G$6+$AA$39+$AA$37,FALSE)</f>
        <v>437207</v>
      </c>
      <c r="H17" s="652"/>
      <c r="I17" s="652">
        <f>VLOOKUP($A17,'TableCH3b(2)data'!$B$6:$DF$22,I$6+$AA$34+$AA$37,FALSE)</f>
        <v>-7.0000000000000007E-2</v>
      </c>
      <c r="J17" s="652">
        <f>VLOOKUP($A17,'TableCH3b(2)data'!$B$6:$DF$22,J$6+$AA$34+$AA$37,FALSE)</f>
        <v>0.3</v>
      </c>
      <c r="K17" s="652">
        <f>VLOOKUP($A17,'TableCH3b(2)data'!$B$6:$DF$22,K$6+$AA$34+$AA$37,FALSE)</f>
        <v>-0.1</v>
      </c>
      <c r="L17" s="652">
        <f>VLOOKUP($A17,'TableCH3b(2)data'!$B$6:$DF$22,L$6+$AA$34+$AA$37,FALSE)</f>
        <v>-0.06</v>
      </c>
      <c r="M17" s="652"/>
      <c r="N17" s="653">
        <f>IF($I$4=$AA$2,VLOOKUP($A17,'TableCH3b(2)data'!$B$6:$DF$22,N$6+$AA$37,FALSE),"")</f>
        <v>-7.0000000000000007E-2</v>
      </c>
      <c r="O17" s="653">
        <f>IF($I$4=$AA$2,VLOOKUP($A17,'TableCH3b(2)data'!$B$6:$DF$22,O$6+$AA$37,FALSE),"")</f>
        <v>0.28000000000000003</v>
      </c>
      <c r="P17" s="653">
        <f>IF($I$4=$AA$2,VLOOKUP($A17,'TableCH3b(2)data'!$B$6:$DF$22,P$6+$AA$37,FALSE),"")</f>
        <v>-0.12</v>
      </c>
      <c r="Q17" s="653">
        <f>IF($I$4=$AA$2,VLOOKUP($A17,'TableCH3b(2)data'!$B$6:$DF$22,Q$6+$AA$37,FALSE),"")</f>
        <v>-0.06</v>
      </c>
      <c r="R17" s="653"/>
      <c r="S17" s="653">
        <f>IF($I$4=$AA$2,VLOOKUP($A17,'TableCH3b(2)data'!$B$6:$DF$22,S$6+$AA$37,FALSE),"")</f>
        <v>-7.0000000000000007E-2</v>
      </c>
      <c r="T17" s="653">
        <f>IF($I$4=$AA$2,VLOOKUP($A17,'TableCH3b(2)data'!$B$6:$DF$22,T$6+$AA$37,FALSE),"")</f>
        <v>0.32</v>
      </c>
      <c r="U17" s="653">
        <f>IF($I$4=$AA$2,VLOOKUP($A17,'TableCH3b(2)data'!$B$6:$DF$22,U$6+$AA$37,FALSE),"")</f>
        <v>-0.08</v>
      </c>
      <c r="V17" s="653">
        <f>IF($I$4=$AA$2,VLOOKUP($A17,'TableCH3b(2)data'!$B$6:$DF$22,V$6+$AA$37,FALSE),"")</f>
        <v>-0.05</v>
      </c>
    </row>
    <row r="18" spans="1:27" ht="13.15" x14ac:dyDescent="0.4">
      <c r="A18" s="257" t="s">
        <v>152</v>
      </c>
      <c r="B18" s="33"/>
      <c r="C18" s="5" t="s">
        <v>1359</v>
      </c>
      <c r="D18" s="651">
        <f>VLOOKUP($A18,'TableCH3b(2)data'!$B$6:$DF$22,D$6+$AA$39+$AA$37,FALSE)</f>
        <v>60130</v>
      </c>
      <c r="E18" s="651">
        <f>VLOOKUP($A18,'TableCH3b(2)data'!$B$6:$DF$22,E$6+$AA$39+$AA$37,FALSE)</f>
        <v>2536</v>
      </c>
      <c r="F18" s="651">
        <f>VLOOKUP($A18,'TableCH3b(2)data'!$B$6:$DF$22,F$6+$AA$39+$AA$37,FALSE)</f>
        <v>1726</v>
      </c>
      <c r="G18" s="651">
        <f>VLOOKUP($A18,'TableCH3b(2)data'!$B$6:$DF$22,G$6+$AA$39+$AA$37,FALSE)</f>
        <v>64392</v>
      </c>
      <c r="H18" s="652"/>
      <c r="I18" s="652">
        <f>VLOOKUP($A18,'TableCH3b(2)data'!$B$6:$DF$22,I$6+$AA$34+$AA$37,FALSE)</f>
        <v>0.41</v>
      </c>
      <c r="J18" s="652">
        <f>VLOOKUP($A18,'TableCH3b(2)data'!$B$6:$DF$22,J$6+$AA$34+$AA$37,FALSE)</f>
        <v>0.56000000000000005</v>
      </c>
      <c r="K18" s="652">
        <f>VLOOKUP($A18,'TableCH3b(2)data'!$B$6:$DF$22,K$6+$AA$34+$AA$37,FALSE)</f>
        <v>0.37</v>
      </c>
      <c r="L18" s="652">
        <f>VLOOKUP($A18,'TableCH3b(2)data'!$B$6:$DF$22,L$6+$AA$34+$AA$37,FALSE)</f>
        <v>0.42</v>
      </c>
      <c r="M18" s="652"/>
      <c r="N18" s="653">
        <f>IF($I$4=$AA$2,VLOOKUP($A18,'TableCH3b(2)data'!$B$6:$DF$22,N$6+$AA$37,FALSE),"")</f>
        <v>0.41</v>
      </c>
      <c r="O18" s="653">
        <f>IF($I$4=$AA$2,VLOOKUP($A18,'TableCH3b(2)data'!$B$6:$DF$22,O$6+$AA$37,FALSE),"")</f>
        <v>0.52</v>
      </c>
      <c r="P18" s="653">
        <f>IF($I$4=$AA$2,VLOOKUP($A18,'TableCH3b(2)data'!$B$6:$DF$22,P$6+$AA$37,FALSE),"")</f>
        <v>0.32</v>
      </c>
      <c r="Q18" s="653">
        <f>IF($I$4=$AA$2,VLOOKUP($A18,'TableCH3b(2)data'!$B$6:$DF$22,Q$6+$AA$37,FALSE),"")</f>
        <v>0.41</v>
      </c>
      <c r="R18" s="653"/>
      <c r="S18" s="653">
        <f>IF($I$4=$AA$2,VLOOKUP($A18,'TableCH3b(2)data'!$B$6:$DF$22,S$6+$AA$37,FALSE),"")</f>
        <v>0.42</v>
      </c>
      <c r="T18" s="653">
        <f>IF($I$4=$AA$2,VLOOKUP($A18,'TableCH3b(2)data'!$B$6:$DF$22,T$6+$AA$37,FALSE),"")</f>
        <v>0.6</v>
      </c>
      <c r="U18" s="653">
        <f>IF($I$4=$AA$2,VLOOKUP($A18,'TableCH3b(2)data'!$B$6:$DF$22,U$6+$AA$37,FALSE),"")</f>
        <v>0.42</v>
      </c>
      <c r="V18" s="653">
        <f>IF($I$4=$AA$2,VLOOKUP($A18,'TableCH3b(2)data'!$B$6:$DF$22,V$6+$AA$37,FALSE),"")</f>
        <v>0.43</v>
      </c>
    </row>
    <row r="19" spans="1:27" ht="13.15" x14ac:dyDescent="0.4">
      <c r="A19" s="257"/>
      <c r="B19" s="33"/>
      <c r="C19" s="5"/>
      <c r="D19" s="651"/>
      <c r="E19" s="651"/>
      <c r="F19" s="651"/>
      <c r="G19" s="651"/>
      <c r="H19" s="652"/>
      <c r="I19" s="652"/>
      <c r="J19" s="652"/>
      <c r="K19" s="652"/>
      <c r="L19" s="652"/>
      <c r="M19" s="652"/>
      <c r="N19" s="653"/>
      <c r="O19" s="653"/>
      <c r="P19" s="653"/>
      <c r="Q19" s="653"/>
      <c r="R19" s="653"/>
      <c r="S19" s="653"/>
      <c r="T19" s="653"/>
      <c r="U19" s="653"/>
      <c r="V19" s="653"/>
    </row>
    <row r="20" spans="1:27" ht="13.15" x14ac:dyDescent="0.4">
      <c r="A20" s="257"/>
      <c r="B20" s="716" t="s">
        <v>58</v>
      </c>
      <c r="C20" s="717"/>
      <c r="D20" s="651"/>
      <c r="E20" s="651"/>
      <c r="F20" s="651"/>
      <c r="G20" s="651"/>
      <c r="H20" s="652"/>
      <c r="I20" s="652"/>
      <c r="J20" s="652"/>
      <c r="K20" s="652"/>
      <c r="L20" s="652"/>
      <c r="M20" s="652"/>
      <c r="N20" s="653"/>
      <c r="O20" s="653"/>
      <c r="P20" s="653"/>
      <c r="Q20" s="653"/>
      <c r="R20" s="653"/>
      <c r="S20" s="653"/>
      <c r="T20" s="653"/>
      <c r="U20" s="653"/>
      <c r="V20" s="653"/>
    </row>
    <row r="21" spans="1:27" ht="13.15" x14ac:dyDescent="0.4">
      <c r="A21" s="257" t="s">
        <v>57</v>
      </c>
      <c r="B21" s="33"/>
      <c r="C21" s="5" t="s">
        <v>57</v>
      </c>
      <c r="D21" s="651">
        <f>VLOOKUP($A21,'TableCH3b(2)data'!$B$6:$DF$22,D$6+$AA$39+$AA$37,FALSE)</f>
        <v>62839</v>
      </c>
      <c r="E21" s="651">
        <f>VLOOKUP($A21,'TableCH3b(2)data'!$B$6:$DF$22,E$6+$AA$39+$AA$37,FALSE)</f>
        <v>537</v>
      </c>
      <c r="F21" s="651">
        <f>VLOOKUP($A21,'TableCH3b(2)data'!$B$6:$DF$22,F$6+$AA$39+$AA$37,FALSE)</f>
        <v>1833</v>
      </c>
      <c r="G21" s="651">
        <f>VLOOKUP($A21,'TableCH3b(2)data'!$B$6:$DF$22,G$6+$AA$39+$AA$37,FALSE)</f>
        <v>65355</v>
      </c>
      <c r="H21" s="652"/>
      <c r="I21" s="652">
        <f>VLOOKUP($A21,'TableCH3b(2)data'!$B$6:$DF$22,I$6+$AA$34+$AA$37,FALSE)</f>
        <v>-0.38</v>
      </c>
      <c r="J21" s="652">
        <f>VLOOKUP($A21,'TableCH3b(2)data'!$B$6:$DF$22,J$6+$AA$34+$AA$37,FALSE)</f>
        <v>0.13</v>
      </c>
      <c r="K21" s="652">
        <f>VLOOKUP($A21,'TableCH3b(2)data'!$B$6:$DF$22,K$6+$AA$34+$AA$37,FALSE)</f>
        <v>-0.49</v>
      </c>
      <c r="L21" s="652">
        <f>VLOOKUP($A21,'TableCH3b(2)data'!$B$6:$DF$22,L$6+$AA$34+$AA$37,FALSE)</f>
        <v>-0.38</v>
      </c>
      <c r="M21" s="652"/>
      <c r="N21" s="653">
        <f>IF($I$4=$AA$2,VLOOKUP($A21,'TableCH3b(2)data'!$B$6:$DF$22,N$6+$AA$37,FALSE),"")</f>
        <v>-0.39</v>
      </c>
      <c r="O21" s="653">
        <f>IF($I$4=$AA$2,VLOOKUP($A21,'TableCH3b(2)data'!$B$6:$DF$22,O$6+$AA$37,FALSE),"")</f>
        <v>0.04</v>
      </c>
      <c r="P21" s="653">
        <f>IF($I$4=$AA$2,VLOOKUP($A21,'TableCH3b(2)data'!$B$6:$DF$22,P$6+$AA$37,FALSE),"")</f>
        <v>-0.54</v>
      </c>
      <c r="Q21" s="653">
        <f>IF($I$4=$AA$2,VLOOKUP($A21,'TableCH3b(2)data'!$B$6:$DF$22,Q$6+$AA$37,FALSE),"")</f>
        <v>-0.39</v>
      </c>
      <c r="R21" s="653"/>
      <c r="S21" s="653">
        <f>IF($I$4=$AA$2,VLOOKUP($A21,'TableCH3b(2)data'!$B$6:$DF$22,S$6+$AA$37,FALSE),"")</f>
        <v>-0.37</v>
      </c>
      <c r="T21" s="653">
        <f>IF($I$4=$AA$2,VLOOKUP($A21,'TableCH3b(2)data'!$B$6:$DF$22,T$6+$AA$37,FALSE),"")</f>
        <v>0.22</v>
      </c>
      <c r="U21" s="653">
        <f>IF($I$4=$AA$2,VLOOKUP($A21,'TableCH3b(2)data'!$B$6:$DF$22,U$6+$AA$37,FALSE),"")</f>
        <v>-0.44</v>
      </c>
      <c r="V21" s="653">
        <f>IF($I$4=$AA$2,VLOOKUP($A21,'TableCH3b(2)data'!$B$6:$DF$22,V$6+$AA$37,FALSE),"")</f>
        <v>-0.37</v>
      </c>
    </row>
    <row r="22" spans="1:27" ht="13.15" x14ac:dyDescent="0.4">
      <c r="A22" s="257" t="s">
        <v>150</v>
      </c>
      <c r="B22" s="33"/>
      <c r="C22" s="5" t="s">
        <v>1363</v>
      </c>
      <c r="D22" s="651">
        <f>VLOOKUP($A22,'TableCH3b(2)data'!$B$6:$DF$22,D$6+$AA$39+$AA$37,FALSE)</f>
        <v>401368</v>
      </c>
      <c r="E22" s="651">
        <f>VLOOKUP($A22,'TableCH3b(2)data'!$B$6:$DF$22,E$6+$AA$39+$AA$37,FALSE)</f>
        <v>19979</v>
      </c>
      <c r="F22" s="651">
        <f>VLOOKUP($A22,'TableCH3b(2)data'!$B$6:$DF$22,F$6+$AA$39+$AA$37,FALSE)</f>
        <v>15648</v>
      </c>
      <c r="G22" s="651">
        <f>VLOOKUP($A22,'TableCH3b(2)data'!$B$6:$DF$22,G$6+$AA$39+$AA$37,FALSE)</f>
        <v>437425</v>
      </c>
      <c r="H22" s="652"/>
      <c r="I22" s="652">
        <f>VLOOKUP($A22,'TableCH3b(2)data'!$B$6:$DF$22,I$6+$AA$34+$AA$37,FALSE)</f>
        <v>0.05</v>
      </c>
      <c r="J22" s="652">
        <f>VLOOKUP($A22,'TableCH3b(2)data'!$B$6:$DF$22,J$6+$AA$34+$AA$37,FALSE)</f>
        <v>0.34</v>
      </c>
      <c r="K22" s="652">
        <f>VLOOKUP($A22,'TableCH3b(2)data'!$B$6:$DF$22,K$6+$AA$34+$AA$37,FALSE)</f>
        <v>0</v>
      </c>
      <c r="L22" s="652">
        <f>VLOOKUP($A22,'TableCH3b(2)data'!$B$6:$DF$22,L$6+$AA$34+$AA$37,FALSE)</f>
        <v>0.06</v>
      </c>
      <c r="M22" s="652"/>
      <c r="N22" s="653">
        <f>IF($I$4=$AA$2,VLOOKUP($A22,'TableCH3b(2)data'!$B$6:$DF$22,N$6+$AA$37,FALSE),"")</f>
        <v>0.05</v>
      </c>
      <c r="O22" s="653">
        <f>IF($I$4=$AA$2,VLOOKUP($A22,'TableCH3b(2)data'!$B$6:$DF$22,O$6+$AA$37,FALSE),"")</f>
        <v>0.32</v>
      </c>
      <c r="P22" s="653">
        <f>IF($I$4=$AA$2,VLOOKUP($A22,'TableCH3b(2)data'!$B$6:$DF$22,P$6+$AA$37,FALSE),"")</f>
        <v>-0.02</v>
      </c>
      <c r="Q22" s="653">
        <f>IF($I$4=$AA$2,VLOOKUP($A22,'TableCH3b(2)data'!$B$6:$DF$22,Q$6+$AA$37,FALSE),"")</f>
        <v>0.06</v>
      </c>
      <c r="R22" s="653"/>
      <c r="S22" s="653">
        <f>IF($I$4=$AA$2,VLOOKUP($A22,'TableCH3b(2)data'!$B$6:$DF$22,S$6+$AA$37,FALSE),"")</f>
        <v>0.05</v>
      </c>
      <c r="T22" s="653">
        <f>IF($I$4=$AA$2,VLOOKUP($A22,'TableCH3b(2)data'!$B$6:$DF$22,T$6+$AA$37,FALSE),"")</f>
        <v>0.35</v>
      </c>
      <c r="U22" s="653">
        <f>IF($I$4=$AA$2,VLOOKUP($A22,'TableCH3b(2)data'!$B$6:$DF$22,U$6+$AA$37,FALSE),"")</f>
        <v>0.02</v>
      </c>
      <c r="V22" s="653">
        <f>IF($I$4=$AA$2,VLOOKUP($A22,'TableCH3b(2)data'!$B$6:$DF$22,V$6+$AA$37,FALSE),"")</f>
        <v>0.06</v>
      </c>
    </row>
    <row r="23" spans="1:27" ht="13.15" x14ac:dyDescent="0.4">
      <c r="A23" s="257"/>
      <c r="B23" s="33"/>
      <c r="C23" s="5"/>
      <c r="D23" s="651"/>
      <c r="E23" s="651"/>
      <c r="F23" s="651"/>
      <c r="G23" s="651"/>
      <c r="H23" s="652"/>
      <c r="I23" s="652"/>
      <c r="J23" s="652"/>
      <c r="K23" s="652"/>
      <c r="L23" s="652"/>
      <c r="M23" s="652"/>
      <c r="N23" s="653"/>
      <c r="O23" s="653"/>
      <c r="P23" s="653"/>
      <c r="Q23" s="653"/>
      <c r="R23" s="653"/>
      <c r="S23" s="653"/>
      <c r="T23" s="653"/>
      <c r="U23" s="653"/>
      <c r="V23" s="653"/>
    </row>
    <row r="24" spans="1:27" ht="13.15" x14ac:dyDescent="0.4">
      <c r="A24" s="257"/>
      <c r="B24" s="45" t="s">
        <v>1364</v>
      </c>
      <c r="C24" s="52"/>
      <c r="D24" s="651"/>
      <c r="E24" s="651"/>
      <c r="F24" s="651"/>
      <c r="G24" s="651"/>
      <c r="H24" s="652"/>
      <c r="I24" s="652"/>
      <c r="J24" s="652"/>
      <c r="K24" s="652"/>
      <c r="L24" s="652"/>
      <c r="M24" s="652"/>
      <c r="N24" s="653"/>
      <c r="O24" s="653"/>
      <c r="P24" s="653"/>
      <c r="Q24" s="653"/>
      <c r="R24" s="653"/>
      <c r="S24" s="653"/>
      <c r="T24" s="653"/>
      <c r="U24" s="653"/>
      <c r="V24" s="653"/>
    </row>
    <row r="25" spans="1:27" ht="13.15" x14ac:dyDescent="0.4">
      <c r="A25" s="257" t="s">
        <v>149</v>
      </c>
      <c r="B25" s="45"/>
      <c r="C25" s="44" t="s">
        <v>53</v>
      </c>
      <c r="D25" s="651">
        <f>VLOOKUP($A25,'TableCH3b(2)data'!$B$6:$DF$22,D$6+$AA$39+$AA$37,FALSE)</f>
        <v>131627</v>
      </c>
      <c r="E25" s="651">
        <f>VLOOKUP($A25,'TableCH3b(2)data'!$B$6:$DF$22,E$6+$AA$39+$AA$37,FALSE)</f>
        <v>1438</v>
      </c>
      <c r="F25" s="651">
        <f>VLOOKUP($A25,'TableCH3b(2)data'!$B$6:$DF$22,F$6+$AA$39+$AA$37,FALSE)</f>
        <v>4282</v>
      </c>
      <c r="G25" s="651">
        <f>VLOOKUP($A25,'TableCH3b(2)data'!$B$6:$DF$22,G$6+$AA$39+$AA$37,FALSE)</f>
        <v>137500</v>
      </c>
      <c r="H25" s="652"/>
      <c r="I25" s="652">
        <f>VLOOKUP($A25,'TableCH3b(2)data'!$B$6:$DF$22,I$6+$AA$34+$AA$37,FALSE)</f>
        <v>-0.32</v>
      </c>
      <c r="J25" s="652">
        <f>VLOOKUP($A25,'TableCH3b(2)data'!$B$6:$DF$22,J$6+$AA$34+$AA$37,FALSE)</f>
        <v>0.13</v>
      </c>
      <c r="K25" s="652">
        <f>VLOOKUP($A25,'TableCH3b(2)data'!$B$6:$DF$22,K$6+$AA$34+$AA$37,FALSE)</f>
        <v>-0.41</v>
      </c>
      <c r="L25" s="652">
        <f>VLOOKUP($A25,'TableCH3b(2)data'!$B$6:$DF$22,L$6+$AA$34+$AA$37,FALSE)</f>
        <v>-0.32</v>
      </c>
      <c r="M25" s="652"/>
      <c r="N25" s="653">
        <f>IF($I$4=$AA$2,VLOOKUP($A25,'TableCH3b(2)data'!$B$6:$DF$22,N$6+$AA$37,FALSE),"")</f>
        <v>-0.32</v>
      </c>
      <c r="O25" s="653">
        <f>IF($I$4=$AA$2,VLOOKUP($A25,'TableCH3b(2)data'!$B$6:$DF$22,O$6+$AA$37,FALSE),"")</f>
        <v>7.0000000000000007E-2</v>
      </c>
      <c r="P25" s="653">
        <f>IF($I$4=$AA$2,VLOOKUP($A25,'TableCH3b(2)data'!$B$6:$DF$22,P$6+$AA$37,FALSE),"")</f>
        <v>-0.45</v>
      </c>
      <c r="Q25" s="653">
        <f>IF($I$4=$AA$2,VLOOKUP($A25,'TableCH3b(2)data'!$B$6:$DF$22,Q$6+$AA$37,FALSE),"")</f>
        <v>-0.32</v>
      </c>
      <c r="R25" s="653"/>
      <c r="S25" s="653">
        <f>IF($I$4=$AA$2,VLOOKUP($A25,'TableCH3b(2)data'!$B$6:$DF$22,S$6+$AA$37,FALSE),"")</f>
        <v>-0.31</v>
      </c>
      <c r="T25" s="653">
        <f>IF($I$4=$AA$2,VLOOKUP($A25,'TableCH3b(2)data'!$B$6:$DF$22,T$6+$AA$37,FALSE),"")</f>
        <v>0.18</v>
      </c>
      <c r="U25" s="653">
        <f>IF($I$4=$AA$2,VLOOKUP($A25,'TableCH3b(2)data'!$B$6:$DF$22,U$6+$AA$37,FALSE),"")</f>
        <v>-0.38</v>
      </c>
      <c r="V25" s="653">
        <f>IF($I$4=$AA$2,VLOOKUP($A25,'TableCH3b(2)data'!$B$6:$DF$22,V$6+$AA$37,FALSE),"")</f>
        <v>-0.31</v>
      </c>
    </row>
    <row r="26" spans="1:27" ht="13.15" x14ac:dyDescent="0.4">
      <c r="A26" s="257" t="s">
        <v>148</v>
      </c>
      <c r="B26" s="45"/>
      <c r="C26" s="5" t="s">
        <v>1363</v>
      </c>
      <c r="D26" s="651">
        <f>VLOOKUP($A26,'TableCH3b(2)data'!$B$6:$DF$22,D$6+$AA$39+$AA$37,FALSE)</f>
        <v>332580</v>
      </c>
      <c r="E26" s="651">
        <f>VLOOKUP($A26,'TableCH3b(2)data'!$B$6:$DF$22,E$6+$AA$39+$AA$37,FALSE)</f>
        <v>19078</v>
      </c>
      <c r="F26" s="651">
        <f>VLOOKUP($A26,'TableCH3b(2)data'!$B$6:$DF$22,F$6+$AA$39+$AA$37,FALSE)</f>
        <v>13199</v>
      </c>
      <c r="G26" s="651">
        <f>VLOOKUP($A26,'TableCH3b(2)data'!$B$6:$DF$22,G$6+$AA$39+$AA$37,FALSE)</f>
        <v>365280</v>
      </c>
      <c r="H26" s="652"/>
      <c r="I26" s="652">
        <f>VLOOKUP($A26,'TableCH3b(2)data'!$B$6:$DF$22,I$6+$AA$34+$AA$37,FALSE)</f>
        <v>0.11</v>
      </c>
      <c r="J26" s="652">
        <f>VLOOKUP($A26,'TableCH3b(2)data'!$B$6:$DF$22,J$6+$AA$34+$AA$37,FALSE)</f>
        <v>0.35</v>
      </c>
      <c r="K26" s="652">
        <f>VLOOKUP($A26,'TableCH3b(2)data'!$B$6:$DF$22,K$6+$AA$34+$AA$37,FALSE)</f>
        <v>7.0000000000000007E-2</v>
      </c>
      <c r="L26" s="652">
        <f>VLOOKUP($A26,'TableCH3b(2)data'!$B$6:$DF$22,L$6+$AA$34+$AA$37,FALSE)</f>
        <v>0.12</v>
      </c>
      <c r="M26" s="652"/>
      <c r="N26" s="653">
        <f>IF($I$4=$AA$2,VLOOKUP($A26,'TableCH3b(2)data'!$B$6:$DF$22,N$6+$AA$37,FALSE),"")</f>
        <v>0.11</v>
      </c>
      <c r="O26" s="653">
        <f>IF($I$4=$AA$2,VLOOKUP($A26,'TableCH3b(2)data'!$B$6:$DF$22,O$6+$AA$37,FALSE),"")</f>
        <v>0.33</v>
      </c>
      <c r="P26" s="653">
        <f>IF($I$4=$AA$2,VLOOKUP($A26,'TableCH3b(2)data'!$B$6:$DF$22,P$6+$AA$37,FALSE),"")</f>
        <v>0.05</v>
      </c>
      <c r="Q26" s="653">
        <f>IF($I$4=$AA$2,VLOOKUP($A26,'TableCH3b(2)data'!$B$6:$DF$22,Q$6+$AA$37,FALSE),"")</f>
        <v>0.12</v>
      </c>
      <c r="R26" s="653"/>
      <c r="S26" s="653">
        <f>IF($I$4=$AA$2,VLOOKUP($A26,'TableCH3b(2)data'!$B$6:$DF$22,S$6+$AA$37,FALSE),"")</f>
        <v>0.12</v>
      </c>
      <c r="T26" s="653">
        <f>IF($I$4=$AA$2,VLOOKUP($A26,'TableCH3b(2)data'!$B$6:$DF$22,T$6+$AA$37,FALSE),"")</f>
        <v>0.36</v>
      </c>
      <c r="U26" s="653">
        <f>IF($I$4=$AA$2,VLOOKUP($A26,'TableCH3b(2)data'!$B$6:$DF$22,U$6+$AA$37,FALSE),"")</f>
        <v>0.08</v>
      </c>
      <c r="V26" s="653">
        <f>IF($I$4=$AA$2,VLOOKUP($A26,'TableCH3b(2)data'!$B$6:$DF$22,V$6+$AA$37,FALSE),"")</f>
        <v>0.13</v>
      </c>
    </row>
    <row r="27" spans="1:27" ht="13.15" x14ac:dyDescent="0.4">
      <c r="A27" s="257"/>
      <c r="B27" s="33"/>
      <c r="C27" s="5"/>
      <c r="D27" s="651"/>
      <c r="E27" s="651"/>
      <c r="F27" s="651"/>
      <c r="G27" s="651"/>
      <c r="H27" s="652"/>
      <c r="I27" s="652"/>
      <c r="J27" s="652"/>
      <c r="K27" s="652"/>
      <c r="L27" s="652"/>
      <c r="M27" s="652"/>
      <c r="N27" s="653"/>
      <c r="O27" s="653"/>
      <c r="P27" s="653"/>
      <c r="Q27" s="653"/>
      <c r="R27" s="653"/>
      <c r="S27" s="653"/>
      <c r="T27" s="653"/>
      <c r="U27" s="653"/>
      <c r="V27" s="653"/>
    </row>
    <row r="28" spans="1:27" ht="13.15" x14ac:dyDescent="0.4">
      <c r="A28" s="257"/>
      <c r="B28" s="716" t="s">
        <v>48</v>
      </c>
      <c r="C28" s="717"/>
      <c r="D28" s="651"/>
      <c r="E28" s="651"/>
      <c r="F28" s="651"/>
      <c r="G28" s="651"/>
      <c r="H28" s="652"/>
      <c r="I28" s="652"/>
      <c r="J28" s="652"/>
      <c r="K28" s="652"/>
      <c r="L28" s="652"/>
      <c r="M28" s="652"/>
      <c r="N28" s="653"/>
      <c r="O28" s="653"/>
      <c r="P28" s="653"/>
      <c r="Q28" s="653"/>
      <c r="R28" s="653"/>
      <c r="S28" s="653"/>
      <c r="T28" s="653"/>
      <c r="U28" s="653"/>
      <c r="V28" s="653"/>
      <c r="AA28" s="218" t="s">
        <v>130</v>
      </c>
    </row>
    <row r="29" spans="1:27" ht="13.15" x14ac:dyDescent="0.4">
      <c r="A29" s="257"/>
      <c r="B29" s="50"/>
      <c r="C29" s="6"/>
      <c r="D29" s="651"/>
      <c r="E29" s="651"/>
      <c r="F29" s="651"/>
      <c r="G29" s="651"/>
      <c r="H29" s="652"/>
      <c r="I29" s="652"/>
      <c r="J29" s="652"/>
      <c r="K29" s="652"/>
      <c r="L29" s="652"/>
      <c r="M29" s="652"/>
      <c r="N29" s="653"/>
      <c r="O29" s="653"/>
      <c r="P29" s="653"/>
      <c r="Q29" s="653"/>
      <c r="R29" s="653"/>
      <c r="S29" s="653"/>
      <c r="T29" s="653"/>
      <c r="U29" s="653"/>
      <c r="V29" s="653"/>
      <c r="AA29" s="218" t="s">
        <v>127</v>
      </c>
    </row>
    <row r="30" spans="1:27" ht="13.15" x14ac:dyDescent="0.4">
      <c r="A30" s="257"/>
      <c r="B30" s="49" t="s">
        <v>1366</v>
      </c>
      <c r="C30" s="48"/>
      <c r="D30" s="651"/>
      <c r="E30" s="651"/>
      <c r="F30" s="651"/>
      <c r="G30" s="651"/>
      <c r="H30" s="652"/>
      <c r="I30" s="652"/>
      <c r="J30" s="652"/>
      <c r="K30" s="652"/>
      <c r="L30" s="652"/>
      <c r="M30" s="652"/>
      <c r="N30" s="653"/>
      <c r="O30" s="653"/>
      <c r="P30" s="653"/>
      <c r="Q30" s="653"/>
      <c r="R30" s="653"/>
      <c r="S30" s="653"/>
      <c r="T30" s="653"/>
      <c r="U30" s="653"/>
      <c r="V30" s="653"/>
      <c r="AA30" s="218" t="s">
        <v>124</v>
      </c>
    </row>
    <row r="31" spans="1:27" ht="13.15" x14ac:dyDescent="0.4">
      <c r="A31" s="257" t="s">
        <v>46</v>
      </c>
      <c r="B31" s="47"/>
      <c r="C31" s="47" t="s">
        <v>46</v>
      </c>
      <c r="D31" s="655">
        <f>VLOOKUP($A31,'TableCH3b(2)data'!$B$6:$DF$22,D$6+$AA$39+$AA$37,FALSE)</f>
        <v>402004</v>
      </c>
      <c r="E31" s="655">
        <f>VLOOKUP($A31,'TableCH3b(2)data'!$B$6:$DF$22,E$6+$AA$39+$AA$37,FALSE)</f>
        <v>19367</v>
      </c>
      <c r="F31" s="655">
        <f>VLOOKUP($A31,'TableCH3b(2)data'!$B$6:$DF$22,F$6+$AA$39+$AA$37,FALSE)</f>
        <v>15086</v>
      </c>
      <c r="G31" s="655">
        <f>VLOOKUP($A31,'TableCH3b(2)data'!$B$6:$DF$22,G$6+$AA$39+$AA$37,FALSE)</f>
        <v>436457</v>
      </c>
      <c r="H31" s="656"/>
      <c r="I31" s="656">
        <f>VLOOKUP($A31,'TableCH3b(2)data'!$B$6:$DF$22,I$6+$AA$34+$AA$37,FALSE)</f>
        <v>0.05</v>
      </c>
      <c r="J31" s="656">
        <f>VLOOKUP($A31,'TableCH3b(2)data'!$B$6:$DF$22,J$6+$AA$34+$AA$37,FALSE)</f>
        <v>0.35</v>
      </c>
      <c r="K31" s="656">
        <f>VLOOKUP($A31,'TableCH3b(2)data'!$B$6:$DF$22,K$6+$AA$34+$AA$37,FALSE)</f>
        <v>0</v>
      </c>
      <c r="L31" s="656">
        <f>VLOOKUP($A31,'TableCH3b(2)data'!$B$6:$DF$22,L$6+$AA$34+$AA$37,FALSE)</f>
        <v>0.06</v>
      </c>
      <c r="M31" s="656"/>
      <c r="N31" s="657">
        <f>IF($I$4=$AA$2,VLOOKUP($A31,'TableCH3b(2)data'!$B$6:$DF$22,N$6+$AA$37,FALSE),"")</f>
        <v>0.05</v>
      </c>
      <c r="O31" s="657">
        <f>IF($I$4=$AA$2,VLOOKUP($A31,'TableCH3b(2)data'!$B$6:$DF$22,O$6+$AA$37,FALSE),"")</f>
        <v>0.33</v>
      </c>
      <c r="P31" s="657">
        <f>IF($I$4=$AA$2,VLOOKUP($A31,'TableCH3b(2)data'!$B$6:$DF$22,P$6+$AA$37,FALSE),"")</f>
        <v>-0.01</v>
      </c>
      <c r="Q31" s="657">
        <f>IF($I$4=$AA$2,VLOOKUP($A31,'TableCH3b(2)data'!$B$6:$DF$22,Q$6+$AA$37,FALSE),"")</f>
        <v>0.06</v>
      </c>
      <c r="R31" s="657"/>
      <c r="S31" s="657">
        <f>IF($I$4=$AA$2,VLOOKUP($A31,'TableCH3b(2)data'!$B$6:$DF$22,S$6+$AA$37,FALSE),"")</f>
        <v>0.05</v>
      </c>
      <c r="T31" s="657">
        <f>IF($I$4=$AA$2,VLOOKUP($A31,'TableCH3b(2)data'!$B$6:$DF$22,T$6+$AA$37,FALSE),"")</f>
        <v>0.36</v>
      </c>
      <c r="U31" s="657">
        <f>IF($I$4=$AA$2,VLOOKUP($A31,'TableCH3b(2)data'!$B$6:$DF$22,U$6+$AA$37,FALSE),"")</f>
        <v>0.02</v>
      </c>
      <c r="V31" s="657">
        <f>IF($I$4=$AA$2,VLOOKUP($A31,'TableCH3b(2)data'!$B$6:$DF$22,V$6+$AA$37,FALSE),"")</f>
        <v>0.06</v>
      </c>
      <c r="AA31" s="227"/>
    </row>
    <row r="32" spans="1:27" ht="13.15" x14ac:dyDescent="0.4">
      <c r="A32" s="257" t="s">
        <v>147</v>
      </c>
      <c r="B32" s="47"/>
      <c r="C32" s="47" t="s">
        <v>45</v>
      </c>
      <c r="D32" s="655">
        <f>VLOOKUP($A32,'TableCH3b(2)data'!$B$6:$DF$22,D$6+$AA$39+$AA$37,FALSE)</f>
        <v>62177</v>
      </c>
      <c r="E32" s="655">
        <f>VLOOKUP($A32,'TableCH3b(2)data'!$B$6:$DF$22,E$6+$AA$39+$AA$37,FALSE)</f>
        <v>1149</v>
      </c>
      <c r="F32" s="655">
        <f>VLOOKUP($A32,'TableCH3b(2)data'!$B$6:$DF$22,F$6+$AA$39+$AA$37,FALSE)</f>
        <v>2391</v>
      </c>
      <c r="G32" s="655">
        <f>VLOOKUP($A32,'TableCH3b(2)data'!$B$6:$DF$22,G$6+$AA$39+$AA$37,FALSE)</f>
        <v>65717</v>
      </c>
      <c r="H32" s="656"/>
      <c r="I32" s="656">
        <f>VLOOKUP($A32,'TableCH3b(2)data'!$B$6:$DF$22,I$6+$AA$34+$AA$37,FALSE)</f>
        <v>-0.38</v>
      </c>
      <c r="J32" s="656">
        <f>VLOOKUP($A32,'TableCH3b(2)data'!$B$6:$DF$22,J$6+$AA$34+$AA$37,FALSE)</f>
        <v>0.1</v>
      </c>
      <c r="K32" s="656">
        <f>VLOOKUP($A32,'TableCH3b(2)data'!$B$6:$DF$22,K$6+$AA$34+$AA$37,FALSE)</f>
        <v>-0.41</v>
      </c>
      <c r="L32" s="656">
        <f>VLOOKUP($A32,'TableCH3b(2)data'!$B$6:$DF$22,L$6+$AA$34+$AA$37,FALSE)</f>
        <v>-0.37</v>
      </c>
      <c r="M32" s="656"/>
      <c r="N32" s="657">
        <f>IF($I$4=$AA$2,VLOOKUP($A32,'TableCH3b(2)data'!$B$6:$DF$22,N$6+$AA$37,FALSE),"")</f>
        <v>-0.39</v>
      </c>
      <c r="O32" s="657">
        <f>IF($I$4=$AA$2,VLOOKUP($A32,'TableCH3b(2)data'!$B$6:$DF$22,O$6+$AA$37,FALSE),"")</f>
        <v>0.04</v>
      </c>
      <c r="P32" s="657">
        <f>IF($I$4=$AA$2,VLOOKUP($A32,'TableCH3b(2)data'!$B$6:$DF$22,P$6+$AA$37,FALSE),"")</f>
        <v>-0.45</v>
      </c>
      <c r="Q32" s="657">
        <f>IF($I$4=$AA$2,VLOOKUP($A32,'TableCH3b(2)data'!$B$6:$DF$22,Q$6+$AA$37,FALSE),"")</f>
        <v>-0.38</v>
      </c>
      <c r="R32" s="657"/>
      <c r="S32" s="657">
        <f>IF($I$4=$AA$2,VLOOKUP($A32,'TableCH3b(2)data'!$B$6:$DF$22,S$6+$AA$37,FALSE),"")</f>
        <v>-0.37</v>
      </c>
      <c r="T32" s="657">
        <f>IF($I$4=$AA$2,VLOOKUP($A32,'TableCH3b(2)data'!$B$6:$DF$22,T$6+$AA$37,FALSE),"")</f>
        <v>0.16</v>
      </c>
      <c r="U32" s="657">
        <f>IF($I$4=$AA$2,VLOOKUP($A32,'TableCH3b(2)data'!$B$6:$DF$22,U$6+$AA$37,FALSE),"")</f>
        <v>-0.37</v>
      </c>
      <c r="V32" s="657">
        <f>IF($I$4=$AA$2,VLOOKUP($A32,'TableCH3b(2)data'!$B$6:$DF$22,V$6+$AA$37,FALSE),"")</f>
        <v>-0.37</v>
      </c>
      <c r="AA32" s="218"/>
    </row>
    <row r="33" spans="1:27" ht="13.15" x14ac:dyDescent="0.4">
      <c r="A33" s="257" t="s">
        <v>44</v>
      </c>
      <c r="B33" s="47"/>
      <c r="C33" s="46" t="s">
        <v>43</v>
      </c>
      <c r="D33" s="651">
        <f>VLOOKUP($A33,'TableCH3b(2)data'!$B$6:$DF$22,D$6+$AA$39+$AA$37,FALSE)</f>
        <v>52681</v>
      </c>
      <c r="E33" s="651">
        <f>VLOOKUP($A33,'TableCH3b(2)data'!$B$6:$DF$22,E$6+$AA$39+$AA$37,FALSE)</f>
        <v>1085</v>
      </c>
      <c r="F33" s="651">
        <f>VLOOKUP($A33,'TableCH3b(2)data'!$B$6:$DF$22,F$6+$AA$39+$AA$37,FALSE)</f>
        <v>1909</v>
      </c>
      <c r="G33" s="651">
        <f>VLOOKUP($A33,'TableCH3b(2)data'!$B$6:$DF$22,G$6+$AA$39+$AA$37,FALSE)</f>
        <v>55675</v>
      </c>
      <c r="H33" s="652"/>
      <c r="I33" s="652">
        <f>VLOOKUP($A33,'TableCH3b(2)data'!$B$6:$DF$22,I$6+$AA$34+$AA$37,FALSE)</f>
        <v>-0.39</v>
      </c>
      <c r="J33" s="652">
        <f>VLOOKUP($A33,'TableCH3b(2)data'!$B$6:$DF$22,J$6+$AA$34+$AA$37,FALSE)</f>
        <v>0.11</v>
      </c>
      <c r="K33" s="652">
        <f>VLOOKUP($A33,'TableCH3b(2)data'!$B$6:$DF$22,K$6+$AA$34+$AA$37,FALSE)</f>
        <v>-0.45</v>
      </c>
      <c r="L33" s="652">
        <f>VLOOKUP($A33,'TableCH3b(2)data'!$B$6:$DF$22,L$6+$AA$34+$AA$37,FALSE)</f>
        <v>-0.38</v>
      </c>
      <c r="M33" s="652"/>
      <c r="N33" s="653">
        <f>IF($I$4=$AA$2,VLOOKUP($A33,'TableCH3b(2)data'!$B$6:$DF$22,N$6+$AA$37,FALSE),"")</f>
        <v>-0.39</v>
      </c>
      <c r="O33" s="653">
        <f>IF($I$4=$AA$2,VLOOKUP($A33,'TableCH3b(2)data'!$B$6:$DF$22,O$6+$AA$37,FALSE),"")</f>
        <v>0.05</v>
      </c>
      <c r="P33" s="653">
        <f>IF($I$4=$AA$2,VLOOKUP($A33,'TableCH3b(2)data'!$B$6:$DF$22,P$6+$AA$37,FALSE),"")</f>
        <v>-0.5</v>
      </c>
      <c r="Q33" s="653">
        <f>IF($I$4=$AA$2,VLOOKUP($A33,'TableCH3b(2)data'!$B$6:$DF$22,Q$6+$AA$37,FALSE),"")</f>
        <v>-0.39</v>
      </c>
      <c r="R33" s="653"/>
      <c r="S33" s="653">
        <f>IF($I$4=$AA$2,VLOOKUP($A33,'TableCH3b(2)data'!$B$6:$DF$22,S$6+$AA$37,FALSE),"")</f>
        <v>-0.38</v>
      </c>
      <c r="T33" s="653">
        <f>IF($I$4=$AA$2,VLOOKUP($A33,'TableCH3b(2)data'!$B$6:$DF$22,T$6+$AA$37,FALSE),"")</f>
        <v>0.18</v>
      </c>
      <c r="U33" s="653">
        <f>IF($I$4=$AA$2,VLOOKUP($A33,'TableCH3b(2)data'!$B$6:$DF$22,U$6+$AA$37,FALSE),"")</f>
        <v>-0.4</v>
      </c>
      <c r="V33" s="653">
        <f>IF($I$4=$AA$2,VLOOKUP($A33,'TableCH3b(2)data'!$B$6:$DF$22,V$6+$AA$37,FALSE),"")</f>
        <v>-0.37</v>
      </c>
      <c r="AA33" s="227" t="s">
        <v>818</v>
      </c>
    </row>
    <row r="34" spans="1:27" ht="13.15" x14ac:dyDescent="0.4">
      <c r="A34" s="257" t="s">
        <v>42</v>
      </c>
      <c r="B34" s="47"/>
      <c r="C34" s="46" t="s">
        <v>42</v>
      </c>
      <c r="D34" s="651">
        <f>VLOOKUP($A34,'TableCH3b(2)data'!$B$6:$DF$22,D$6+$AA$39+$AA$37,FALSE)</f>
        <v>9496</v>
      </c>
      <c r="E34" s="651">
        <f>VLOOKUP($A34,'TableCH3b(2)data'!$B$6:$DF$22,E$6+$AA$39+$AA$37,FALSE)</f>
        <v>64</v>
      </c>
      <c r="F34" s="651">
        <f>VLOOKUP($A34,'TableCH3b(2)data'!$B$6:$DF$22,F$6+$AA$39+$AA$37,FALSE)</f>
        <v>482</v>
      </c>
      <c r="G34" s="651">
        <f>VLOOKUP($A34,'TableCH3b(2)data'!$B$6:$DF$22,G$6+$AA$39+$AA$37,FALSE)</f>
        <v>10042</v>
      </c>
      <c r="H34" s="652"/>
      <c r="I34" s="652">
        <f>VLOOKUP($A34,'TableCH3b(2)data'!$B$6:$DF$22,I$6+$AA$34+$AA$37,FALSE)</f>
        <v>-0.36</v>
      </c>
      <c r="J34" s="652">
        <f>VLOOKUP($A34,'TableCH3b(2)data'!$B$6:$DF$22,J$6+$AA$34+$AA$37,FALSE)</f>
        <v>-0.05</v>
      </c>
      <c r="K34" s="652">
        <f>VLOOKUP($A34,'TableCH3b(2)data'!$B$6:$DF$22,K$6+$AA$34+$AA$37,FALSE)</f>
        <v>-0.24</v>
      </c>
      <c r="L34" s="652">
        <f>VLOOKUP($A34,'TableCH3b(2)data'!$B$6:$DF$22,L$6+$AA$34+$AA$37,FALSE)</f>
        <v>-0.35</v>
      </c>
      <c r="M34" s="652"/>
      <c r="N34" s="653">
        <f>IF($I$4=$AA$2,VLOOKUP($A34,'TableCH3b(2)data'!$B$6:$DF$22,N$6+$AA$37,FALSE),"")</f>
        <v>-0.38</v>
      </c>
      <c r="O34" s="653">
        <f>IF($I$4=$AA$2,VLOOKUP($A34,'TableCH3b(2)data'!$B$6:$DF$22,O$6+$AA$37,FALSE),"")</f>
        <v>-0.31</v>
      </c>
      <c r="P34" s="653">
        <f>IF($I$4=$AA$2,VLOOKUP($A34,'TableCH3b(2)data'!$B$6:$DF$22,P$6+$AA$37,FALSE),"")</f>
        <v>-0.34</v>
      </c>
      <c r="Q34" s="653">
        <f>IF($I$4=$AA$2,VLOOKUP($A34,'TableCH3b(2)data'!$B$6:$DF$22,Q$6+$AA$37,FALSE),"")</f>
        <v>-0.37</v>
      </c>
      <c r="R34" s="653"/>
      <c r="S34" s="653">
        <f>IF($I$4=$AA$2,VLOOKUP($A34,'TableCH3b(2)data'!$B$6:$DF$22,S$6+$AA$37,FALSE),"")</f>
        <v>-0.34</v>
      </c>
      <c r="T34" s="653">
        <f>IF($I$4=$AA$2,VLOOKUP($A34,'TableCH3b(2)data'!$B$6:$DF$22,T$6+$AA$37,FALSE),"")</f>
        <v>0.21</v>
      </c>
      <c r="U34" s="653">
        <f>IF($I$4=$AA$2,VLOOKUP($A34,'TableCH3b(2)data'!$B$6:$DF$22,U$6+$AA$37,FALSE),"")</f>
        <v>-0.15</v>
      </c>
      <c r="V34" s="653">
        <f>IF($I$4=$AA$2,VLOOKUP($A34,'TableCH3b(2)data'!$B$6:$DF$22,V$6+$AA$37,FALSE),"")</f>
        <v>-0.33</v>
      </c>
      <c r="AA34" s="122">
        <f>IF($I$4=AA1,6,IF($I$4=AA2,9,IF($I$4=AA3,18,IF($I$4=AA4,21,IF($I$4=AA5,24,"ERROR")))))</f>
        <v>9</v>
      </c>
    </row>
    <row r="35" spans="1:27" ht="13.15" x14ac:dyDescent="0.4">
      <c r="A35" s="257"/>
      <c r="B35" s="47"/>
      <c r="C35" s="46"/>
      <c r="D35" s="651"/>
      <c r="E35" s="651"/>
      <c r="F35" s="651"/>
      <c r="G35" s="651"/>
      <c r="H35" s="652"/>
      <c r="I35" s="652"/>
      <c r="J35" s="652"/>
      <c r="K35" s="652"/>
      <c r="L35" s="652"/>
      <c r="M35" s="652"/>
      <c r="N35" s="653"/>
      <c r="O35" s="653"/>
      <c r="P35" s="653"/>
      <c r="Q35" s="653"/>
      <c r="R35" s="653"/>
      <c r="S35" s="653"/>
      <c r="T35" s="653"/>
      <c r="U35" s="653"/>
      <c r="V35" s="653"/>
      <c r="AA35" s="122"/>
    </row>
    <row r="36" spans="1:27" ht="15" x14ac:dyDescent="0.4">
      <c r="A36" s="257" t="s">
        <v>59</v>
      </c>
      <c r="B36" s="37" t="s">
        <v>1389</v>
      </c>
      <c r="C36"/>
      <c r="D36" s="655">
        <f>VLOOKUP($A36,'TableCH3b(2)data'!$B$6:$DF$22,D$6+$AA$39+$AA$37,FALSE)</f>
        <v>464207</v>
      </c>
      <c r="E36" s="655">
        <f>VLOOKUP($A36,'TableCH3b(2)data'!$B$6:$DF$22,E$6+$AA$39+$AA$37,FALSE)</f>
        <v>20516</v>
      </c>
      <c r="F36" s="655">
        <f>VLOOKUP($A36,'TableCH3b(2)data'!$B$6:$DF$22,F$6+$AA$39+$AA$37,FALSE)</f>
        <v>17481</v>
      </c>
      <c r="G36" s="655">
        <f>VLOOKUP($A36,'TableCH3b(2)data'!$B$6:$DF$22,G$6+$AA$39+$AA$37,FALSE)</f>
        <v>502780</v>
      </c>
      <c r="H36" s="656"/>
      <c r="I36" s="656">
        <f>VLOOKUP($A36,'TableCH3b(2)data'!$B$6:$DF$22,I$6+$AA$34+$AA$37,FALSE)</f>
        <v>-0.01</v>
      </c>
      <c r="J36" s="656">
        <f>VLOOKUP($A36,'TableCH3b(2)data'!$B$6:$DF$22,J$6+$AA$34+$AA$37,FALSE)</f>
        <v>0.33</v>
      </c>
      <c r="K36" s="656">
        <f>VLOOKUP($A36,'TableCH3b(2)data'!$B$6:$DF$22,K$6+$AA$34+$AA$37,FALSE)</f>
        <v>-0.05</v>
      </c>
      <c r="L36" s="656">
        <f>VLOOKUP($A36,'TableCH3b(2)data'!$B$6:$DF$22,L$6+$AA$34+$AA$37,FALSE)</f>
        <v>0</v>
      </c>
      <c r="M36" s="656"/>
      <c r="N36" s="657">
        <f>IF($I$4=$AA$2,VLOOKUP($A36,'TableCH3b(2)data'!$B$6:$DF$22,N$6+$AA$37,FALSE),"")</f>
        <v>-0.01</v>
      </c>
      <c r="O36" s="657">
        <f>IF($I$4=$AA$2,VLOOKUP($A36,'TableCH3b(2)data'!$B$6:$DF$22,O$6+$AA$37,FALSE),"")</f>
        <v>0.32</v>
      </c>
      <c r="P36" s="657">
        <f>IF($I$4=$AA$2,VLOOKUP($A36,'TableCH3b(2)data'!$B$6:$DF$22,P$6+$AA$37,FALSE),"")</f>
        <v>-7.0000000000000007E-2</v>
      </c>
      <c r="Q36" s="657">
        <f>IF($I$4=$AA$2,VLOOKUP($A36,'TableCH3b(2)data'!$B$6:$DF$22,Q$6+$AA$37,FALSE),"")</f>
        <v>0</v>
      </c>
      <c r="R36" s="657"/>
      <c r="S36" s="657">
        <f>IF($I$4=$AA$2,VLOOKUP($A36,'TableCH3b(2)data'!$B$6:$DF$22,S$6+$AA$37,FALSE),"")</f>
        <v>-0.01</v>
      </c>
      <c r="T36" s="657">
        <f>IF($I$4=$AA$2,VLOOKUP($A36,'TableCH3b(2)data'!$B$6:$DF$22,T$6+$AA$37,FALSE),"")</f>
        <v>0.35</v>
      </c>
      <c r="U36" s="657">
        <f>IF($I$4=$AA$2,VLOOKUP($A36,'TableCH3b(2)data'!$B$6:$DF$22,U$6+$AA$37,FALSE),"")</f>
        <v>-0.04</v>
      </c>
      <c r="V36" s="657">
        <f>IF($I$4=$AA$2,VLOOKUP($A36,'TableCH3b(2)data'!$B$6:$DF$22,V$6+$AA$37,FALSE),"")</f>
        <v>0</v>
      </c>
      <c r="AA36" s="197"/>
    </row>
    <row r="37" spans="1:27" ht="15" x14ac:dyDescent="0.4">
      <c r="B37" s="238"/>
      <c r="C37" s="238"/>
      <c r="D37" s="237"/>
      <c r="E37" s="237"/>
      <c r="F37" s="237"/>
      <c r="G37" s="237"/>
      <c r="H37" s="237"/>
      <c r="I37" s="237"/>
      <c r="J37" s="237"/>
      <c r="K37" s="237"/>
      <c r="L37" s="237"/>
      <c r="M37" s="236"/>
      <c r="N37" s="235"/>
      <c r="O37" s="235"/>
      <c r="P37" s="235"/>
      <c r="Q37" s="235"/>
      <c r="R37" s="235"/>
      <c r="S37" s="235"/>
      <c r="T37" s="235"/>
      <c r="U37" s="235"/>
      <c r="AA37" s="1">
        <f>IF($I$5="Girls",0,IF($I$5="Boys",1,IF($I$5="All",2)))</f>
        <v>2</v>
      </c>
    </row>
    <row r="38" spans="1:27" ht="15" x14ac:dyDescent="0.4">
      <c r="B38" s="234"/>
      <c r="C38" s="233"/>
      <c r="D38" s="219"/>
      <c r="E38" s="219"/>
      <c r="F38" s="219"/>
      <c r="G38" s="218"/>
      <c r="H38" s="218"/>
      <c r="I38" s="218"/>
      <c r="J38" s="218"/>
      <c r="K38" s="218"/>
      <c r="L38" s="218"/>
      <c r="M38" s="231" t="s">
        <v>20</v>
      </c>
      <c r="N38" s="218"/>
      <c r="O38" s="218"/>
      <c r="P38" s="218"/>
      <c r="Q38" s="218"/>
      <c r="R38" s="218"/>
      <c r="S38" s="218"/>
      <c r="T38" s="218"/>
      <c r="U38" s="218"/>
      <c r="AA38" s="1"/>
    </row>
    <row r="39" spans="1:27" x14ac:dyDescent="0.35">
      <c r="B39" s="760"/>
      <c r="C39" s="760"/>
      <c r="D39" s="760"/>
      <c r="E39" s="760"/>
      <c r="F39" s="760"/>
      <c r="G39" s="760"/>
      <c r="H39" s="760"/>
      <c r="I39" s="760"/>
      <c r="J39" s="760"/>
      <c r="K39" s="760"/>
      <c r="L39" s="218"/>
      <c r="M39" s="218"/>
      <c r="N39" s="218"/>
      <c r="O39" s="218"/>
      <c r="P39" s="218"/>
      <c r="Q39" s="218"/>
      <c r="R39" s="218"/>
      <c r="S39" s="218"/>
      <c r="T39" s="218"/>
      <c r="U39" s="218"/>
      <c r="AA39" s="122">
        <f>IF($I$4=$AA$1,0,IF($I$4=$AA$2,3,IF($I$4=$AA$3,0,IF($I$4=$AA$4,0,IF($I$4=$AA$5,0,"ERROR")))))</f>
        <v>3</v>
      </c>
    </row>
    <row r="40" spans="1:27" ht="21.75" customHeight="1" x14ac:dyDescent="0.35">
      <c r="B40" s="762" t="s">
        <v>1381</v>
      </c>
      <c r="C40" s="762"/>
      <c r="D40" s="762"/>
      <c r="E40" s="762"/>
      <c r="F40" s="762"/>
      <c r="G40" s="762"/>
      <c r="H40" s="762"/>
      <c r="I40" s="762"/>
      <c r="J40" s="762"/>
      <c r="K40" s="762"/>
      <c r="L40" s="762"/>
      <c r="M40" s="218"/>
      <c r="N40" s="218"/>
      <c r="O40" s="218"/>
      <c r="P40" s="218"/>
      <c r="Q40" s="218"/>
      <c r="R40" s="218"/>
      <c r="S40" s="218"/>
      <c r="T40" s="218"/>
      <c r="U40" s="218"/>
      <c r="AA40" s="122"/>
    </row>
    <row r="41" spans="1:27" ht="38.65" customHeight="1" x14ac:dyDescent="0.4">
      <c r="B41" s="768" t="s">
        <v>1349</v>
      </c>
      <c r="C41" s="768"/>
      <c r="D41" s="768"/>
      <c r="E41" s="768"/>
      <c r="F41" s="768"/>
      <c r="G41" s="768"/>
      <c r="H41" s="768"/>
      <c r="I41" s="768"/>
      <c r="J41" s="768"/>
      <c r="K41" s="768"/>
      <c r="L41" s="768"/>
      <c r="M41" s="276"/>
      <c r="N41" s="276"/>
      <c r="O41" s="276"/>
      <c r="P41" s="276"/>
      <c r="Q41" s="276"/>
      <c r="R41" s="276"/>
      <c r="S41" s="276"/>
      <c r="T41" s="276"/>
      <c r="U41" s="276"/>
      <c r="V41"/>
      <c r="W41"/>
      <c r="X41"/>
      <c r="Y41"/>
      <c r="Z41"/>
      <c r="AA41" s="197"/>
    </row>
    <row r="42" spans="1:27" ht="15" x14ac:dyDescent="0.4">
      <c r="B42" s="769" t="s">
        <v>1341</v>
      </c>
      <c r="C42" s="769"/>
      <c r="D42" s="769"/>
      <c r="E42" s="769"/>
      <c r="F42" s="769"/>
      <c r="G42" s="769"/>
      <c r="H42" s="769"/>
      <c r="I42" s="769"/>
      <c r="J42" s="769"/>
      <c r="K42" s="769"/>
      <c r="L42" s="276"/>
      <c r="M42" s="276"/>
      <c r="N42" s="276"/>
      <c r="O42" s="276"/>
      <c r="P42" s="276"/>
      <c r="Q42" s="276"/>
      <c r="R42" s="276"/>
      <c r="S42" s="276"/>
      <c r="T42" s="276"/>
      <c r="U42" s="276"/>
      <c r="V42"/>
      <c r="W42"/>
      <c r="X42"/>
      <c r="Y42"/>
      <c r="Z42"/>
      <c r="AA42" s="1">
        <f>IF($I$4=$AA$2,2,1)</f>
        <v>2</v>
      </c>
    </row>
    <row r="43" spans="1:27" ht="43.5" customHeight="1" x14ac:dyDescent="0.4">
      <c r="B43" s="721" t="s">
        <v>1407</v>
      </c>
      <c r="C43" s="721"/>
      <c r="D43" s="721"/>
      <c r="E43" s="721"/>
      <c r="F43" s="721"/>
      <c r="G43" s="721"/>
      <c r="H43" s="721"/>
      <c r="I43" s="721"/>
      <c r="J43" s="721"/>
      <c r="K43" s="721"/>
      <c r="L43" s="721"/>
      <c r="M43" s="276"/>
      <c r="N43" s="276"/>
      <c r="O43" s="276"/>
      <c r="P43" s="276"/>
      <c r="Q43" s="276"/>
      <c r="R43" s="276"/>
      <c r="S43" s="276"/>
      <c r="T43" s="276"/>
      <c r="U43" s="276"/>
      <c r="V43"/>
      <c r="W43"/>
      <c r="X43"/>
      <c r="Y43"/>
      <c r="Z43"/>
      <c r="AA43" s="227"/>
    </row>
    <row r="44" spans="1:27" ht="15" x14ac:dyDescent="0.4">
      <c r="B44" s="721" t="s">
        <v>1345</v>
      </c>
      <c r="C44" s="721"/>
      <c r="D44" s="721"/>
      <c r="E44" s="721"/>
      <c r="F44" s="721"/>
      <c r="G44" s="721"/>
      <c r="H44" s="721"/>
      <c r="I44" s="721"/>
      <c r="J44" s="721"/>
      <c r="K44" s="721"/>
      <c r="L44" s="721"/>
      <c r="M44" s="276"/>
      <c r="N44" s="276"/>
      <c r="O44" s="276"/>
      <c r="P44" s="276"/>
      <c r="Q44" s="276"/>
      <c r="R44" s="276"/>
      <c r="S44" s="276"/>
      <c r="T44" s="276"/>
      <c r="U44" s="276"/>
      <c r="V44"/>
      <c r="W44"/>
      <c r="X44"/>
      <c r="Y44"/>
      <c r="Z44"/>
      <c r="AA44" s="230"/>
    </row>
    <row r="45" spans="1:27" ht="24.75" customHeight="1" x14ac:dyDescent="0.4">
      <c r="B45" s="766" t="s">
        <v>1379</v>
      </c>
      <c r="C45" s="766"/>
      <c r="D45" s="766"/>
      <c r="E45" s="766"/>
      <c r="F45" s="766"/>
      <c r="G45" s="766"/>
      <c r="H45" s="766"/>
      <c r="I45" s="766"/>
      <c r="J45" s="766"/>
      <c r="K45" s="766"/>
      <c r="L45" s="766"/>
      <c r="M45" s="228"/>
      <c r="N45" s="228"/>
      <c r="O45" s="228"/>
      <c r="P45" s="228"/>
      <c r="Q45" s="228"/>
      <c r="R45" s="228"/>
      <c r="S45" s="228"/>
      <c r="T45" s="228"/>
      <c r="U45" s="228"/>
      <c r="V45"/>
      <c r="W45"/>
      <c r="X45"/>
      <c r="Y45"/>
      <c r="Z45"/>
      <c r="AA45" s="227"/>
    </row>
    <row r="46" spans="1:27" ht="15" x14ac:dyDescent="0.4">
      <c r="B46" s="266" t="s">
        <v>17</v>
      </c>
      <c r="C46" s="229"/>
      <c r="D46" s="229"/>
      <c r="E46" s="229"/>
      <c r="F46" s="229"/>
      <c r="G46" s="229"/>
      <c r="H46" s="229"/>
      <c r="I46" s="229"/>
      <c r="J46" s="229"/>
      <c r="K46" s="229"/>
      <c r="L46" s="229"/>
      <c r="M46" s="229"/>
      <c r="N46" s="229"/>
      <c r="O46" s="229"/>
      <c r="P46" s="229"/>
      <c r="Q46" s="229"/>
      <c r="R46" s="229"/>
      <c r="S46" s="229"/>
      <c r="T46" s="229"/>
      <c r="U46" s="229"/>
      <c r="V46"/>
      <c r="W46"/>
      <c r="X46"/>
      <c r="Y46"/>
      <c r="Z46"/>
      <c r="AA46" s="227"/>
    </row>
    <row r="47" spans="1:27" ht="43.5" customHeight="1" x14ac:dyDescent="0.4">
      <c r="B47" s="766" t="s">
        <v>1348</v>
      </c>
      <c r="C47" s="766"/>
      <c r="D47" s="766"/>
      <c r="E47" s="766"/>
      <c r="F47" s="766"/>
      <c r="G47" s="766"/>
      <c r="H47" s="766"/>
      <c r="I47" s="766"/>
      <c r="J47" s="766"/>
      <c r="K47" s="766"/>
      <c r="L47" s="766"/>
      <c r="M47" s="228"/>
      <c r="N47" s="228"/>
      <c r="O47" s="228"/>
      <c r="P47" s="228"/>
      <c r="Q47" s="228"/>
      <c r="R47" s="228"/>
      <c r="S47" s="228"/>
      <c r="T47" s="228"/>
      <c r="U47" s="228"/>
      <c r="V47"/>
      <c r="W47"/>
      <c r="X47"/>
      <c r="Y47"/>
      <c r="Z47"/>
    </row>
    <row r="48" spans="1:27" ht="36" customHeight="1" x14ac:dyDescent="0.4">
      <c r="B48" s="766" t="s">
        <v>1351</v>
      </c>
      <c r="C48" s="766"/>
      <c r="D48" s="766"/>
      <c r="E48" s="766"/>
      <c r="F48" s="766"/>
      <c r="G48" s="766"/>
      <c r="H48" s="766"/>
      <c r="I48" s="766"/>
      <c r="J48" s="766"/>
      <c r="K48" s="766"/>
      <c r="L48" s="766"/>
      <c r="M48" s="228"/>
      <c r="N48" s="228"/>
      <c r="O48" s="228"/>
      <c r="P48" s="228"/>
      <c r="Q48" s="228"/>
      <c r="R48" s="228"/>
      <c r="S48" s="228"/>
      <c r="T48" s="228"/>
      <c r="U48" s="228"/>
      <c r="V48"/>
      <c r="W48"/>
      <c r="X48"/>
      <c r="Y48"/>
      <c r="Z48"/>
    </row>
    <row r="49" spans="2:26" ht="37.5" customHeight="1" x14ac:dyDescent="0.4">
      <c r="B49" s="766" t="s">
        <v>1352</v>
      </c>
      <c r="C49" s="766"/>
      <c r="D49" s="766"/>
      <c r="E49" s="766"/>
      <c r="F49" s="766"/>
      <c r="G49" s="766"/>
      <c r="H49" s="766"/>
      <c r="I49" s="766"/>
      <c r="J49" s="766"/>
      <c r="K49" s="766"/>
      <c r="L49" s="766"/>
      <c r="M49" s="228"/>
      <c r="N49" s="228"/>
      <c r="O49" s="228"/>
      <c r="P49" s="228"/>
      <c r="Q49" s="228"/>
      <c r="R49" s="228"/>
      <c r="S49" s="228"/>
      <c r="T49" s="228"/>
      <c r="U49" s="228"/>
      <c r="V49"/>
      <c r="W49"/>
      <c r="X49"/>
      <c r="Y49"/>
      <c r="Z49"/>
    </row>
    <row r="50" spans="2:26" ht="15" x14ac:dyDescent="0.4">
      <c r="B50" s="766" t="s">
        <v>1386</v>
      </c>
      <c r="C50" s="766"/>
      <c r="D50" s="766"/>
      <c r="E50" s="766"/>
      <c r="F50" s="766"/>
      <c r="G50" s="766"/>
      <c r="H50" s="766"/>
      <c r="I50" s="766"/>
      <c r="J50" s="766"/>
      <c r="K50" s="766"/>
      <c r="L50" s="766"/>
      <c r="M50" s="228"/>
      <c r="N50" s="228"/>
      <c r="O50" s="228"/>
      <c r="P50" s="228"/>
      <c r="Q50" s="228"/>
      <c r="R50" s="228"/>
      <c r="S50" s="228"/>
      <c r="T50" s="228"/>
      <c r="U50" s="226"/>
      <c r="V50"/>
      <c r="W50"/>
      <c r="X50"/>
      <c r="Y50"/>
      <c r="Z50"/>
    </row>
    <row r="51" spans="2:26" ht="15" x14ac:dyDescent="0.4">
      <c r="B51" s="766" t="s">
        <v>1387</v>
      </c>
      <c r="C51" s="766"/>
      <c r="D51" s="766"/>
      <c r="E51" s="766"/>
      <c r="F51" s="766"/>
      <c r="G51" s="766"/>
      <c r="H51" s="766"/>
      <c r="I51" s="766"/>
      <c r="J51" s="766"/>
      <c r="K51" s="766"/>
      <c r="L51" s="766"/>
      <c r="M51" s="228"/>
      <c r="N51" s="228"/>
      <c r="O51" s="228"/>
      <c r="P51" s="228"/>
      <c r="Q51" s="228"/>
      <c r="R51" s="228"/>
      <c r="S51" s="228"/>
      <c r="T51" s="228"/>
      <c r="U51" s="226"/>
      <c r="V51"/>
      <c r="W51"/>
      <c r="X51"/>
      <c r="Y51"/>
      <c r="Z51"/>
    </row>
    <row r="52" spans="2:26" ht="33" customHeight="1" x14ac:dyDescent="0.4">
      <c r="B52" s="766" t="s">
        <v>1388</v>
      </c>
      <c r="C52" s="766"/>
      <c r="D52" s="766"/>
      <c r="E52" s="766"/>
      <c r="F52" s="766"/>
      <c r="G52" s="766"/>
      <c r="H52" s="766"/>
      <c r="I52" s="766"/>
      <c r="J52" s="766"/>
      <c r="K52" s="766"/>
      <c r="L52" s="766"/>
      <c r="M52" s="228"/>
      <c r="N52" s="228"/>
      <c r="O52" s="228"/>
      <c r="P52" s="228"/>
      <c r="Q52" s="228"/>
      <c r="R52" s="228"/>
      <c r="S52" s="228"/>
      <c r="T52" s="228"/>
      <c r="U52" s="276"/>
      <c r="V52"/>
      <c r="W52"/>
      <c r="X52"/>
      <c r="Y52"/>
      <c r="Z52"/>
    </row>
    <row r="53" spans="2:26" ht="15" x14ac:dyDescent="0.4">
      <c r="B53" s="767" t="s">
        <v>1360</v>
      </c>
      <c r="C53" s="767"/>
      <c r="D53" s="767"/>
      <c r="E53" s="767"/>
      <c r="F53" s="767"/>
      <c r="G53" s="767"/>
      <c r="H53" s="767"/>
      <c r="I53" s="767"/>
      <c r="J53" s="767"/>
      <c r="K53" s="767"/>
      <c r="L53" s="767"/>
      <c r="M53" s="276"/>
      <c r="N53" s="276"/>
      <c r="O53" s="276"/>
      <c r="P53" s="276"/>
      <c r="Q53" s="276"/>
      <c r="R53" s="276"/>
      <c r="S53" s="276"/>
      <c r="T53" s="276"/>
      <c r="U53" s="276"/>
      <c r="V53"/>
      <c r="W53"/>
      <c r="X53"/>
      <c r="Y53"/>
      <c r="Z53"/>
    </row>
    <row r="54" spans="2:26" ht="15" x14ac:dyDescent="0.4">
      <c r="B54" s="767" t="s">
        <v>1361</v>
      </c>
      <c r="C54" s="767"/>
      <c r="D54" s="767"/>
      <c r="E54" s="767"/>
      <c r="F54" s="767"/>
      <c r="G54" s="767"/>
      <c r="H54" s="767"/>
      <c r="I54" s="767"/>
      <c r="J54" s="767"/>
      <c r="K54" s="767"/>
      <c r="L54" s="767"/>
      <c r="M54" s="276"/>
      <c r="N54" s="276"/>
      <c r="O54" s="276"/>
      <c r="P54" s="276"/>
      <c r="Q54" s="276"/>
      <c r="R54" s="276"/>
      <c r="S54" s="276"/>
      <c r="T54" s="276"/>
      <c r="U54" s="276"/>
      <c r="V54"/>
      <c r="W54"/>
      <c r="X54"/>
      <c r="Y54"/>
      <c r="Z54"/>
    </row>
    <row r="55" spans="2:26" ht="15" x14ac:dyDescent="0.4">
      <c r="B55" s="767" t="s">
        <v>1362</v>
      </c>
      <c r="C55" s="767"/>
      <c r="D55" s="767"/>
      <c r="E55" s="767"/>
      <c r="F55" s="767"/>
      <c r="G55" s="767"/>
      <c r="H55" s="767"/>
      <c r="I55" s="767"/>
      <c r="J55" s="767"/>
      <c r="K55" s="767"/>
      <c r="L55" s="767"/>
      <c r="M55" s="276"/>
      <c r="N55" s="276"/>
      <c r="O55" s="276"/>
      <c r="P55" s="276"/>
      <c r="Q55" s="276"/>
      <c r="R55" s="276"/>
      <c r="S55" s="276"/>
      <c r="T55" s="276"/>
      <c r="U55" s="276"/>
      <c r="V55"/>
      <c r="W55"/>
      <c r="X55"/>
      <c r="Y55"/>
      <c r="Z55"/>
    </row>
    <row r="56" spans="2:26" ht="44.25" customHeight="1" x14ac:dyDescent="0.4">
      <c r="B56" s="721" t="s">
        <v>1365</v>
      </c>
      <c r="C56" s="721"/>
      <c r="D56" s="721"/>
      <c r="E56" s="721"/>
      <c r="F56" s="721"/>
      <c r="G56" s="721"/>
      <c r="H56" s="721"/>
      <c r="I56" s="721"/>
      <c r="J56" s="721"/>
      <c r="K56" s="721"/>
      <c r="L56" s="721"/>
      <c r="M56" s="276"/>
      <c r="N56" s="276"/>
      <c r="O56" s="276"/>
      <c r="P56" s="276"/>
      <c r="Q56" s="276"/>
      <c r="R56" s="276"/>
      <c r="S56" s="276"/>
      <c r="T56" s="276"/>
      <c r="U56" s="276"/>
      <c r="V56"/>
      <c r="W56"/>
      <c r="X56"/>
      <c r="Y56"/>
      <c r="Z56"/>
    </row>
    <row r="57" spans="2:26" ht="39" customHeight="1" x14ac:dyDescent="0.4">
      <c r="B57" s="721" t="s">
        <v>1367</v>
      </c>
      <c r="C57" s="721"/>
      <c r="D57" s="721"/>
      <c r="E57" s="721"/>
      <c r="F57" s="721"/>
      <c r="G57" s="721"/>
      <c r="H57" s="721"/>
      <c r="I57" s="721"/>
      <c r="J57" s="721"/>
      <c r="K57" s="721"/>
      <c r="L57" s="721"/>
      <c r="M57" s="276"/>
      <c r="N57" s="276"/>
      <c r="O57" s="276"/>
      <c r="P57" s="276"/>
      <c r="Q57" s="276"/>
      <c r="R57" s="276"/>
      <c r="S57" s="276"/>
      <c r="T57" s="276"/>
      <c r="U57" s="276"/>
      <c r="V57"/>
      <c r="W57"/>
      <c r="X57"/>
      <c r="Y57"/>
      <c r="Z57"/>
    </row>
    <row r="58" spans="2:26" ht="15" x14ac:dyDescent="0.4">
      <c r="B58" s="222" t="s">
        <v>6</v>
      </c>
      <c r="C58" s="22"/>
      <c r="D58" s="22"/>
      <c r="E58" s="22"/>
      <c r="F58" s="22"/>
      <c r="G58" s="22"/>
      <c r="H58" s="21"/>
      <c r="I58" s="21"/>
      <c r="J58" s="276"/>
      <c r="K58" s="276"/>
      <c r="L58" s="276"/>
      <c r="M58" s="276"/>
      <c r="N58" s="276"/>
      <c r="O58" s="276"/>
      <c r="P58" s="276"/>
      <c r="Q58" s="276"/>
      <c r="R58" s="276"/>
      <c r="S58" s="276"/>
      <c r="T58" s="276"/>
      <c r="U58" s="276"/>
      <c r="V58"/>
      <c r="W58"/>
      <c r="X58"/>
      <c r="Y58"/>
      <c r="Z58"/>
    </row>
    <row r="59" spans="2:26" x14ac:dyDescent="0.35">
      <c r="B59" s="725" t="s">
        <v>1368</v>
      </c>
      <c r="C59" s="725"/>
      <c r="D59" s="725"/>
      <c r="E59" s="725"/>
      <c r="F59" s="725"/>
      <c r="G59" s="725"/>
      <c r="H59" s="725"/>
      <c r="I59" s="725"/>
      <c r="J59" s="725"/>
      <c r="K59" s="725"/>
      <c r="L59" s="725"/>
      <c r="M59" s="541"/>
      <c r="N59" s="541"/>
      <c r="O59" s="541"/>
      <c r="P59" s="541"/>
      <c r="Q59" s="541"/>
      <c r="R59" s="541"/>
      <c r="S59" s="541"/>
      <c r="T59" s="541"/>
      <c r="U59" s="541"/>
      <c r="V59" s="541"/>
      <c r="W59" s="541"/>
      <c r="X59" s="541"/>
      <c r="Y59" s="541"/>
      <c r="Z59" s="541"/>
    </row>
    <row r="60" spans="2:26" ht="15" x14ac:dyDescent="0.4">
      <c r="B60" s="14"/>
      <c r="C60" s="14"/>
      <c r="D60" s="14"/>
      <c r="E60" s="14"/>
      <c r="F60" s="14"/>
      <c r="G60" s="14"/>
      <c r="H60" s="13"/>
      <c r="I60" s="13"/>
      <c r="J60" s="13"/>
      <c r="K60" s="13"/>
      <c r="L60" s="13"/>
      <c r="M60" s="13"/>
      <c r="N60" s="13"/>
      <c r="O60" s="13"/>
      <c r="P60" s="13"/>
      <c r="Q60" s="13"/>
      <c r="R60" s="13"/>
      <c r="S60" s="13"/>
      <c r="T60" s="13"/>
      <c r="U60" s="13"/>
      <c r="V60"/>
      <c r="W60"/>
      <c r="X60"/>
      <c r="Y60"/>
      <c r="Z60"/>
    </row>
    <row r="61" spans="2:26" ht="15" x14ac:dyDescent="0.4">
      <c r="B61" s="198" t="s">
        <v>2</v>
      </c>
      <c r="C61" s="7"/>
      <c r="D61" s="6"/>
      <c r="E61" s="6"/>
      <c r="F61" s="5"/>
      <c r="G61" s="1"/>
      <c r="H61" s="8"/>
      <c r="I61" s="8"/>
      <c r="J61" s="8"/>
      <c r="K61" s="8"/>
      <c r="L61" s="8"/>
      <c r="M61" s="8"/>
      <c r="N61" s="8"/>
      <c r="O61" s="8"/>
      <c r="P61" s="8"/>
      <c r="Q61" s="8"/>
      <c r="R61" s="8"/>
      <c r="S61" s="8"/>
      <c r="T61" s="8"/>
      <c r="U61" s="8"/>
      <c r="V61"/>
      <c r="W61"/>
      <c r="X61"/>
      <c r="Y61"/>
      <c r="Z61"/>
    </row>
    <row r="62" spans="2:26" ht="15" x14ac:dyDescent="0.4">
      <c r="B62" s="7" t="s">
        <v>1</v>
      </c>
      <c r="C62" s="7"/>
      <c r="D62" s="5"/>
      <c r="E62" s="6"/>
      <c r="F62" s="6"/>
      <c r="G62" s="1"/>
      <c r="H62" s="1"/>
      <c r="I62" s="1"/>
      <c r="J62" s="1"/>
      <c r="K62" s="1"/>
      <c r="L62" s="1"/>
      <c r="M62" s="1"/>
      <c r="N62" s="1"/>
      <c r="O62" s="1"/>
      <c r="P62" s="1"/>
      <c r="Q62" s="1"/>
      <c r="R62" s="1"/>
      <c r="S62" s="1"/>
      <c r="T62" s="1"/>
      <c r="U62" s="1"/>
      <c r="V62"/>
      <c r="W62"/>
      <c r="X62"/>
      <c r="Y62"/>
      <c r="Z62"/>
    </row>
  </sheetData>
  <sheetProtection sheet="1" objects="1" scenarios="1"/>
  <mergeCells count="29">
    <mergeCell ref="S7:V7"/>
    <mergeCell ref="B16:C16"/>
    <mergeCell ref="B20:C20"/>
    <mergeCell ref="B55:L55"/>
    <mergeCell ref="B42:K42"/>
    <mergeCell ref="B43:L43"/>
    <mergeCell ref="B44:L44"/>
    <mergeCell ref="B47:L47"/>
    <mergeCell ref="B48:L48"/>
    <mergeCell ref="B49:L49"/>
    <mergeCell ref="B50:L50"/>
    <mergeCell ref="B51:L51"/>
    <mergeCell ref="N7:Q7"/>
    <mergeCell ref="B41:L41"/>
    <mergeCell ref="B45:L45"/>
    <mergeCell ref="B54:L54"/>
    <mergeCell ref="B59:L59"/>
    <mergeCell ref="G3:L3"/>
    <mergeCell ref="I4:L4"/>
    <mergeCell ref="I5:L5"/>
    <mergeCell ref="D7:G7"/>
    <mergeCell ref="I7:L7"/>
    <mergeCell ref="B56:L56"/>
    <mergeCell ref="B57:L57"/>
    <mergeCell ref="B28:C28"/>
    <mergeCell ref="B39:K39"/>
    <mergeCell ref="B52:L52"/>
    <mergeCell ref="B53:L53"/>
    <mergeCell ref="B40:L40"/>
  </mergeCells>
  <conditionalFormatting sqref="W7 R7">
    <cfRule type="expression" dxfId="13" priority="5" stopIfTrue="1">
      <formula>$I$4=$AA$2</formula>
    </cfRule>
  </conditionalFormatting>
  <conditionalFormatting sqref="S7:V8 N7:Q8">
    <cfRule type="expression" dxfId="12" priority="6" stopIfTrue="1">
      <formula>$I$4=$AA$2</formula>
    </cfRule>
  </conditionalFormatting>
  <conditionalFormatting sqref="N37:W37">
    <cfRule type="expression" dxfId="11" priority="7" stopIfTrue="1">
      <formula>$I$4=$AA$2</formula>
    </cfRule>
  </conditionalFormatting>
  <conditionalFormatting sqref="I10:L36">
    <cfRule type="expression" dxfId="10" priority="3">
      <formula>$AA$42=1</formula>
    </cfRule>
    <cfRule type="expression" dxfId="9" priority="4">
      <formula>$AA$42=2</formula>
    </cfRule>
  </conditionalFormatting>
  <dataValidations count="2">
    <dataValidation type="list" allowBlank="1" showInputMessage="1" showErrorMessage="1" sqref="I4 WVQ983046 WLU983046 WBY983046 VSC983046 VIG983046 UYK983046 UOO983046 UES983046 TUW983046 TLA983046 TBE983046 SRI983046 SHM983046 RXQ983046 RNU983046 RDY983046 QUC983046 QKG983046 QAK983046 PQO983046 PGS983046 OWW983046 ONA983046 ODE983046 NTI983046 NJM983046 MZQ983046 MPU983046 MFY983046 LWC983046 LMG983046 LCK983046 KSO983046 KIS983046 JYW983046 JPA983046 JFE983046 IVI983046 ILM983046 IBQ983046 HRU983046 HHY983046 GYC983046 GOG983046 GEK983046 FUO983046 FKS983046 FAW983046 ERA983046 EHE983046 DXI983046 DNM983046 DDQ983046 CTU983046 CJY983046 CAC983046 BQG983046 BGK983046 AWO983046 AMS983046 ACW983046 TA983046 JE983046 I983046 WVQ917510 WLU917510 WBY917510 VSC917510 VIG917510 UYK917510 UOO917510 UES917510 TUW917510 TLA917510 TBE917510 SRI917510 SHM917510 RXQ917510 RNU917510 RDY917510 QUC917510 QKG917510 QAK917510 PQO917510 PGS917510 OWW917510 ONA917510 ODE917510 NTI917510 NJM917510 MZQ917510 MPU917510 MFY917510 LWC917510 LMG917510 LCK917510 KSO917510 KIS917510 JYW917510 JPA917510 JFE917510 IVI917510 ILM917510 IBQ917510 HRU917510 HHY917510 GYC917510 GOG917510 GEK917510 FUO917510 FKS917510 FAW917510 ERA917510 EHE917510 DXI917510 DNM917510 DDQ917510 CTU917510 CJY917510 CAC917510 BQG917510 BGK917510 AWO917510 AMS917510 ACW917510 TA917510 JE917510 I917510 WVQ851974 WLU851974 WBY851974 VSC851974 VIG851974 UYK851974 UOO851974 UES851974 TUW851974 TLA851974 TBE851974 SRI851974 SHM851974 RXQ851974 RNU851974 RDY851974 QUC851974 QKG851974 QAK851974 PQO851974 PGS851974 OWW851974 ONA851974 ODE851974 NTI851974 NJM851974 MZQ851974 MPU851974 MFY851974 LWC851974 LMG851974 LCK851974 KSO851974 KIS851974 JYW851974 JPA851974 JFE851974 IVI851974 ILM851974 IBQ851974 HRU851974 HHY851974 GYC851974 GOG851974 GEK851974 FUO851974 FKS851974 FAW851974 ERA851974 EHE851974 DXI851974 DNM851974 DDQ851974 CTU851974 CJY851974 CAC851974 BQG851974 BGK851974 AWO851974 AMS851974 ACW851974 TA851974 JE851974 I851974 WVQ786438 WLU786438 WBY786438 VSC786438 VIG786438 UYK786438 UOO786438 UES786438 TUW786438 TLA786438 TBE786438 SRI786438 SHM786438 RXQ786438 RNU786438 RDY786438 QUC786438 QKG786438 QAK786438 PQO786438 PGS786438 OWW786438 ONA786438 ODE786438 NTI786438 NJM786438 MZQ786438 MPU786438 MFY786438 LWC786438 LMG786438 LCK786438 KSO786438 KIS786438 JYW786438 JPA786438 JFE786438 IVI786438 ILM786438 IBQ786438 HRU786438 HHY786438 GYC786438 GOG786438 GEK786438 FUO786438 FKS786438 FAW786438 ERA786438 EHE786438 DXI786438 DNM786438 DDQ786438 CTU786438 CJY786438 CAC786438 BQG786438 BGK786438 AWO786438 AMS786438 ACW786438 TA786438 JE786438 I786438 WVQ720902 WLU720902 WBY720902 VSC720902 VIG720902 UYK720902 UOO720902 UES720902 TUW720902 TLA720902 TBE720902 SRI720902 SHM720902 RXQ720902 RNU720902 RDY720902 QUC720902 QKG720902 QAK720902 PQO720902 PGS720902 OWW720902 ONA720902 ODE720902 NTI720902 NJM720902 MZQ720902 MPU720902 MFY720902 LWC720902 LMG720902 LCK720902 KSO720902 KIS720902 JYW720902 JPA720902 JFE720902 IVI720902 ILM720902 IBQ720902 HRU720902 HHY720902 GYC720902 GOG720902 GEK720902 FUO720902 FKS720902 FAW720902 ERA720902 EHE720902 DXI720902 DNM720902 DDQ720902 CTU720902 CJY720902 CAC720902 BQG720902 BGK720902 AWO720902 AMS720902 ACW720902 TA720902 JE720902 I720902 WVQ655366 WLU655366 WBY655366 VSC655366 VIG655366 UYK655366 UOO655366 UES655366 TUW655366 TLA655366 TBE655366 SRI655366 SHM655366 RXQ655366 RNU655366 RDY655366 QUC655366 QKG655366 QAK655366 PQO655366 PGS655366 OWW655366 ONA655366 ODE655366 NTI655366 NJM655366 MZQ655366 MPU655366 MFY655366 LWC655366 LMG655366 LCK655366 KSO655366 KIS655366 JYW655366 JPA655366 JFE655366 IVI655366 ILM655366 IBQ655366 HRU655366 HHY655366 GYC655366 GOG655366 GEK655366 FUO655366 FKS655366 FAW655366 ERA655366 EHE655366 DXI655366 DNM655366 DDQ655366 CTU655366 CJY655366 CAC655366 BQG655366 BGK655366 AWO655366 AMS655366 ACW655366 TA655366 JE655366 I655366 WVQ589830 WLU589830 WBY589830 VSC589830 VIG589830 UYK589830 UOO589830 UES589830 TUW589830 TLA589830 TBE589830 SRI589830 SHM589830 RXQ589830 RNU589830 RDY589830 QUC589830 QKG589830 QAK589830 PQO589830 PGS589830 OWW589830 ONA589830 ODE589830 NTI589830 NJM589830 MZQ589830 MPU589830 MFY589830 LWC589830 LMG589830 LCK589830 KSO589830 KIS589830 JYW589830 JPA589830 JFE589830 IVI589830 ILM589830 IBQ589830 HRU589830 HHY589830 GYC589830 GOG589830 GEK589830 FUO589830 FKS589830 FAW589830 ERA589830 EHE589830 DXI589830 DNM589830 DDQ589830 CTU589830 CJY589830 CAC589830 BQG589830 BGK589830 AWO589830 AMS589830 ACW589830 TA589830 JE589830 I589830 WVQ524294 WLU524294 WBY524294 VSC524294 VIG524294 UYK524294 UOO524294 UES524294 TUW524294 TLA524294 TBE524294 SRI524294 SHM524294 RXQ524294 RNU524294 RDY524294 QUC524294 QKG524294 QAK524294 PQO524294 PGS524294 OWW524294 ONA524294 ODE524294 NTI524294 NJM524294 MZQ524294 MPU524294 MFY524294 LWC524294 LMG524294 LCK524294 KSO524294 KIS524294 JYW524294 JPA524294 JFE524294 IVI524294 ILM524294 IBQ524294 HRU524294 HHY524294 GYC524294 GOG524294 GEK524294 FUO524294 FKS524294 FAW524294 ERA524294 EHE524294 DXI524294 DNM524294 DDQ524294 CTU524294 CJY524294 CAC524294 BQG524294 BGK524294 AWO524294 AMS524294 ACW524294 TA524294 JE524294 I524294 WVQ458758 WLU458758 WBY458758 VSC458758 VIG458758 UYK458758 UOO458758 UES458758 TUW458758 TLA458758 TBE458758 SRI458758 SHM458758 RXQ458758 RNU458758 RDY458758 QUC458758 QKG458758 QAK458758 PQO458758 PGS458758 OWW458758 ONA458758 ODE458758 NTI458758 NJM458758 MZQ458758 MPU458758 MFY458758 LWC458758 LMG458758 LCK458758 KSO458758 KIS458758 JYW458758 JPA458758 JFE458758 IVI458758 ILM458758 IBQ458758 HRU458758 HHY458758 GYC458758 GOG458758 GEK458758 FUO458758 FKS458758 FAW458758 ERA458758 EHE458758 DXI458758 DNM458758 DDQ458758 CTU458758 CJY458758 CAC458758 BQG458758 BGK458758 AWO458758 AMS458758 ACW458758 TA458758 JE458758 I458758 WVQ393222 WLU393222 WBY393222 VSC393222 VIG393222 UYK393222 UOO393222 UES393222 TUW393222 TLA393222 TBE393222 SRI393222 SHM393222 RXQ393222 RNU393222 RDY393222 QUC393222 QKG393222 QAK393222 PQO393222 PGS393222 OWW393222 ONA393222 ODE393222 NTI393222 NJM393222 MZQ393222 MPU393222 MFY393222 LWC393222 LMG393222 LCK393222 KSO393222 KIS393222 JYW393222 JPA393222 JFE393222 IVI393222 ILM393222 IBQ393222 HRU393222 HHY393222 GYC393222 GOG393222 GEK393222 FUO393222 FKS393222 FAW393222 ERA393222 EHE393222 DXI393222 DNM393222 DDQ393222 CTU393222 CJY393222 CAC393222 BQG393222 BGK393222 AWO393222 AMS393222 ACW393222 TA393222 JE393222 I393222 WVQ327686 WLU327686 WBY327686 VSC327686 VIG327686 UYK327686 UOO327686 UES327686 TUW327686 TLA327686 TBE327686 SRI327686 SHM327686 RXQ327686 RNU327686 RDY327686 QUC327686 QKG327686 QAK327686 PQO327686 PGS327686 OWW327686 ONA327686 ODE327686 NTI327686 NJM327686 MZQ327686 MPU327686 MFY327686 LWC327686 LMG327686 LCK327686 KSO327686 KIS327686 JYW327686 JPA327686 JFE327686 IVI327686 ILM327686 IBQ327686 HRU327686 HHY327686 GYC327686 GOG327686 GEK327686 FUO327686 FKS327686 FAW327686 ERA327686 EHE327686 DXI327686 DNM327686 DDQ327686 CTU327686 CJY327686 CAC327686 BQG327686 BGK327686 AWO327686 AMS327686 ACW327686 TA327686 JE327686 I327686 WVQ262150 WLU262150 WBY262150 VSC262150 VIG262150 UYK262150 UOO262150 UES262150 TUW262150 TLA262150 TBE262150 SRI262150 SHM262150 RXQ262150 RNU262150 RDY262150 QUC262150 QKG262150 QAK262150 PQO262150 PGS262150 OWW262150 ONA262150 ODE262150 NTI262150 NJM262150 MZQ262150 MPU262150 MFY262150 LWC262150 LMG262150 LCK262150 KSO262150 KIS262150 JYW262150 JPA262150 JFE262150 IVI262150 ILM262150 IBQ262150 HRU262150 HHY262150 GYC262150 GOG262150 GEK262150 FUO262150 FKS262150 FAW262150 ERA262150 EHE262150 DXI262150 DNM262150 DDQ262150 CTU262150 CJY262150 CAC262150 BQG262150 BGK262150 AWO262150 AMS262150 ACW262150 TA262150 JE262150 I262150 WVQ196614 WLU196614 WBY196614 VSC196614 VIG196614 UYK196614 UOO196614 UES196614 TUW196614 TLA196614 TBE196614 SRI196614 SHM196614 RXQ196614 RNU196614 RDY196614 QUC196614 QKG196614 QAK196614 PQO196614 PGS196614 OWW196614 ONA196614 ODE196614 NTI196614 NJM196614 MZQ196614 MPU196614 MFY196614 LWC196614 LMG196614 LCK196614 KSO196614 KIS196614 JYW196614 JPA196614 JFE196614 IVI196614 ILM196614 IBQ196614 HRU196614 HHY196614 GYC196614 GOG196614 GEK196614 FUO196614 FKS196614 FAW196614 ERA196614 EHE196614 DXI196614 DNM196614 DDQ196614 CTU196614 CJY196614 CAC196614 BQG196614 BGK196614 AWO196614 AMS196614 ACW196614 TA196614 JE196614 I196614 WVQ131078 WLU131078 WBY131078 VSC131078 VIG131078 UYK131078 UOO131078 UES131078 TUW131078 TLA131078 TBE131078 SRI131078 SHM131078 RXQ131078 RNU131078 RDY131078 QUC131078 QKG131078 QAK131078 PQO131078 PGS131078 OWW131078 ONA131078 ODE131078 NTI131078 NJM131078 MZQ131078 MPU131078 MFY131078 LWC131078 LMG131078 LCK131078 KSO131078 KIS131078 JYW131078 JPA131078 JFE131078 IVI131078 ILM131078 IBQ131078 HRU131078 HHY131078 GYC131078 GOG131078 GEK131078 FUO131078 FKS131078 FAW131078 ERA131078 EHE131078 DXI131078 DNM131078 DDQ131078 CTU131078 CJY131078 CAC131078 BQG131078 BGK131078 AWO131078 AMS131078 ACW131078 TA131078 JE131078 I131078 WVQ65542 WLU65542 WBY65542 VSC65542 VIG65542 UYK65542 UOO65542 UES65542 TUW65542 TLA65542 TBE65542 SRI65542 SHM65542 RXQ65542 RNU65542 RDY65542 QUC65542 QKG65542 QAK65542 PQO65542 PGS65542 OWW65542 ONA65542 ODE65542 NTI65542 NJM65542 MZQ65542 MPU65542 MFY65542 LWC65542 LMG65542 LCK65542 KSO65542 KIS65542 JYW65542 JPA65542 JFE65542 IVI65542 ILM65542 IBQ65542 HRU65542 HHY65542 GYC65542 GOG65542 GEK65542 FUO65542 FKS65542 FAW65542 ERA65542 EHE65542 DXI65542 DNM65542 DDQ65542 CTU65542 CJY65542 CAC65542 BQG65542 BGK65542 AWO65542 AMS65542 ACW65542 TA65542 JE65542 I65542 WVQ4 WLU4 WBY4 VSC4 VIG4 UYK4 UOO4 UES4 TUW4 TLA4 TBE4 SRI4 SHM4 RXQ4 RNU4 RDY4 QUC4 QKG4 QAK4 PQO4 PGS4 OWW4 ONA4 ODE4 NTI4 NJM4 MZQ4 MPU4 MFY4 LWC4 LMG4 LCK4 KSO4 KIS4 JYW4 JPA4 JFE4 IVI4 ILM4 IBQ4 HRU4 HHY4 GYC4 GOG4 GEK4 FUO4 FKS4 FAW4 ERA4 EHE4 DXI4 DNM4 DDQ4 CTU4 CJY4 CAC4 BQG4 BGK4 AWO4 AMS4 ACW4 TA4 JE4">
      <formula1>$AA$1:$AA$5</formula1>
    </dataValidation>
    <dataValidation type="list" allowBlank="1" showInputMessage="1" showErrorMessage="1" sqref="JL4:JL6 WVQ983047 WLU983047 WBY983047 VSC983047 VIG983047 UYK983047 UOO983047 UES983047 TUW983047 TLA983047 TBE983047 SRI983047 SHM983047 RXQ983047 RNU983047 RDY983047 QUC983047 QKG983047 QAK983047 PQO983047 PGS983047 OWW983047 ONA983047 ODE983047 NTI983047 NJM983047 MZQ983047 MPU983047 MFY983047 LWC983047 LMG983047 LCK983047 KSO983047 KIS983047 JYW983047 JPA983047 JFE983047 IVI983047 ILM983047 IBQ983047 HRU983047 HHY983047 GYC983047 GOG983047 GEK983047 FUO983047 FKS983047 FAW983047 ERA983047 EHE983047 DXI983047 DNM983047 DDQ983047 CTU983047 CJY983047 CAC983047 BQG983047 BGK983047 AWO983047 AMS983047 ACW983047 TA983047 JE983047 I983047 WVQ917511 WLU917511 WBY917511 VSC917511 VIG917511 UYK917511 UOO917511 UES917511 TUW917511 TLA917511 TBE917511 SRI917511 SHM917511 RXQ917511 RNU917511 RDY917511 QUC917511 QKG917511 QAK917511 PQO917511 PGS917511 OWW917511 ONA917511 ODE917511 NTI917511 NJM917511 MZQ917511 MPU917511 MFY917511 LWC917511 LMG917511 LCK917511 KSO917511 KIS917511 JYW917511 JPA917511 JFE917511 IVI917511 ILM917511 IBQ917511 HRU917511 HHY917511 GYC917511 GOG917511 GEK917511 FUO917511 FKS917511 FAW917511 ERA917511 EHE917511 DXI917511 DNM917511 DDQ917511 CTU917511 CJY917511 CAC917511 BQG917511 BGK917511 AWO917511 AMS917511 ACW917511 TA917511 JE917511 I917511 WVQ851975 WLU851975 WBY851975 VSC851975 VIG851975 UYK851975 UOO851975 UES851975 TUW851975 TLA851975 TBE851975 SRI851975 SHM851975 RXQ851975 RNU851975 RDY851975 QUC851975 QKG851975 QAK851975 PQO851975 PGS851975 OWW851975 ONA851975 ODE851975 NTI851975 NJM851975 MZQ851975 MPU851975 MFY851975 LWC851975 LMG851975 LCK851975 KSO851975 KIS851975 JYW851975 JPA851975 JFE851975 IVI851975 ILM851975 IBQ851975 HRU851975 HHY851975 GYC851975 GOG851975 GEK851975 FUO851975 FKS851975 FAW851975 ERA851975 EHE851975 DXI851975 DNM851975 DDQ851975 CTU851975 CJY851975 CAC851975 BQG851975 BGK851975 AWO851975 AMS851975 ACW851975 TA851975 JE851975 I851975 WVQ786439 WLU786439 WBY786439 VSC786439 VIG786439 UYK786439 UOO786439 UES786439 TUW786439 TLA786439 TBE786439 SRI786439 SHM786439 RXQ786439 RNU786439 RDY786439 QUC786439 QKG786439 QAK786439 PQO786439 PGS786439 OWW786439 ONA786439 ODE786439 NTI786439 NJM786439 MZQ786439 MPU786439 MFY786439 LWC786439 LMG786439 LCK786439 KSO786439 KIS786439 JYW786439 JPA786439 JFE786439 IVI786439 ILM786439 IBQ786439 HRU786439 HHY786439 GYC786439 GOG786439 GEK786439 FUO786439 FKS786439 FAW786439 ERA786439 EHE786439 DXI786439 DNM786439 DDQ786439 CTU786439 CJY786439 CAC786439 BQG786439 BGK786439 AWO786439 AMS786439 ACW786439 TA786439 JE786439 I786439 WVQ720903 WLU720903 WBY720903 VSC720903 VIG720903 UYK720903 UOO720903 UES720903 TUW720903 TLA720903 TBE720903 SRI720903 SHM720903 RXQ720903 RNU720903 RDY720903 QUC720903 QKG720903 QAK720903 PQO720903 PGS720903 OWW720903 ONA720903 ODE720903 NTI720903 NJM720903 MZQ720903 MPU720903 MFY720903 LWC720903 LMG720903 LCK720903 KSO720903 KIS720903 JYW720903 JPA720903 JFE720903 IVI720903 ILM720903 IBQ720903 HRU720903 HHY720903 GYC720903 GOG720903 GEK720903 FUO720903 FKS720903 FAW720903 ERA720903 EHE720903 DXI720903 DNM720903 DDQ720903 CTU720903 CJY720903 CAC720903 BQG720903 BGK720903 AWO720903 AMS720903 ACW720903 TA720903 JE720903 I720903 WVQ655367 WLU655367 WBY655367 VSC655367 VIG655367 UYK655367 UOO655367 UES655367 TUW655367 TLA655367 TBE655367 SRI655367 SHM655367 RXQ655367 RNU655367 RDY655367 QUC655367 QKG655367 QAK655367 PQO655367 PGS655367 OWW655367 ONA655367 ODE655367 NTI655367 NJM655367 MZQ655367 MPU655367 MFY655367 LWC655367 LMG655367 LCK655367 KSO655367 KIS655367 JYW655367 JPA655367 JFE655367 IVI655367 ILM655367 IBQ655367 HRU655367 HHY655367 GYC655367 GOG655367 GEK655367 FUO655367 FKS655367 FAW655367 ERA655367 EHE655367 DXI655367 DNM655367 DDQ655367 CTU655367 CJY655367 CAC655367 BQG655367 BGK655367 AWO655367 AMS655367 ACW655367 TA655367 JE655367 I655367 WVQ589831 WLU589831 WBY589831 VSC589831 VIG589831 UYK589831 UOO589831 UES589831 TUW589831 TLA589831 TBE589831 SRI589831 SHM589831 RXQ589831 RNU589831 RDY589831 QUC589831 QKG589831 QAK589831 PQO589831 PGS589831 OWW589831 ONA589831 ODE589831 NTI589831 NJM589831 MZQ589831 MPU589831 MFY589831 LWC589831 LMG589831 LCK589831 KSO589831 KIS589831 JYW589831 JPA589831 JFE589831 IVI589831 ILM589831 IBQ589831 HRU589831 HHY589831 GYC589831 GOG589831 GEK589831 FUO589831 FKS589831 FAW589831 ERA589831 EHE589831 DXI589831 DNM589831 DDQ589831 CTU589831 CJY589831 CAC589831 BQG589831 BGK589831 AWO589831 AMS589831 ACW589831 TA589831 JE589831 I589831 WVQ524295 WLU524295 WBY524295 VSC524295 VIG524295 UYK524295 UOO524295 UES524295 TUW524295 TLA524295 TBE524295 SRI524295 SHM524295 RXQ524295 RNU524295 RDY524295 QUC524295 QKG524295 QAK524295 PQO524295 PGS524295 OWW524295 ONA524295 ODE524295 NTI524295 NJM524295 MZQ524295 MPU524295 MFY524295 LWC524295 LMG524295 LCK524295 KSO524295 KIS524295 JYW524295 JPA524295 JFE524295 IVI524295 ILM524295 IBQ524295 HRU524295 HHY524295 GYC524295 GOG524295 GEK524295 FUO524295 FKS524295 FAW524295 ERA524295 EHE524295 DXI524295 DNM524295 DDQ524295 CTU524295 CJY524295 CAC524295 BQG524295 BGK524295 AWO524295 AMS524295 ACW524295 TA524295 JE524295 I524295 WVQ458759 WLU458759 WBY458759 VSC458759 VIG458759 UYK458759 UOO458759 UES458759 TUW458759 TLA458759 TBE458759 SRI458759 SHM458759 RXQ458759 RNU458759 RDY458759 QUC458759 QKG458759 QAK458759 PQO458759 PGS458759 OWW458759 ONA458759 ODE458759 NTI458759 NJM458759 MZQ458759 MPU458759 MFY458759 LWC458759 LMG458759 LCK458759 KSO458759 KIS458759 JYW458759 JPA458759 JFE458759 IVI458759 ILM458759 IBQ458759 HRU458759 HHY458759 GYC458759 GOG458759 GEK458759 FUO458759 FKS458759 FAW458759 ERA458759 EHE458759 DXI458759 DNM458759 DDQ458759 CTU458759 CJY458759 CAC458759 BQG458759 BGK458759 AWO458759 AMS458759 ACW458759 TA458759 JE458759 I458759 WVQ393223 WLU393223 WBY393223 VSC393223 VIG393223 UYK393223 UOO393223 UES393223 TUW393223 TLA393223 TBE393223 SRI393223 SHM393223 RXQ393223 RNU393223 RDY393223 QUC393223 QKG393223 QAK393223 PQO393223 PGS393223 OWW393223 ONA393223 ODE393223 NTI393223 NJM393223 MZQ393223 MPU393223 MFY393223 LWC393223 LMG393223 LCK393223 KSO393223 KIS393223 JYW393223 JPA393223 JFE393223 IVI393223 ILM393223 IBQ393223 HRU393223 HHY393223 GYC393223 GOG393223 GEK393223 FUO393223 FKS393223 FAW393223 ERA393223 EHE393223 DXI393223 DNM393223 DDQ393223 CTU393223 CJY393223 CAC393223 BQG393223 BGK393223 AWO393223 AMS393223 ACW393223 TA393223 JE393223 I393223 WVQ327687 WLU327687 WBY327687 VSC327687 VIG327687 UYK327687 UOO327687 UES327687 TUW327687 TLA327687 TBE327687 SRI327687 SHM327687 RXQ327687 RNU327687 RDY327687 QUC327687 QKG327687 QAK327687 PQO327687 PGS327687 OWW327687 ONA327687 ODE327687 NTI327687 NJM327687 MZQ327687 MPU327687 MFY327687 LWC327687 LMG327687 LCK327687 KSO327687 KIS327687 JYW327687 JPA327687 JFE327687 IVI327687 ILM327687 IBQ327687 HRU327687 HHY327687 GYC327687 GOG327687 GEK327687 FUO327687 FKS327687 FAW327687 ERA327687 EHE327687 DXI327687 DNM327687 DDQ327687 CTU327687 CJY327687 CAC327687 BQG327687 BGK327687 AWO327687 AMS327687 ACW327687 TA327687 JE327687 I327687 WVQ262151 WLU262151 WBY262151 VSC262151 VIG262151 UYK262151 UOO262151 UES262151 TUW262151 TLA262151 TBE262151 SRI262151 SHM262151 RXQ262151 RNU262151 RDY262151 QUC262151 QKG262151 QAK262151 PQO262151 PGS262151 OWW262151 ONA262151 ODE262151 NTI262151 NJM262151 MZQ262151 MPU262151 MFY262151 LWC262151 LMG262151 LCK262151 KSO262151 KIS262151 JYW262151 JPA262151 JFE262151 IVI262151 ILM262151 IBQ262151 HRU262151 HHY262151 GYC262151 GOG262151 GEK262151 FUO262151 FKS262151 FAW262151 ERA262151 EHE262151 DXI262151 DNM262151 DDQ262151 CTU262151 CJY262151 CAC262151 BQG262151 BGK262151 AWO262151 AMS262151 ACW262151 TA262151 JE262151 I262151 WVQ196615 WLU196615 WBY196615 VSC196615 VIG196615 UYK196615 UOO196615 UES196615 TUW196615 TLA196615 TBE196615 SRI196615 SHM196615 RXQ196615 RNU196615 RDY196615 QUC196615 QKG196615 QAK196615 PQO196615 PGS196615 OWW196615 ONA196615 ODE196615 NTI196615 NJM196615 MZQ196615 MPU196615 MFY196615 LWC196615 LMG196615 LCK196615 KSO196615 KIS196615 JYW196615 JPA196615 JFE196615 IVI196615 ILM196615 IBQ196615 HRU196615 HHY196615 GYC196615 GOG196615 GEK196615 FUO196615 FKS196615 FAW196615 ERA196615 EHE196615 DXI196615 DNM196615 DDQ196615 CTU196615 CJY196615 CAC196615 BQG196615 BGK196615 AWO196615 AMS196615 ACW196615 TA196615 JE196615 I196615 WVQ131079 WLU131079 WBY131079 VSC131079 VIG131079 UYK131079 UOO131079 UES131079 TUW131079 TLA131079 TBE131079 SRI131079 SHM131079 RXQ131079 RNU131079 RDY131079 QUC131079 QKG131079 QAK131079 PQO131079 PGS131079 OWW131079 ONA131079 ODE131079 NTI131079 NJM131079 MZQ131079 MPU131079 MFY131079 LWC131079 LMG131079 LCK131079 KSO131079 KIS131079 JYW131079 JPA131079 JFE131079 IVI131079 ILM131079 IBQ131079 HRU131079 HHY131079 GYC131079 GOG131079 GEK131079 FUO131079 FKS131079 FAW131079 ERA131079 EHE131079 DXI131079 DNM131079 DDQ131079 CTU131079 CJY131079 CAC131079 BQG131079 BGK131079 AWO131079 AMS131079 ACW131079 TA131079 JE131079 I131079 WVQ65543 WLU65543 WBY65543 VSC65543 VIG65543 UYK65543 UOO65543 UES65543 TUW65543 TLA65543 TBE65543 SRI65543 SHM65543 RXQ65543 RNU65543 RDY65543 QUC65543 QKG65543 QAK65543 PQO65543 PGS65543 OWW65543 ONA65543 ODE65543 NTI65543 NJM65543 MZQ65543 MPU65543 MFY65543 LWC65543 LMG65543 LCK65543 KSO65543 KIS65543 JYW65543 JPA65543 JFE65543 IVI65543 ILM65543 IBQ65543 HRU65543 HHY65543 GYC65543 GOG65543 GEK65543 FUO65543 FKS65543 FAW65543 ERA65543 EHE65543 DXI65543 DNM65543 DDQ65543 CTU65543 CJY65543 CAC65543 BQG65543 BGK65543 AWO65543 AMS65543 ACW65543 TA65543 JE65543 I65543 WVQ5 WLU5 WBY5 VSC5 VIG5 UYK5 UOO5 UES5 TUW5 TLA5 TBE5 SRI5 SHM5 RXQ5 RNU5 RDY5 QUC5 QKG5 QAK5 PQO5 PGS5 OWW5 ONA5 ODE5 NTI5 NJM5 MZQ5 MPU5 MFY5 LWC5 LMG5 LCK5 KSO5 KIS5 JYW5 JPA5 JFE5 IVI5 ILM5 IBQ5 HRU5 HHY5 GYC5 GOG5 GEK5 FUO5 FKS5 FAW5 ERA5 EHE5 DXI5 DNM5 DDQ5 CTU5 CJY5 CAC5 BQG5 BGK5 AWO5 AMS5 ACW5 TA5 JE5 I5 WVX983046:WVX983048 WMB983046:WMB983048 WCF983046:WCF983048 VSJ983046:VSJ983048 VIN983046:VIN983048 UYR983046:UYR983048 UOV983046:UOV983048 UEZ983046:UEZ983048 TVD983046:TVD983048 TLH983046:TLH983048 TBL983046:TBL983048 SRP983046:SRP983048 SHT983046:SHT983048 RXX983046:RXX983048 ROB983046:ROB983048 REF983046:REF983048 QUJ983046:QUJ983048 QKN983046:QKN983048 QAR983046:QAR983048 PQV983046:PQV983048 PGZ983046:PGZ983048 OXD983046:OXD983048 ONH983046:ONH983048 ODL983046:ODL983048 NTP983046:NTP983048 NJT983046:NJT983048 MZX983046:MZX983048 MQB983046:MQB983048 MGF983046:MGF983048 LWJ983046:LWJ983048 LMN983046:LMN983048 LCR983046:LCR983048 KSV983046:KSV983048 KIZ983046:KIZ983048 JZD983046:JZD983048 JPH983046:JPH983048 JFL983046:JFL983048 IVP983046:IVP983048 ILT983046:ILT983048 IBX983046:IBX983048 HSB983046:HSB983048 HIF983046:HIF983048 GYJ983046:GYJ983048 GON983046:GON983048 GER983046:GER983048 FUV983046:FUV983048 FKZ983046:FKZ983048 FBD983046:FBD983048 ERH983046:ERH983048 EHL983046:EHL983048 DXP983046:DXP983048 DNT983046:DNT983048 DDX983046:DDX983048 CUB983046:CUB983048 CKF983046:CKF983048 CAJ983046:CAJ983048 BQN983046:BQN983048 BGR983046:BGR983048 AWV983046:AWV983048 AMZ983046:AMZ983048 ADD983046:ADD983048 TH983046:TH983048 JL983046:JL983048 P983046:P983048 WVX917510:WVX917512 WMB917510:WMB917512 WCF917510:WCF917512 VSJ917510:VSJ917512 VIN917510:VIN917512 UYR917510:UYR917512 UOV917510:UOV917512 UEZ917510:UEZ917512 TVD917510:TVD917512 TLH917510:TLH917512 TBL917510:TBL917512 SRP917510:SRP917512 SHT917510:SHT917512 RXX917510:RXX917512 ROB917510:ROB917512 REF917510:REF917512 QUJ917510:QUJ917512 QKN917510:QKN917512 QAR917510:QAR917512 PQV917510:PQV917512 PGZ917510:PGZ917512 OXD917510:OXD917512 ONH917510:ONH917512 ODL917510:ODL917512 NTP917510:NTP917512 NJT917510:NJT917512 MZX917510:MZX917512 MQB917510:MQB917512 MGF917510:MGF917512 LWJ917510:LWJ917512 LMN917510:LMN917512 LCR917510:LCR917512 KSV917510:KSV917512 KIZ917510:KIZ917512 JZD917510:JZD917512 JPH917510:JPH917512 JFL917510:JFL917512 IVP917510:IVP917512 ILT917510:ILT917512 IBX917510:IBX917512 HSB917510:HSB917512 HIF917510:HIF917512 GYJ917510:GYJ917512 GON917510:GON917512 GER917510:GER917512 FUV917510:FUV917512 FKZ917510:FKZ917512 FBD917510:FBD917512 ERH917510:ERH917512 EHL917510:EHL917512 DXP917510:DXP917512 DNT917510:DNT917512 DDX917510:DDX917512 CUB917510:CUB917512 CKF917510:CKF917512 CAJ917510:CAJ917512 BQN917510:BQN917512 BGR917510:BGR917512 AWV917510:AWV917512 AMZ917510:AMZ917512 ADD917510:ADD917512 TH917510:TH917512 JL917510:JL917512 P917510:P917512 WVX851974:WVX851976 WMB851974:WMB851976 WCF851974:WCF851976 VSJ851974:VSJ851976 VIN851974:VIN851976 UYR851974:UYR851976 UOV851974:UOV851976 UEZ851974:UEZ851976 TVD851974:TVD851976 TLH851974:TLH851976 TBL851974:TBL851976 SRP851974:SRP851976 SHT851974:SHT851976 RXX851974:RXX851976 ROB851974:ROB851976 REF851974:REF851976 QUJ851974:QUJ851976 QKN851974:QKN851976 QAR851974:QAR851976 PQV851974:PQV851976 PGZ851974:PGZ851976 OXD851974:OXD851976 ONH851974:ONH851976 ODL851974:ODL851976 NTP851974:NTP851976 NJT851974:NJT851976 MZX851974:MZX851976 MQB851974:MQB851976 MGF851974:MGF851976 LWJ851974:LWJ851976 LMN851974:LMN851976 LCR851974:LCR851976 KSV851974:KSV851976 KIZ851974:KIZ851976 JZD851974:JZD851976 JPH851974:JPH851976 JFL851974:JFL851976 IVP851974:IVP851976 ILT851974:ILT851976 IBX851974:IBX851976 HSB851974:HSB851976 HIF851974:HIF851976 GYJ851974:GYJ851976 GON851974:GON851976 GER851974:GER851976 FUV851974:FUV851976 FKZ851974:FKZ851976 FBD851974:FBD851976 ERH851974:ERH851976 EHL851974:EHL851976 DXP851974:DXP851976 DNT851974:DNT851976 DDX851974:DDX851976 CUB851974:CUB851976 CKF851974:CKF851976 CAJ851974:CAJ851976 BQN851974:BQN851976 BGR851974:BGR851976 AWV851974:AWV851976 AMZ851974:AMZ851976 ADD851974:ADD851976 TH851974:TH851976 JL851974:JL851976 P851974:P851976 WVX786438:WVX786440 WMB786438:WMB786440 WCF786438:WCF786440 VSJ786438:VSJ786440 VIN786438:VIN786440 UYR786438:UYR786440 UOV786438:UOV786440 UEZ786438:UEZ786440 TVD786438:TVD786440 TLH786438:TLH786440 TBL786438:TBL786440 SRP786438:SRP786440 SHT786438:SHT786440 RXX786438:RXX786440 ROB786438:ROB786440 REF786438:REF786440 QUJ786438:QUJ786440 QKN786438:QKN786440 QAR786438:QAR786440 PQV786438:PQV786440 PGZ786438:PGZ786440 OXD786438:OXD786440 ONH786438:ONH786440 ODL786438:ODL786440 NTP786438:NTP786440 NJT786438:NJT786440 MZX786438:MZX786440 MQB786438:MQB786440 MGF786438:MGF786440 LWJ786438:LWJ786440 LMN786438:LMN786440 LCR786438:LCR786440 KSV786438:KSV786440 KIZ786438:KIZ786440 JZD786438:JZD786440 JPH786438:JPH786440 JFL786438:JFL786440 IVP786438:IVP786440 ILT786438:ILT786440 IBX786438:IBX786440 HSB786438:HSB786440 HIF786438:HIF786440 GYJ786438:GYJ786440 GON786438:GON786440 GER786438:GER786440 FUV786438:FUV786440 FKZ786438:FKZ786440 FBD786438:FBD786440 ERH786438:ERH786440 EHL786438:EHL786440 DXP786438:DXP786440 DNT786438:DNT786440 DDX786438:DDX786440 CUB786438:CUB786440 CKF786438:CKF786440 CAJ786438:CAJ786440 BQN786438:BQN786440 BGR786438:BGR786440 AWV786438:AWV786440 AMZ786438:AMZ786440 ADD786438:ADD786440 TH786438:TH786440 JL786438:JL786440 P786438:P786440 WVX720902:WVX720904 WMB720902:WMB720904 WCF720902:WCF720904 VSJ720902:VSJ720904 VIN720902:VIN720904 UYR720902:UYR720904 UOV720902:UOV720904 UEZ720902:UEZ720904 TVD720902:TVD720904 TLH720902:TLH720904 TBL720902:TBL720904 SRP720902:SRP720904 SHT720902:SHT720904 RXX720902:RXX720904 ROB720902:ROB720904 REF720902:REF720904 QUJ720902:QUJ720904 QKN720902:QKN720904 QAR720902:QAR720904 PQV720902:PQV720904 PGZ720902:PGZ720904 OXD720902:OXD720904 ONH720902:ONH720904 ODL720902:ODL720904 NTP720902:NTP720904 NJT720902:NJT720904 MZX720902:MZX720904 MQB720902:MQB720904 MGF720902:MGF720904 LWJ720902:LWJ720904 LMN720902:LMN720904 LCR720902:LCR720904 KSV720902:KSV720904 KIZ720902:KIZ720904 JZD720902:JZD720904 JPH720902:JPH720904 JFL720902:JFL720904 IVP720902:IVP720904 ILT720902:ILT720904 IBX720902:IBX720904 HSB720902:HSB720904 HIF720902:HIF720904 GYJ720902:GYJ720904 GON720902:GON720904 GER720902:GER720904 FUV720902:FUV720904 FKZ720902:FKZ720904 FBD720902:FBD720904 ERH720902:ERH720904 EHL720902:EHL720904 DXP720902:DXP720904 DNT720902:DNT720904 DDX720902:DDX720904 CUB720902:CUB720904 CKF720902:CKF720904 CAJ720902:CAJ720904 BQN720902:BQN720904 BGR720902:BGR720904 AWV720902:AWV720904 AMZ720902:AMZ720904 ADD720902:ADD720904 TH720902:TH720904 JL720902:JL720904 P720902:P720904 WVX655366:WVX655368 WMB655366:WMB655368 WCF655366:WCF655368 VSJ655366:VSJ655368 VIN655366:VIN655368 UYR655366:UYR655368 UOV655366:UOV655368 UEZ655366:UEZ655368 TVD655366:TVD655368 TLH655366:TLH655368 TBL655366:TBL655368 SRP655366:SRP655368 SHT655366:SHT655368 RXX655366:RXX655368 ROB655366:ROB655368 REF655366:REF655368 QUJ655366:QUJ655368 QKN655366:QKN655368 QAR655366:QAR655368 PQV655366:PQV655368 PGZ655366:PGZ655368 OXD655366:OXD655368 ONH655366:ONH655368 ODL655366:ODL655368 NTP655366:NTP655368 NJT655366:NJT655368 MZX655366:MZX655368 MQB655366:MQB655368 MGF655366:MGF655368 LWJ655366:LWJ655368 LMN655366:LMN655368 LCR655366:LCR655368 KSV655366:KSV655368 KIZ655366:KIZ655368 JZD655366:JZD655368 JPH655366:JPH655368 JFL655366:JFL655368 IVP655366:IVP655368 ILT655366:ILT655368 IBX655366:IBX655368 HSB655366:HSB655368 HIF655366:HIF655368 GYJ655366:GYJ655368 GON655366:GON655368 GER655366:GER655368 FUV655366:FUV655368 FKZ655366:FKZ655368 FBD655366:FBD655368 ERH655366:ERH655368 EHL655366:EHL655368 DXP655366:DXP655368 DNT655366:DNT655368 DDX655366:DDX655368 CUB655366:CUB655368 CKF655366:CKF655368 CAJ655366:CAJ655368 BQN655366:BQN655368 BGR655366:BGR655368 AWV655366:AWV655368 AMZ655366:AMZ655368 ADD655366:ADD655368 TH655366:TH655368 JL655366:JL655368 P655366:P655368 WVX589830:WVX589832 WMB589830:WMB589832 WCF589830:WCF589832 VSJ589830:VSJ589832 VIN589830:VIN589832 UYR589830:UYR589832 UOV589830:UOV589832 UEZ589830:UEZ589832 TVD589830:TVD589832 TLH589830:TLH589832 TBL589830:TBL589832 SRP589830:SRP589832 SHT589830:SHT589832 RXX589830:RXX589832 ROB589830:ROB589832 REF589830:REF589832 QUJ589830:QUJ589832 QKN589830:QKN589832 QAR589830:QAR589832 PQV589830:PQV589832 PGZ589830:PGZ589832 OXD589830:OXD589832 ONH589830:ONH589832 ODL589830:ODL589832 NTP589830:NTP589832 NJT589830:NJT589832 MZX589830:MZX589832 MQB589830:MQB589832 MGF589830:MGF589832 LWJ589830:LWJ589832 LMN589830:LMN589832 LCR589830:LCR589832 KSV589830:KSV589832 KIZ589830:KIZ589832 JZD589830:JZD589832 JPH589830:JPH589832 JFL589830:JFL589832 IVP589830:IVP589832 ILT589830:ILT589832 IBX589830:IBX589832 HSB589830:HSB589832 HIF589830:HIF589832 GYJ589830:GYJ589832 GON589830:GON589832 GER589830:GER589832 FUV589830:FUV589832 FKZ589830:FKZ589832 FBD589830:FBD589832 ERH589830:ERH589832 EHL589830:EHL589832 DXP589830:DXP589832 DNT589830:DNT589832 DDX589830:DDX589832 CUB589830:CUB589832 CKF589830:CKF589832 CAJ589830:CAJ589832 BQN589830:BQN589832 BGR589830:BGR589832 AWV589830:AWV589832 AMZ589830:AMZ589832 ADD589830:ADD589832 TH589830:TH589832 JL589830:JL589832 P589830:P589832 WVX524294:WVX524296 WMB524294:WMB524296 WCF524294:WCF524296 VSJ524294:VSJ524296 VIN524294:VIN524296 UYR524294:UYR524296 UOV524294:UOV524296 UEZ524294:UEZ524296 TVD524294:TVD524296 TLH524294:TLH524296 TBL524294:TBL524296 SRP524294:SRP524296 SHT524294:SHT524296 RXX524294:RXX524296 ROB524294:ROB524296 REF524294:REF524296 QUJ524294:QUJ524296 QKN524294:QKN524296 QAR524294:QAR524296 PQV524294:PQV524296 PGZ524294:PGZ524296 OXD524294:OXD524296 ONH524294:ONH524296 ODL524294:ODL524296 NTP524294:NTP524296 NJT524294:NJT524296 MZX524294:MZX524296 MQB524294:MQB524296 MGF524294:MGF524296 LWJ524294:LWJ524296 LMN524294:LMN524296 LCR524294:LCR524296 KSV524294:KSV524296 KIZ524294:KIZ524296 JZD524294:JZD524296 JPH524294:JPH524296 JFL524294:JFL524296 IVP524294:IVP524296 ILT524294:ILT524296 IBX524294:IBX524296 HSB524294:HSB524296 HIF524294:HIF524296 GYJ524294:GYJ524296 GON524294:GON524296 GER524294:GER524296 FUV524294:FUV524296 FKZ524294:FKZ524296 FBD524294:FBD524296 ERH524294:ERH524296 EHL524294:EHL524296 DXP524294:DXP524296 DNT524294:DNT524296 DDX524294:DDX524296 CUB524294:CUB524296 CKF524294:CKF524296 CAJ524294:CAJ524296 BQN524294:BQN524296 BGR524294:BGR524296 AWV524294:AWV524296 AMZ524294:AMZ524296 ADD524294:ADD524296 TH524294:TH524296 JL524294:JL524296 P524294:P524296 WVX458758:WVX458760 WMB458758:WMB458760 WCF458758:WCF458760 VSJ458758:VSJ458760 VIN458758:VIN458760 UYR458758:UYR458760 UOV458758:UOV458760 UEZ458758:UEZ458760 TVD458758:TVD458760 TLH458758:TLH458760 TBL458758:TBL458760 SRP458758:SRP458760 SHT458758:SHT458760 RXX458758:RXX458760 ROB458758:ROB458760 REF458758:REF458760 QUJ458758:QUJ458760 QKN458758:QKN458760 QAR458758:QAR458760 PQV458758:PQV458760 PGZ458758:PGZ458760 OXD458758:OXD458760 ONH458758:ONH458760 ODL458758:ODL458760 NTP458758:NTP458760 NJT458758:NJT458760 MZX458758:MZX458760 MQB458758:MQB458760 MGF458758:MGF458760 LWJ458758:LWJ458760 LMN458758:LMN458760 LCR458758:LCR458760 KSV458758:KSV458760 KIZ458758:KIZ458760 JZD458758:JZD458760 JPH458758:JPH458760 JFL458758:JFL458760 IVP458758:IVP458760 ILT458758:ILT458760 IBX458758:IBX458760 HSB458758:HSB458760 HIF458758:HIF458760 GYJ458758:GYJ458760 GON458758:GON458760 GER458758:GER458760 FUV458758:FUV458760 FKZ458758:FKZ458760 FBD458758:FBD458760 ERH458758:ERH458760 EHL458758:EHL458760 DXP458758:DXP458760 DNT458758:DNT458760 DDX458758:DDX458760 CUB458758:CUB458760 CKF458758:CKF458760 CAJ458758:CAJ458760 BQN458758:BQN458760 BGR458758:BGR458760 AWV458758:AWV458760 AMZ458758:AMZ458760 ADD458758:ADD458760 TH458758:TH458760 JL458758:JL458760 P458758:P458760 WVX393222:WVX393224 WMB393222:WMB393224 WCF393222:WCF393224 VSJ393222:VSJ393224 VIN393222:VIN393224 UYR393222:UYR393224 UOV393222:UOV393224 UEZ393222:UEZ393224 TVD393222:TVD393224 TLH393222:TLH393224 TBL393222:TBL393224 SRP393222:SRP393224 SHT393222:SHT393224 RXX393222:RXX393224 ROB393222:ROB393224 REF393222:REF393224 QUJ393222:QUJ393224 QKN393222:QKN393224 QAR393222:QAR393224 PQV393222:PQV393224 PGZ393222:PGZ393224 OXD393222:OXD393224 ONH393222:ONH393224 ODL393222:ODL393224 NTP393222:NTP393224 NJT393222:NJT393224 MZX393222:MZX393224 MQB393222:MQB393224 MGF393222:MGF393224 LWJ393222:LWJ393224 LMN393222:LMN393224 LCR393222:LCR393224 KSV393222:KSV393224 KIZ393222:KIZ393224 JZD393222:JZD393224 JPH393222:JPH393224 JFL393222:JFL393224 IVP393222:IVP393224 ILT393222:ILT393224 IBX393222:IBX393224 HSB393222:HSB393224 HIF393222:HIF393224 GYJ393222:GYJ393224 GON393222:GON393224 GER393222:GER393224 FUV393222:FUV393224 FKZ393222:FKZ393224 FBD393222:FBD393224 ERH393222:ERH393224 EHL393222:EHL393224 DXP393222:DXP393224 DNT393222:DNT393224 DDX393222:DDX393224 CUB393222:CUB393224 CKF393222:CKF393224 CAJ393222:CAJ393224 BQN393222:BQN393224 BGR393222:BGR393224 AWV393222:AWV393224 AMZ393222:AMZ393224 ADD393222:ADD393224 TH393222:TH393224 JL393222:JL393224 P393222:P393224 WVX327686:WVX327688 WMB327686:WMB327688 WCF327686:WCF327688 VSJ327686:VSJ327688 VIN327686:VIN327688 UYR327686:UYR327688 UOV327686:UOV327688 UEZ327686:UEZ327688 TVD327686:TVD327688 TLH327686:TLH327688 TBL327686:TBL327688 SRP327686:SRP327688 SHT327686:SHT327688 RXX327686:RXX327688 ROB327686:ROB327688 REF327686:REF327688 QUJ327686:QUJ327688 QKN327686:QKN327688 QAR327686:QAR327688 PQV327686:PQV327688 PGZ327686:PGZ327688 OXD327686:OXD327688 ONH327686:ONH327688 ODL327686:ODL327688 NTP327686:NTP327688 NJT327686:NJT327688 MZX327686:MZX327688 MQB327686:MQB327688 MGF327686:MGF327688 LWJ327686:LWJ327688 LMN327686:LMN327688 LCR327686:LCR327688 KSV327686:KSV327688 KIZ327686:KIZ327688 JZD327686:JZD327688 JPH327686:JPH327688 JFL327686:JFL327688 IVP327686:IVP327688 ILT327686:ILT327688 IBX327686:IBX327688 HSB327686:HSB327688 HIF327686:HIF327688 GYJ327686:GYJ327688 GON327686:GON327688 GER327686:GER327688 FUV327686:FUV327688 FKZ327686:FKZ327688 FBD327686:FBD327688 ERH327686:ERH327688 EHL327686:EHL327688 DXP327686:DXP327688 DNT327686:DNT327688 DDX327686:DDX327688 CUB327686:CUB327688 CKF327686:CKF327688 CAJ327686:CAJ327688 BQN327686:BQN327688 BGR327686:BGR327688 AWV327686:AWV327688 AMZ327686:AMZ327688 ADD327686:ADD327688 TH327686:TH327688 JL327686:JL327688 P327686:P327688 WVX262150:WVX262152 WMB262150:WMB262152 WCF262150:WCF262152 VSJ262150:VSJ262152 VIN262150:VIN262152 UYR262150:UYR262152 UOV262150:UOV262152 UEZ262150:UEZ262152 TVD262150:TVD262152 TLH262150:TLH262152 TBL262150:TBL262152 SRP262150:SRP262152 SHT262150:SHT262152 RXX262150:RXX262152 ROB262150:ROB262152 REF262150:REF262152 QUJ262150:QUJ262152 QKN262150:QKN262152 QAR262150:QAR262152 PQV262150:PQV262152 PGZ262150:PGZ262152 OXD262150:OXD262152 ONH262150:ONH262152 ODL262150:ODL262152 NTP262150:NTP262152 NJT262150:NJT262152 MZX262150:MZX262152 MQB262150:MQB262152 MGF262150:MGF262152 LWJ262150:LWJ262152 LMN262150:LMN262152 LCR262150:LCR262152 KSV262150:KSV262152 KIZ262150:KIZ262152 JZD262150:JZD262152 JPH262150:JPH262152 JFL262150:JFL262152 IVP262150:IVP262152 ILT262150:ILT262152 IBX262150:IBX262152 HSB262150:HSB262152 HIF262150:HIF262152 GYJ262150:GYJ262152 GON262150:GON262152 GER262150:GER262152 FUV262150:FUV262152 FKZ262150:FKZ262152 FBD262150:FBD262152 ERH262150:ERH262152 EHL262150:EHL262152 DXP262150:DXP262152 DNT262150:DNT262152 DDX262150:DDX262152 CUB262150:CUB262152 CKF262150:CKF262152 CAJ262150:CAJ262152 BQN262150:BQN262152 BGR262150:BGR262152 AWV262150:AWV262152 AMZ262150:AMZ262152 ADD262150:ADD262152 TH262150:TH262152 JL262150:JL262152 P262150:P262152 WVX196614:WVX196616 WMB196614:WMB196616 WCF196614:WCF196616 VSJ196614:VSJ196616 VIN196614:VIN196616 UYR196614:UYR196616 UOV196614:UOV196616 UEZ196614:UEZ196616 TVD196614:TVD196616 TLH196614:TLH196616 TBL196614:TBL196616 SRP196614:SRP196616 SHT196614:SHT196616 RXX196614:RXX196616 ROB196614:ROB196616 REF196614:REF196616 QUJ196614:QUJ196616 QKN196614:QKN196616 QAR196614:QAR196616 PQV196614:PQV196616 PGZ196614:PGZ196616 OXD196614:OXD196616 ONH196614:ONH196616 ODL196614:ODL196616 NTP196614:NTP196616 NJT196614:NJT196616 MZX196614:MZX196616 MQB196614:MQB196616 MGF196614:MGF196616 LWJ196614:LWJ196616 LMN196614:LMN196616 LCR196614:LCR196616 KSV196614:KSV196616 KIZ196614:KIZ196616 JZD196614:JZD196616 JPH196614:JPH196616 JFL196614:JFL196616 IVP196614:IVP196616 ILT196614:ILT196616 IBX196614:IBX196616 HSB196614:HSB196616 HIF196614:HIF196616 GYJ196614:GYJ196616 GON196614:GON196616 GER196614:GER196616 FUV196614:FUV196616 FKZ196614:FKZ196616 FBD196614:FBD196616 ERH196614:ERH196616 EHL196614:EHL196616 DXP196614:DXP196616 DNT196614:DNT196616 DDX196614:DDX196616 CUB196614:CUB196616 CKF196614:CKF196616 CAJ196614:CAJ196616 BQN196614:BQN196616 BGR196614:BGR196616 AWV196614:AWV196616 AMZ196614:AMZ196616 ADD196614:ADD196616 TH196614:TH196616 JL196614:JL196616 P196614:P196616 WVX131078:WVX131080 WMB131078:WMB131080 WCF131078:WCF131080 VSJ131078:VSJ131080 VIN131078:VIN131080 UYR131078:UYR131080 UOV131078:UOV131080 UEZ131078:UEZ131080 TVD131078:TVD131080 TLH131078:TLH131080 TBL131078:TBL131080 SRP131078:SRP131080 SHT131078:SHT131080 RXX131078:RXX131080 ROB131078:ROB131080 REF131078:REF131080 QUJ131078:QUJ131080 QKN131078:QKN131080 QAR131078:QAR131080 PQV131078:PQV131080 PGZ131078:PGZ131080 OXD131078:OXD131080 ONH131078:ONH131080 ODL131078:ODL131080 NTP131078:NTP131080 NJT131078:NJT131080 MZX131078:MZX131080 MQB131078:MQB131080 MGF131078:MGF131080 LWJ131078:LWJ131080 LMN131078:LMN131080 LCR131078:LCR131080 KSV131078:KSV131080 KIZ131078:KIZ131080 JZD131078:JZD131080 JPH131078:JPH131080 JFL131078:JFL131080 IVP131078:IVP131080 ILT131078:ILT131080 IBX131078:IBX131080 HSB131078:HSB131080 HIF131078:HIF131080 GYJ131078:GYJ131080 GON131078:GON131080 GER131078:GER131080 FUV131078:FUV131080 FKZ131078:FKZ131080 FBD131078:FBD131080 ERH131078:ERH131080 EHL131078:EHL131080 DXP131078:DXP131080 DNT131078:DNT131080 DDX131078:DDX131080 CUB131078:CUB131080 CKF131078:CKF131080 CAJ131078:CAJ131080 BQN131078:BQN131080 BGR131078:BGR131080 AWV131078:AWV131080 AMZ131078:AMZ131080 ADD131078:ADD131080 TH131078:TH131080 JL131078:JL131080 P131078:P131080 WVX65542:WVX65544 WMB65542:WMB65544 WCF65542:WCF65544 VSJ65542:VSJ65544 VIN65542:VIN65544 UYR65542:UYR65544 UOV65542:UOV65544 UEZ65542:UEZ65544 TVD65542:TVD65544 TLH65542:TLH65544 TBL65542:TBL65544 SRP65542:SRP65544 SHT65542:SHT65544 RXX65542:RXX65544 ROB65542:ROB65544 REF65542:REF65544 QUJ65542:QUJ65544 QKN65542:QKN65544 QAR65542:QAR65544 PQV65542:PQV65544 PGZ65542:PGZ65544 OXD65542:OXD65544 ONH65542:ONH65544 ODL65542:ODL65544 NTP65542:NTP65544 NJT65542:NJT65544 MZX65542:MZX65544 MQB65542:MQB65544 MGF65542:MGF65544 LWJ65542:LWJ65544 LMN65542:LMN65544 LCR65542:LCR65544 KSV65542:KSV65544 KIZ65542:KIZ65544 JZD65542:JZD65544 JPH65542:JPH65544 JFL65542:JFL65544 IVP65542:IVP65544 ILT65542:ILT65544 IBX65542:IBX65544 HSB65542:HSB65544 HIF65542:HIF65544 GYJ65542:GYJ65544 GON65542:GON65544 GER65542:GER65544 FUV65542:FUV65544 FKZ65542:FKZ65544 FBD65542:FBD65544 ERH65542:ERH65544 EHL65542:EHL65544 DXP65542:DXP65544 DNT65542:DNT65544 DDX65542:DDX65544 CUB65542:CUB65544 CKF65542:CKF65544 CAJ65542:CAJ65544 BQN65542:BQN65544 BGR65542:BGR65544 AWV65542:AWV65544 AMZ65542:AMZ65544 ADD65542:ADD65544 TH65542:TH65544 JL65542:JL65544 P65542:P65544 WVX4:WVX6 WMB4:WMB6 WCF4:WCF6 VSJ4:VSJ6 VIN4:VIN6 UYR4:UYR6 UOV4:UOV6 UEZ4:UEZ6 TVD4:TVD6 TLH4:TLH6 TBL4:TBL6 SRP4:SRP6 SHT4:SHT6 RXX4:RXX6 ROB4:ROB6 REF4:REF6 QUJ4:QUJ6 QKN4:QKN6 QAR4:QAR6 PQV4:PQV6 PGZ4:PGZ6 OXD4:OXD6 ONH4:ONH6 ODL4:ODL6 NTP4:NTP6 NJT4:NJT6 MZX4:MZX6 MQB4:MQB6 MGF4:MGF6 LWJ4:LWJ6 LMN4:LMN6 LCR4:LCR6 KSV4:KSV6 KIZ4:KIZ6 JZD4:JZD6 JPH4:JPH6 JFL4:JFL6 IVP4:IVP6 ILT4:ILT6 IBX4:IBX6 HSB4:HSB6 HIF4:HIF6 GYJ4:GYJ6 GON4:GON6 GER4:GER6 FUV4:FUV6 FKZ4:FKZ6 FBD4:FBD6 ERH4:ERH6 EHL4:EHL6 DXP4:DXP6 DNT4:DNT6 DDX4:DDX6 CUB4:CUB6 CKF4:CKF6 CAJ4:CAJ6 BQN4:BQN6 BGR4:BGR6 AWV4:AWV6 AMZ4:AMZ6 ADD4:ADD6 TH4:TH6 P4:P5">
      <formula1>$AA$28:$AA$30</formula1>
    </dataValidation>
  </dataValidations>
  <hyperlinks>
    <hyperlink ref="B58" r:id="rId1"/>
    <hyperlink ref="B46" r:id="rId2"/>
  </hyperlinks>
  <pageMargins left="0.7" right="0.7" top="0.75" bottom="0.75" header="0.3" footer="0.3"/>
  <pageSetup paperSize="9" scale="63" fitToHeight="2" orientation="landscape"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8" tint="-0.249977111117893"/>
  </sheetPr>
  <dimension ref="A1:DF24"/>
  <sheetViews>
    <sheetView zoomScaleNormal="100" workbookViewId="0">
      <pane xSplit="2" ySplit="6" topLeftCell="C7" activePane="bottomRight" state="frozen"/>
      <selection pane="topRight" activeCell="B1" sqref="B1"/>
      <selection pane="bottomLeft" activeCell="A2" sqref="A2"/>
      <selection pane="bottomRight"/>
    </sheetView>
  </sheetViews>
  <sheetFormatPr defaultRowHeight="15" x14ac:dyDescent="0.4"/>
  <cols>
    <col min="1" max="1" width="3.21875" style="382" customWidth="1"/>
    <col min="2" max="2" width="23.5546875" style="382" bestFit="1" customWidth="1"/>
    <col min="3" max="3" width="13.44140625" style="382" bestFit="1" customWidth="1"/>
    <col min="4" max="4" width="16" style="382" bestFit="1" customWidth="1"/>
    <col min="5" max="5" width="13.109375" style="382" bestFit="1" customWidth="1"/>
    <col min="6" max="8" width="13.109375" style="382" customWidth="1"/>
    <col min="9" max="9" width="14.88671875" style="382" bestFit="1" customWidth="1"/>
    <col min="10" max="11" width="14.88671875" style="382" customWidth="1"/>
    <col min="12" max="12" width="17.5546875" style="382" bestFit="1" customWidth="1"/>
    <col min="13" max="20" width="17.5546875" style="382" customWidth="1"/>
    <col min="21" max="21" width="19.44140625" style="382" bestFit="1" customWidth="1"/>
    <col min="22" max="23" width="19.44140625" style="382" customWidth="1"/>
    <col min="24" max="24" width="14" style="382" bestFit="1" customWidth="1"/>
    <col min="25" max="26" width="14" style="382" customWidth="1"/>
    <col min="27" max="27" width="11.5546875" style="382" bestFit="1" customWidth="1"/>
    <col min="28" max="30" width="11.5546875" style="382" customWidth="1"/>
    <col min="31" max="31" width="14.5546875" style="382" bestFit="1" customWidth="1"/>
    <col min="32" max="35" width="16.109375" style="382" customWidth="1"/>
    <col min="36" max="36" width="14.77734375" style="382" bestFit="1" customWidth="1"/>
    <col min="37" max="37" width="14.5546875" style="382" bestFit="1" customWidth="1"/>
    <col min="38" max="38" width="12.21875" style="382" bestFit="1" customWidth="1"/>
    <col min="39" max="39" width="17.77734375" style="382" bestFit="1" customWidth="1"/>
    <col min="40" max="40" width="22.109375" style="382" bestFit="1" customWidth="1"/>
    <col min="41" max="41" width="16.5546875" style="382" bestFit="1" customWidth="1"/>
    <col min="42" max="42" width="14.21875" style="382" bestFit="1" customWidth="1"/>
    <col min="43" max="43" width="17.44140625" style="382" bestFit="1" customWidth="1"/>
    <col min="44" max="44" width="17.21875" style="382" bestFit="1" customWidth="1"/>
    <col min="45" max="46" width="14.88671875" style="382" bestFit="1" customWidth="1"/>
    <col min="47" max="47" width="19.109375" style="382" bestFit="1" customWidth="1"/>
    <col min="48" max="48" width="13.6640625" style="382" bestFit="1" customWidth="1"/>
    <col min="49" max="49" width="11.21875" style="382" bestFit="1" customWidth="1"/>
    <col min="50" max="50" width="14.44140625" style="382" bestFit="1" customWidth="1"/>
    <col min="51" max="51" width="14.21875" style="382" bestFit="1" customWidth="1"/>
    <col min="52" max="52" width="11.88671875" style="382" bestFit="1" customWidth="1"/>
    <col min="53" max="53" width="15.5546875" style="382" bestFit="1" customWidth="1"/>
    <col min="54" max="54" width="18.21875" style="382" bestFit="1" customWidth="1"/>
    <col min="55" max="55" width="15.21875" style="382" bestFit="1" customWidth="1"/>
    <col min="56" max="56" width="17" style="382" bestFit="1" customWidth="1"/>
    <col min="57" max="57" width="19.6640625" style="382" bestFit="1" customWidth="1"/>
    <col min="58" max="58" width="16.6640625" style="382" bestFit="1" customWidth="1"/>
    <col min="59" max="59" width="17.33203125" style="382" bestFit="1" customWidth="1"/>
    <col min="60" max="62" width="17.33203125" style="382" customWidth="1"/>
    <col min="63" max="63" width="21.6640625" style="382" bestFit="1" customWidth="1"/>
    <col min="64" max="64" width="16.109375" style="382" bestFit="1" customWidth="1"/>
    <col min="65" max="65" width="13.77734375" style="382" bestFit="1" customWidth="1"/>
    <col min="66" max="66" width="16.88671875" style="382" bestFit="1" customWidth="1"/>
    <col min="67" max="67" width="16.6640625" style="382" bestFit="1" customWidth="1"/>
    <col min="68" max="68" width="19.33203125" style="382" bestFit="1" customWidth="1"/>
    <col min="69" max="69" width="14.44140625" style="382" bestFit="1" customWidth="1"/>
    <col min="70" max="70" width="19.88671875" style="382" bestFit="1" customWidth="1"/>
    <col min="71" max="71" width="24.21875" style="382" bestFit="1" customWidth="1"/>
    <col min="72" max="72" width="18.77734375" style="382" bestFit="1" customWidth="1"/>
    <col min="73" max="73" width="16.33203125" style="382" bestFit="1" customWidth="1"/>
    <col min="74" max="74" width="19.5546875" style="382" bestFit="1" customWidth="1"/>
    <col min="75" max="75" width="19.33203125" style="382" bestFit="1" customWidth="1"/>
    <col min="76" max="76" width="17" style="382" bestFit="1" customWidth="1"/>
    <col min="77" max="77" width="16.88671875" style="382" bestFit="1" customWidth="1"/>
    <col min="78" max="78" width="21.33203125" style="382" bestFit="1" customWidth="1"/>
    <col min="79" max="79" width="15.77734375" style="382" bestFit="1" customWidth="1"/>
    <col min="80" max="80" width="13.44140625" style="382" bestFit="1" customWidth="1"/>
    <col min="81" max="81" width="16.5546875" style="382" bestFit="1" customWidth="1"/>
    <col min="82" max="82" width="16.33203125" style="382" bestFit="1" customWidth="1"/>
    <col min="83" max="83" width="14.109375" style="382" bestFit="1" customWidth="1"/>
    <col min="84" max="16384" width="8.88671875" style="382"/>
  </cols>
  <sheetData>
    <row r="1" spans="1:110" x14ac:dyDescent="0.4">
      <c r="A1" s="567" t="s">
        <v>1373</v>
      </c>
    </row>
    <row r="2" spans="1:110" s="574" customFormat="1" ht="11.65" x14ac:dyDescent="0.35">
      <c r="C2" s="574" t="s">
        <v>990</v>
      </c>
      <c r="AD2" s="574" t="s">
        <v>931</v>
      </c>
      <c r="BE2" s="574" t="s">
        <v>989</v>
      </c>
      <c r="CF2" s="574" t="s">
        <v>928</v>
      </c>
    </row>
    <row r="3" spans="1:110" s="574" customFormat="1" ht="11.65" x14ac:dyDescent="0.35">
      <c r="B3" s="571">
        <v>1</v>
      </c>
      <c r="C3" s="571">
        <v>2</v>
      </c>
      <c r="D3" s="571">
        <v>3</v>
      </c>
      <c r="E3" s="571">
        <v>4</v>
      </c>
      <c r="F3" s="571">
        <v>5</v>
      </c>
      <c r="G3" s="571">
        <v>6</v>
      </c>
      <c r="H3" s="571">
        <v>7</v>
      </c>
      <c r="I3" s="571">
        <v>8</v>
      </c>
      <c r="J3" s="571">
        <v>9</v>
      </c>
      <c r="K3" s="571">
        <v>10</v>
      </c>
      <c r="L3" s="571">
        <v>11</v>
      </c>
      <c r="M3" s="571">
        <v>12</v>
      </c>
      <c r="N3" s="571">
        <v>13</v>
      </c>
      <c r="O3" s="571">
        <v>14</v>
      </c>
      <c r="P3" s="571">
        <v>15</v>
      </c>
      <c r="Q3" s="571">
        <v>16</v>
      </c>
      <c r="R3" s="571">
        <v>17</v>
      </c>
      <c r="S3" s="571">
        <v>18</v>
      </c>
      <c r="T3" s="571">
        <v>19</v>
      </c>
      <c r="U3" s="571">
        <v>20</v>
      </c>
      <c r="V3" s="571">
        <v>21</v>
      </c>
      <c r="W3" s="571">
        <v>22</v>
      </c>
      <c r="X3" s="571">
        <v>23</v>
      </c>
      <c r="Y3" s="571">
        <v>24</v>
      </c>
      <c r="Z3" s="571">
        <v>25</v>
      </c>
      <c r="AA3" s="571">
        <v>26</v>
      </c>
      <c r="AB3" s="571">
        <v>27</v>
      </c>
      <c r="AC3" s="571">
        <v>28</v>
      </c>
      <c r="AD3" s="571">
        <v>29</v>
      </c>
      <c r="AE3" s="571">
        <v>30</v>
      </c>
      <c r="AF3" s="571">
        <v>31</v>
      </c>
      <c r="AG3" s="571">
        <v>32</v>
      </c>
      <c r="AH3" s="571">
        <v>33</v>
      </c>
      <c r="AI3" s="571">
        <v>34</v>
      </c>
      <c r="AJ3" s="571">
        <v>35</v>
      </c>
      <c r="AK3" s="571">
        <v>36</v>
      </c>
      <c r="AL3" s="571">
        <v>37</v>
      </c>
      <c r="AM3" s="571">
        <v>38</v>
      </c>
      <c r="AN3" s="571">
        <v>39</v>
      </c>
      <c r="AO3" s="571">
        <v>40</v>
      </c>
      <c r="AP3" s="571">
        <v>41</v>
      </c>
      <c r="AQ3" s="571">
        <v>42</v>
      </c>
      <c r="AR3" s="571">
        <v>43</v>
      </c>
      <c r="AS3" s="571">
        <v>44</v>
      </c>
      <c r="AT3" s="571">
        <v>45</v>
      </c>
      <c r="AU3" s="571">
        <v>46</v>
      </c>
      <c r="AV3" s="571">
        <v>47</v>
      </c>
      <c r="AW3" s="571">
        <v>48</v>
      </c>
      <c r="AX3" s="571">
        <v>49</v>
      </c>
      <c r="AY3" s="571">
        <v>50</v>
      </c>
      <c r="AZ3" s="571">
        <v>51</v>
      </c>
      <c r="BA3" s="571">
        <v>52</v>
      </c>
      <c r="BB3" s="571">
        <v>53</v>
      </c>
      <c r="BC3" s="571">
        <v>54</v>
      </c>
      <c r="BD3" s="571">
        <v>55</v>
      </c>
      <c r="BE3" s="571">
        <v>56</v>
      </c>
      <c r="BF3" s="571">
        <v>57</v>
      </c>
      <c r="BG3" s="571">
        <v>58</v>
      </c>
      <c r="BH3" s="571">
        <v>59</v>
      </c>
      <c r="BI3" s="571">
        <v>60</v>
      </c>
      <c r="BJ3" s="571">
        <v>61</v>
      </c>
      <c r="BK3" s="571">
        <v>62</v>
      </c>
      <c r="BL3" s="571">
        <v>63</v>
      </c>
      <c r="BM3" s="571">
        <v>64</v>
      </c>
      <c r="BN3" s="571">
        <v>65</v>
      </c>
      <c r="BO3" s="571">
        <v>66</v>
      </c>
      <c r="BP3" s="571">
        <v>67</v>
      </c>
      <c r="BQ3" s="571">
        <v>68</v>
      </c>
      <c r="BR3" s="571">
        <v>69</v>
      </c>
      <c r="BS3" s="571">
        <v>70</v>
      </c>
      <c r="BT3" s="571">
        <v>71</v>
      </c>
      <c r="BU3" s="571">
        <v>72</v>
      </c>
      <c r="BV3" s="571">
        <v>73</v>
      </c>
      <c r="BW3" s="571">
        <v>74</v>
      </c>
      <c r="BX3" s="571">
        <v>75</v>
      </c>
      <c r="BY3" s="571">
        <v>76</v>
      </c>
      <c r="BZ3" s="571">
        <v>77</v>
      </c>
      <c r="CA3" s="571">
        <v>78</v>
      </c>
      <c r="CB3" s="571">
        <v>79</v>
      </c>
      <c r="CC3" s="571">
        <v>80</v>
      </c>
      <c r="CD3" s="571">
        <v>81</v>
      </c>
      <c r="CE3" s="571">
        <v>82</v>
      </c>
      <c r="CF3" s="571">
        <v>83</v>
      </c>
      <c r="CG3" s="571">
        <v>84</v>
      </c>
      <c r="CH3" s="571">
        <v>85</v>
      </c>
      <c r="CI3" s="571">
        <v>86</v>
      </c>
      <c r="CJ3" s="571">
        <v>87</v>
      </c>
      <c r="CK3" s="571">
        <v>88</v>
      </c>
      <c r="CL3" s="571">
        <v>89</v>
      </c>
      <c r="CM3" s="571">
        <v>90</v>
      </c>
      <c r="CN3" s="571">
        <v>91</v>
      </c>
      <c r="CO3" s="571">
        <v>92</v>
      </c>
      <c r="CP3" s="571">
        <v>93</v>
      </c>
      <c r="CQ3" s="571">
        <v>94</v>
      </c>
      <c r="CR3" s="571">
        <v>95</v>
      </c>
      <c r="CS3" s="571">
        <v>96</v>
      </c>
      <c r="CT3" s="571">
        <v>97</v>
      </c>
      <c r="CU3" s="571">
        <v>98</v>
      </c>
      <c r="CV3" s="571">
        <v>99</v>
      </c>
      <c r="CW3" s="571">
        <v>100</v>
      </c>
      <c r="CX3" s="571">
        <v>101</v>
      </c>
      <c r="CY3" s="571">
        <v>102</v>
      </c>
      <c r="CZ3" s="571">
        <v>103</v>
      </c>
      <c r="DA3" s="571">
        <v>104</v>
      </c>
      <c r="DB3" s="571">
        <v>105</v>
      </c>
      <c r="DC3" s="571">
        <v>106</v>
      </c>
      <c r="DD3" s="571">
        <v>107</v>
      </c>
      <c r="DE3" s="571">
        <v>108</v>
      </c>
      <c r="DF3" s="571">
        <v>109</v>
      </c>
    </row>
    <row r="4" spans="1:110" s="574" customFormat="1" ht="11.65" x14ac:dyDescent="0.35">
      <c r="B4" s="571"/>
      <c r="C4" s="571"/>
      <c r="D4" s="571"/>
      <c r="E4" s="571"/>
      <c r="F4" s="571"/>
      <c r="G4" s="571"/>
      <c r="H4" s="571"/>
      <c r="I4" s="571"/>
      <c r="J4" s="571"/>
      <c r="K4" s="571"/>
      <c r="L4" s="571"/>
      <c r="M4" s="571"/>
      <c r="N4" s="571"/>
      <c r="O4" s="571"/>
      <c r="P4" s="571"/>
      <c r="Q4" s="571"/>
      <c r="R4" s="571"/>
      <c r="S4" s="571"/>
      <c r="T4" s="571"/>
      <c r="U4" s="571"/>
      <c r="V4" s="571"/>
      <c r="W4" s="571"/>
      <c r="X4" s="571"/>
      <c r="Y4" s="571"/>
      <c r="Z4" s="571"/>
      <c r="AA4" s="571"/>
      <c r="AB4" s="571"/>
      <c r="AC4" s="571"/>
      <c r="AD4" s="571"/>
      <c r="AE4" s="571"/>
      <c r="AF4" s="571"/>
      <c r="AG4" s="571"/>
      <c r="AH4" s="571"/>
      <c r="AI4" s="571"/>
      <c r="AJ4" s="571"/>
      <c r="AK4" s="571"/>
      <c r="AL4" s="571"/>
      <c r="AM4" s="571"/>
      <c r="AN4" s="571"/>
      <c r="AO4" s="571"/>
      <c r="AP4" s="571"/>
      <c r="AQ4" s="571"/>
      <c r="AR4" s="571"/>
      <c r="AS4" s="571"/>
      <c r="AT4" s="571"/>
      <c r="AU4" s="571"/>
      <c r="AV4" s="571"/>
      <c r="AW4" s="571"/>
      <c r="AX4" s="571"/>
      <c r="AY4" s="571"/>
      <c r="AZ4" s="571"/>
      <c r="BA4" s="571"/>
      <c r="BB4" s="571"/>
      <c r="BC4" s="571"/>
      <c r="BD4" s="571"/>
      <c r="BE4" s="571"/>
      <c r="BF4" s="571"/>
      <c r="BG4" s="571"/>
      <c r="BH4" s="571"/>
      <c r="BI4" s="571"/>
      <c r="BJ4" s="571"/>
      <c r="BK4" s="571"/>
      <c r="BL4" s="571"/>
      <c r="BM4" s="571"/>
      <c r="BN4" s="571"/>
      <c r="BO4" s="571"/>
      <c r="BP4" s="571"/>
      <c r="BQ4" s="571"/>
      <c r="BR4" s="571"/>
      <c r="BS4" s="571"/>
      <c r="BT4" s="571"/>
      <c r="BU4" s="571"/>
      <c r="BV4" s="571"/>
      <c r="BW4" s="571"/>
      <c r="BX4" s="571"/>
      <c r="BY4" s="571"/>
      <c r="BZ4" s="571"/>
      <c r="CA4" s="571"/>
      <c r="CB4" s="571"/>
      <c r="CC4" s="571"/>
      <c r="CD4" s="571"/>
      <c r="CE4" s="571"/>
    </row>
    <row r="5" spans="1:110" s="574" customFormat="1" ht="11.65" x14ac:dyDescent="0.35">
      <c r="B5" s="571"/>
      <c r="C5" s="571"/>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c r="AD5" s="571"/>
      <c r="AE5" s="571"/>
      <c r="AF5" s="571"/>
      <c r="AG5" s="571"/>
      <c r="AH5" s="571"/>
      <c r="AI5" s="571"/>
      <c r="AJ5" s="571"/>
      <c r="AK5" s="571"/>
      <c r="AL5" s="571"/>
      <c r="AM5" s="571"/>
      <c r="AN5" s="571"/>
      <c r="AO5" s="571"/>
      <c r="AP5" s="571"/>
      <c r="AQ5" s="571"/>
      <c r="AR5" s="571"/>
      <c r="AS5" s="571"/>
      <c r="AT5" s="571"/>
      <c r="AU5" s="571"/>
      <c r="AV5" s="571"/>
      <c r="AW5" s="571"/>
      <c r="AX5" s="571"/>
      <c r="AY5" s="571"/>
      <c r="AZ5" s="571"/>
      <c r="BA5" s="571"/>
      <c r="BB5" s="571"/>
      <c r="BC5" s="571"/>
      <c r="BD5" s="571"/>
      <c r="BE5" s="571"/>
      <c r="BF5" s="571"/>
      <c r="BG5" s="571"/>
      <c r="BH5" s="571"/>
      <c r="BI5" s="571"/>
      <c r="BJ5" s="571"/>
      <c r="BK5" s="571"/>
      <c r="BL5" s="571"/>
      <c r="BM5" s="571"/>
      <c r="BN5" s="571"/>
      <c r="BO5" s="571"/>
      <c r="BP5" s="571"/>
      <c r="BQ5" s="571"/>
      <c r="BR5" s="571"/>
      <c r="BS5" s="571"/>
      <c r="BT5" s="571"/>
      <c r="BU5" s="571"/>
      <c r="BV5" s="571"/>
      <c r="BW5" s="571"/>
      <c r="BX5" s="571"/>
      <c r="BY5" s="571"/>
      <c r="BZ5" s="571"/>
      <c r="CA5" s="571"/>
      <c r="CB5" s="571"/>
      <c r="CC5" s="571"/>
      <c r="CD5" s="571"/>
      <c r="CE5" s="571"/>
    </row>
    <row r="6" spans="1:110" s="574" customFormat="1" ht="11.65" x14ac:dyDescent="0.35">
      <c r="C6" s="571" t="s">
        <v>988</v>
      </c>
      <c r="D6" s="571" t="s">
        <v>987</v>
      </c>
      <c r="E6" s="571" t="s">
        <v>986</v>
      </c>
      <c r="F6" s="571" t="s">
        <v>985</v>
      </c>
      <c r="G6" s="571" t="s">
        <v>984</v>
      </c>
      <c r="H6" s="571" t="s">
        <v>983</v>
      </c>
      <c r="I6" s="571" t="s">
        <v>982</v>
      </c>
      <c r="J6" s="571" t="s">
        <v>981</v>
      </c>
      <c r="K6" s="571" t="s">
        <v>980</v>
      </c>
      <c r="L6" s="571" t="s">
        <v>979</v>
      </c>
      <c r="M6" s="571" t="s">
        <v>978</v>
      </c>
      <c r="N6" s="571" t="s">
        <v>977</v>
      </c>
      <c r="O6" s="571" t="s">
        <v>976</v>
      </c>
      <c r="P6" s="571" t="s">
        <v>975</v>
      </c>
      <c r="Q6" s="571" t="s">
        <v>974</v>
      </c>
      <c r="R6" s="571" t="s">
        <v>973</v>
      </c>
      <c r="S6" s="571" t="s">
        <v>972</v>
      </c>
      <c r="T6" s="571" t="s">
        <v>971</v>
      </c>
      <c r="U6" s="571" t="s">
        <v>970</v>
      </c>
      <c r="V6" s="571" t="s">
        <v>969</v>
      </c>
      <c r="W6" s="571" t="s">
        <v>968</v>
      </c>
      <c r="X6" s="571" t="s">
        <v>967</v>
      </c>
      <c r="Y6" s="571" t="s">
        <v>966</v>
      </c>
      <c r="Z6" s="571" t="s">
        <v>965</v>
      </c>
      <c r="AA6" s="571" t="s">
        <v>964</v>
      </c>
      <c r="AB6" s="571" t="s">
        <v>963</v>
      </c>
      <c r="AC6" s="571" t="s">
        <v>962</v>
      </c>
      <c r="AD6" s="571" t="s">
        <v>927</v>
      </c>
      <c r="AE6" s="571" t="s">
        <v>926</v>
      </c>
      <c r="AF6" s="571" t="s">
        <v>925</v>
      </c>
      <c r="AG6" s="571" t="s">
        <v>924</v>
      </c>
      <c r="AH6" s="571" t="s">
        <v>923</v>
      </c>
      <c r="AI6" s="571" t="s">
        <v>922</v>
      </c>
      <c r="AJ6" s="571" t="s">
        <v>921</v>
      </c>
      <c r="AK6" s="571" t="s">
        <v>920</v>
      </c>
      <c r="AL6" s="571" t="s">
        <v>919</v>
      </c>
      <c r="AM6" s="571" t="s">
        <v>918</v>
      </c>
      <c r="AN6" s="571" t="s">
        <v>917</v>
      </c>
      <c r="AO6" s="571" t="s">
        <v>916</v>
      </c>
      <c r="AP6" s="571" t="s">
        <v>915</v>
      </c>
      <c r="AQ6" s="571" t="s">
        <v>914</v>
      </c>
      <c r="AR6" s="571" t="s">
        <v>913</v>
      </c>
      <c r="AS6" s="571" t="s">
        <v>912</v>
      </c>
      <c r="AT6" s="571" t="s">
        <v>911</v>
      </c>
      <c r="AU6" s="571" t="s">
        <v>910</v>
      </c>
      <c r="AV6" s="571" t="s">
        <v>909</v>
      </c>
      <c r="AW6" s="571" t="s">
        <v>908</v>
      </c>
      <c r="AX6" s="571" t="s">
        <v>907</v>
      </c>
      <c r="AY6" s="571" t="s">
        <v>906</v>
      </c>
      <c r="AZ6" s="571" t="s">
        <v>905</v>
      </c>
      <c r="BA6" s="571" t="s">
        <v>904</v>
      </c>
      <c r="BB6" s="571" t="s">
        <v>903</v>
      </c>
      <c r="BC6" s="571" t="s">
        <v>902</v>
      </c>
      <c r="BD6" s="571" t="s">
        <v>901</v>
      </c>
      <c r="BE6" s="571" t="s">
        <v>961</v>
      </c>
      <c r="BF6" s="571" t="s">
        <v>960</v>
      </c>
      <c r="BG6" s="571" t="s">
        <v>959</v>
      </c>
      <c r="BH6" s="571" t="s">
        <v>958</v>
      </c>
      <c r="BI6" s="571" t="s">
        <v>957</v>
      </c>
      <c r="BJ6" s="571" t="s">
        <v>956</v>
      </c>
      <c r="BK6" s="571" t="s">
        <v>955</v>
      </c>
      <c r="BL6" s="571" t="s">
        <v>954</v>
      </c>
      <c r="BM6" s="571" t="s">
        <v>953</v>
      </c>
      <c r="BN6" s="571" t="s">
        <v>952</v>
      </c>
      <c r="BO6" s="571" t="s">
        <v>951</v>
      </c>
      <c r="BP6" s="571" t="s">
        <v>950</v>
      </c>
      <c r="BQ6" s="571" t="s">
        <v>949</v>
      </c>
      <c r="BR6" s="571" t="s">
        <v>948</v>
      </c>
      <c r="BS6" s="571" t="s">
        <v>947</v>
      </c>
      <c r="BT6" s="571" t="s">
        <v>946</v>
      </c>
      <c r="BU6" s="571" t="s">
        <v>945</v>
      </c>
      <c r="BV6" s="571" t="s">
        <v>944</v>
      </c>
      <c r="BW6" s="571" t="s">
        <v>943</v>
      </c>
      <c r="BX6" s="571" t="s">
        <v>942</v>
      </c>
      <c r="BY6" s="571" t="s">
        <v>941</v>
      </c>
      <c r="BZ6" s="571" t="s">
        <v>940</v>
      </c>
      <c r="CA6" s="571" t="s">
        <v>939</v>
      </c>
      <c r="CB6" s="571" t="s">
        <v>938</v>
      </c>
      <c r="CC6" s="571" t="s">
        <v>937</v>
      </c>
      <c r="CD6" s="571" t="s">
        <v>936</v>
      </c>
      <c r="CE6" s="571" t="s">
        <v>935</v>
      </c>
      <c r="CF6" s="571" t="s">
        <v>846</v>
      </c>
      <c r="CG6" s="571" t="s">
        <v>845</v>
      </c>
      <c r="CH6" s="571" t="s">
        <v>844</v>
      </c>
      <c r="CI6" s="571" t="s">
        <v>843</v>
      </c>
      <c r="CJ6" s="571" t="s">
        <v>842</v>
      </c>
      <c r="CK6" s="571" t="s">
        <v>841</v>
      </c>
      <c r="CL6" s="571" t="s">
        <v>840</v>
      </c>
      <c r="CM6" s="571" t="s">
        <v>839</v>
      </c>
      <c r="CN6" s="571" t="s">
        <v>838</v>
      </c>
      <c r="CO6" s="571" t="s">
        <v>837</v>
      </c>
      <c r="CP6" s="571" t="s">
        <v>836</v>
      </c>
      <c r="CQ6" s="571" t="s">
        <v>835</v>
      </c>
      <c r="CR6" s="571" t="s">
        <v>834</v>
      </c>
      <c r="CS6" s="571" t="s">
        <v>833</v>
      </c>
      <c r="CT6" s="571" t="s">
        <v>832</v>
      </c>
      <c r="CU6" s="571" t="s">
        <v>831</v>
      </c>
      <c r="CV6" s="571" t="s">
        <v>830</v>
      </c>
      <c r="CW6" s="571" t="s">
        <v>829</v>
      </c>
      <c r="CX6" s="571" t="s">
        <v>828</v>
      </c>
      <c r="CY6" s="571" t="s">
        <v>827</v>
      </c>
      <c r="CZ6" s="571" t="s">
        <v>826</v>
      </c>
      <c r="DA6" s="571" t="s">
        <v>825</v>
      </c>
      <c r="DB6" s="571" t="s">
        <v>824</v>
      </c>
      <c r="DC6" s="571" t="s">
        <v>823</v>
      </c>
      <c r="DD6" s="571" t="s">
        <v>822</v>
      </c>
      <c r="DE6" s="571" t="s">
        <v>821</v>
      </c>
      <c r="DF6" s="571" t="s">
        <v>820</v>
      </c>
    </row>
    <row r="7" spans="1:110" s="574" customFormat="1" ht="11.65" x14ac:dyDescent="0.35">
      <c r="B7" s="571" t="s">
        <v>172</v>
      </c>
      <c r="C7" s="575">
        <v>188994</v>
      </c>
      <c r="D7" s="575">
        <v>193839</v>
      </c>
      <c r="E7" s="575">
        <v>382833</v>
      </c>
      <c r="F7" s="575">
        <v>182753</v>
      </c>
      <c r="G7" s="575">
        <v>187084</v>
      </c>
      <c r="H7" s="575">
        <v>369837</v>
      </c>
      <c r="I7" s="575">
        <v>51.9</v>
      </c>
      <c r="J7" s="575">
        <v>48.1</v>
      </c>
      <c r="K7" s="575">
        <v>49.9</v>
      </c>
      <c r="L7" s="575">
        <v>0.06</v>
      </c>
      <c r="M7" s="575">
        <v>-0.19</v>
      </c>
      <c r="N7" s="575">
        <v>-7.0000000000000007E-2</v>
      </c>
      <c r="O7" s="575">
        <v>0.05</v>
      </c>
      <c r="P7" s="575">
        <v>-0.19</v>
      </c>
      <c r="Q7" s="575">
        <v>-7.0000000000000007E-2</v>
      </c>
      <c r="R7" s="575">
        <v>0.06</v>
      </c>
      <c r="S7" s="575">
        <v>-0.19</v>
      </c>
      <c r="T7" s="575">
        <v>-0.06</v>
      </c>
      <c r="U7" s="575">
        <v>66.400000000000006</v>
      </c>
      <c r="V7" s="575">
        <v>59.3</v>
      </c>
      <c r="W7" s="575">
        <v>62.8</v>
      </c>
      <c r="X7" s="575">
        <v>42.6</v>
      </c>
      <c r="Y7" s="575">
        <v>32.5</v>
      </c>
      <c r="Z7" s="575">
        <v>37.5</v>
      </c>
      <c r="AA7" s="575">
        <v>27.3</v>
      </c>
      <c r="AB7" s="575">
        <v>17.600000000000001</v>
      </c>
      <c r="AC7" s="575">
        <v>22.4</v>
      </c>
      <c r="AD7" s="575">
        <v>8249</v>
      </c>
      <c r="AE7" s="575">
        <v>7979</v>
      </c>
      <c r="AF7" s="575">
        <v>16228</v>
      </c>
      <c r="AG7" s="575">
        <v>7582</v>
      </c>
      <c r="AH7" s="575">
        <v>7282</v>
      </c>
      <c r="AI7" s="575">
        <v>14864</v>
      </c>
      <c r="AJ7" s="575">
        <v>69.400000000000006</v>
      </c>
      <c r="AK7" s="575">
        <v>67.5</v>
      </c>
      <c r="AL7" s="575">
        <v>68.400000000000006</v>
      </c>
      <c r="AM7" s="575">
        <v>0.36</v>
      </c>
      <c r="AN7" s="575">
        <v>0.19</v>
      </c>
      <c r="AO7" s="575">
        <v>0.28000000000000003</v>
      </c>
      <c r="AP7" s="575">
        <v>0.33</v>
      </c>
      <c r="AQ7" s="575">
        <v>0.17</v>
      </c>
      <c r="AR7" s="575">
        <v>0.26</v>
      </c>
      <c r="AS7" s="575">
        <v>0.38</v>
      </c>
      <c r="AT7" s="575">
        <v>0.21</v>
      </c>
      <c r="AU7" s="575">
        <v>0.28999999999999998</v>
      </c>
      <c r="AV7" s="575">
        <v>99</v>
      </c>
      <c r="AW7" s="575">
        <v>98.4</v>
      </c>
      <c r="AX7" s="575">
        <v>98.7</v>
      </c>
      <c r="AY7" s="575">
        <v>83.7</v>
      </c>
      <c r="AZ7" s="575">
        <v>81.7</v>
      </c>
      <c r="BA7" s="575">
        <v>82.7</v>
      </c>
      <c r="BB7" s="575">
        <v>77.2</v>
      </c>
      <c r="BC7" s="575">
        <v>70.599999999999994</v>
      </c>
      <c r="BD7" s="575">
        <v>74</v>
      </c>
      <c r="BE7" s="575">
        <v>7946</v>
      </c>
      <c r="BF7" s="575">
        <v>7521</v>
      </c>
      <c r="BG7" s="575">
        <v>15467</v>
      </c>
      <c r="BH7" s="575">
        <v>7681</v>
      </c>
      <c r="BI7" s="575">
        <v>7245</v>
      </c>
      <c r="BJ7" s="575">
        <v>14926</v>
      </c>
      <c r="BK7" s="575">
        <v>49.5</v>
      </c>
      <c r="BL7" s="575">
        <v>45.3</v>
      </c>
      <c r="BM7" s="575">
        <v>47.5</v>
      </c>
      <c r="BN7" s="575">
        <v>0.04</v>
      </c>
      <c r="BO7" s="575">
        <v>-0.23</v>
      </c>
      <c r="BP7" s="575">
        <v>-0.09</v>
      </c>
      <c r="BQ7" s="575">
        <v>0.01</v>
      </c>
      <c r="BR7" s="575">
        <v>-0.25</v>
      </c>
      <c r="BS7" s="575">
        <v>-0.11</v>
      </c>
      <c r="BT7" s="575">
        <v>0.06</v>
      </c>
      <c r="BU7" s="575">
        <v>-0.2</v>
      </c>
      <c r="BV7" s="575">
        <v>-7.0000000000000007E-2</v>
      </c>
      <c r="BW7" s="575">
        <v>61.7</v>
      </c>
      <c r="BX7" s="575">
        <v>53.3</v>
      </c>
      <c r="BY7" s="575">
        <v>57.6</v>
      </c>
      <c r="BZ7" s="575">
        <v>34.6</v>
      </c>
      <c r="CA7" s="575">
        <v>23.3</v>
      </c>
      <c r="CB7" s="575">
        <v>29.1</v>
      </c>
      <c r="CC7" s="575">
        <v>19.5</v>
      </c>
      <c r="CD7" s="575">
        <v>9.8000000000000007</v>
      </c>
      <c r="CE7" s="575">
        <v>14.8</v>
      </c>
      <c r="CF7" s="575">
        <v>205189</v>
      </c>
      <c r="CG7" s="575">
        <v>209339</v>
      </c>
      <c r="CH7" s="575">
        <v>414528</v>
      </c>
      <c r="CI7" s="575">
        <v>198016</v>
      </c>
      <c r="CJ7" s="575">
        <v>201611</v>
      </c>
      <c r="CK7" s="575">
        <v>399627</v>
      </c>
      <c r="CL7" s="575">
        <v>52.5</v>
      </c>
      <c r="CM7" s="575">
        <v>48.7</v>
      </c>
      <c r="CN7" s="575">
        <v>50.6</v>
      </c>
      <c r="CO7" s="575">
        <v>7.0000000000000007E-2</v>
      </c>
      <c r="CP7" s="575">
        <v>-0.18</v>
      </c>
      <c r="CQ7" s="575">
        <v>-0.06</v>
      </c>
      <c r="CR7" s="575">
        <v>7.0000000000000007E-2</v>
      </c>
      <c r="CS7" s="575">
        <v>-0.18</v>
      </c>
      <c r="CT7" s="575">
        <v>-0.06</v>
      </c>
      <c r="CU7" s="575">
        <v>7.0000000000000007E-2</v>
      </c>
      <c r="CV7" s="575">
        <v>-0.17</v>
      </c>
      <c r="CW7" s="575">
        <v>-0.05</v>
      </c>
      <c r="CX7" s="575">
        <v>67.5</v>
      </c>
      <c r="CY7" s="575">
        <v>60.6</v>
      </c>
      <c r="CZ7" s="575">
        <v>64</v>
      </c>
      <c r="DA7" s="575">
        <v>43.9</v>
      </c>
      <c r="DB7" s="575">
        <v>34.1</v>
      </c>
      <c r="DC7" s="575">
        <v>38.9</v>
      </c>
      <c r="DD7" s="575">
        <v>29</v>
      </c>
      <c r="DE7" s="575">
        <v>19.3</v>
      </c>
      <c r="DF7" s="575">
        <v>24.1</v>
      </c>
    </row>
    <row r="8" spans="1:110" s="574" customFormat="1" ht="11.65" x14ac:dyDescent="0.35">
      <c r="B8" s="571" t="s">
        <v>166</v>
      </c>
      <c r="C8" s="575">
        <v>10338</v>
      </c>
      <c r="D8" s="575">
        <v>10330</v>
      </c>
      <c r="E8" s="575">
        <v>20668</v>
      </c>
      <c r="F8" s="575">
        <v>9659</v>
      </c>
      <c r="G8" s="575">
        <v>9679</v>
      </c>
      <c r="H8" s="575">
        <v>19338</v>
      </c>
      <c r="I8" s="575">
        <v>52.6</v>
      </c>
      <c r="J8" s="575">
        <v>48.2</v>
      </c>
      <c r="K8" s="575">
        <v>50.4</v>
      </c>
      <c r="L8" s="575">
        <v>0.11</v>
      </c>
      <c r="M8" s="575">
        <v>-0.16</v>
      </c>
      <c r="N8" s="575">
        <v>-0.03</v>
      </c>
      <c r="O8" s="575">
        <v>0.08</v>
      </c>
      <c r="P8" s="575">
        <v>-0.18</v>
      </c>
      <c r="Q8" s="575">
        <v>-0.04</v>
      </c>
      <c r="R8" s="575">
        <v>0.13</v>
      </c>
      <c r="S8" s="575">
        <v>-0.14000000000000001</v>
      </c>
      <c r="T8" s="575">
        <v>-0.01</v>
      </c>
      <c r="U8" s="575">
        <v>65.900000000000006</v>
      </c>
      <c r="V8" s="575">
        <v>57.9</v>
      </c>
      <c r="W8" s="575">
        <v>61.9</v>
      </c>
      <c r="X8" s="575">
        <v>46.2</v>
      </c>
      <c r="Y8" s="575">
        <v>36</v>
      </c>
      <c r="Z8" s="575">
        <v>41.1</v>
      </c>
      <c r="AA8" s="575">
        <v>29.7</v>
      </c>
      <c r="AB8" s="575">
        <v>19.7</v>
      </c>
      <c r="AC8" s="575">
        <v>24.7</v>
      </c>
      <c r="AD8" s="575">
        <v>536</v>
      </c>
      <c r="AE8" s="575">
        <v>570</v>
      </c>
      <c r="AF8" s="575">
        <v>1106</v>
      </c>
      <c r="AG8" s="575">
        <v>479</v>
      </c>
      <c r="AH8" s="575">
        <v>485</v>
      </c>
      <c r="AI8" s="575">
        <v>964</v>
      </c>
      <c r="AJ8" s="575">
        <v>70.8</v>
      </c>
      <c r="AK8" s="575">
        <v>69.3</v>
      </c>
      <c r="AL8" s="575">
        <v>70</v>
      </c>
      <c r="AM8" s="575">
        <v>0.41</v>
      </c>
      <c r="AN8" s="575">
        <v>0.27</v>
      </c>
      <c r="AO8" s="575">
        <v>0.34</v>
      </c>
      <c r="AP8" s="575">
        <v>0.31</v>
      </c>
      <c r="AQ8" s="575">
        <v>0.18</v>
      </c>
      <c r="AR8" s="575">
        <v>0.27</v>
      </c>
      <c r="AS8" s="575">
        <v>0.5</v>
      </c>
      <c r="AT8" s="575">
        <v>0.37</v>
      </c>
      <c r="AU8" s="575">
        <v>0.41</v>
      </c>
      <c r="AV8" s="575">
        <v>99.1</v>
      </c>
      <c r="AW8" s="575">
        <v>98.2</v>
      </c>
      <c r="AX8" s="575">
        <v>98.6</v>
      </c>
      <c r="AY8" s="575">
        <v>86.4</v>
      </c>
      <c r="AZ8" s="575">
        <v>85.4</v>
      </c>
      <c r="BA8" s="575">
        <v>85.9</v>
      </c>
      <c r="BB8" s="575">
        <v>83.4</v>
      </c>
      <c r="BC8" s="575">
        <v>76.5</v>
      </c>
      <c r="BD8" s="575">
        <v>79.8</v>
      </c>
      <c r="BE8" s="575">
        <v>358</v>
      </c>
      <c r="BF8" s="575">
        <v>333</v>
      </c>
      <c r="BG8" s="575">
        <v>691</v>
      </c>
      <c r="BH8" s="575">
        <v>336</v>
      </c>
      <c r="BI8" s="575">
        <v>310</v>
      </c>
      <c r="BJ8" s="575">
        <v>646</v>
      </c>
      <c r="BK8" s="575">
        <v>50.9</v>
      </c>
      <c r="BL8" s="575">
        <v>46.8</v>
      </c>
      <c r="BM8" s="575">
        <v>48.9</v>
      </c>
      <c r="BN8" s="575">
        <v>0.09</v>
      </c>
      <c r="BO8" s="575">
        <v>-0.14000000000000001</v>
      </c>
      <c r="BP8" s="575">
        <v>-0.02</v>
      </c>
      <c r="BQ8" s="575">
        <v>-0.03</v>
      </c>
      <c r="BR8" s="575">
        <v>-0.25</v>
      </c>
      <c r="BS8" s="575">
        <v>-0.1</v>
      </c>
      <c r="BT8" s="575">
        <v>0.2</v>
      </c>
      <c r="BU8" s="575">
        <v>-0.02</v>
      </c>
      <c r="BV8" s="575">
        <v>0.06</v>
      </c>
      <c r="BW8" s="575">
        <v>64.2</v>
      </c>
      <c r="BX8" s="575">
        <v>55.3</v>
      </c>
      <c r="BY8" s="575">
        <v>59.9</v>
      </c>
      <c r="BZ8" s="575">
        <v>35.799999999999997</v>
      </c>
      <c r="CA8" s="575">
        <v>27</v>
      </c>
      <c r="CB8" s="575">
        <v>31.5</v>
      </c>
      <c r="CC8" s="575">
        <v>23.5</v>
      </c>
      <c r="CD8" s="575">
        <v>11.4</v>
      </c>
      <c r="CE8" s="575">
        <v>17.7</v>
      </c>
      <c r="CF8" s="575">
        <v>11232</v>
      </c>
      <c r="CG8" s="575">
        <v>11233</v>
      </c>
      <c r="CH8" s="575">
        <v>22465</v>
      </c>
      <c r="CI8" s="575">
        <v>10474</v>
      </c>
      <c r="CJ8" s="575">
        <v>10474</v>
      </c>
      <c r="CK8" s="575">
        <v>20948</v>
      </c>
      <c r="CL8" s="575">
        <v>53.4</v>
      </c>
      <c r="CM8" s="575">
        <v>49.2</v>
      </c>
      <c r="CN8" s="575">
        <v>51.3</v>
      </c>
      <c r="CO8" s="575">
        <v>0.12</v>
      </c>
      <c r="CP8" s="575">
        <v>-0.14000000000000001</v>
      </c>
      <c r="CQ8" s="575">
        <v>-0.01</v>
      </c>
      <c r="CR8" s="575">
        <v>0.1</v>
      </c>
      <c r="CS8" s="575">
        <v>-0.16</v>
      </c>
      <c r="CT8" s="575">
        <v>-0.03</v>
      </c>
      <c r="CU8" s="575">
        <v>0.14000000000000001</v>
      </c>
      <c r="CV8" s="575">
        <v>-0.12</v>
      </c>
      <c r="CW8" s="575">
        <v>0</v>
      </c>
      <c r="CX8" s="575">
        <v>67.400000000000006</v>
      </c>
      <c r="CY8" s="575">
        <v>59.9</v>
      </c>
      <c r="CZ8" s="575">
        <v>63.7</v>
      </c>
      <c r="DA8" s="575">
        <v>47.8</v>
      </c>
      <c r="DB8" s="575">
        <v>38.299999999999997</v>
      </c>
      <c r="DC8" s="575">
        <v>43</v>
      </c>
      <c r="DD8" s="575">
        <v>32</v>
      </c>
      <c r="DE8" s="575">
        <v>22.4</v>
      </c>
      <c r="DF8" s="575">
        <v>27.2</v>
      </c>
    </row>
    <row r="9" spans="1:110" s="574" customFormat="1" ht="11.65" x14ac:dyDescent="0.35">
      <c r="B9" s="571" t="s">
        <v>161</v>
      </c>
      <c r="C9" s="575">
        <v>22103</v>
      </c>
      <c r="D9" s="575">
        <v>23474</v>
      </c>
      <c r="E9" s="575">
        <v>45577</v>
      </c>
      <c r="F9" s="575">
        <v>20166</v>
      </c>
      <c r="G9" s="575">
        <v>21117</v>
      </c>
      <c r="H9" s="575">
        <v>41283</v>
      </c>
      <c r="I9" s="575">
        <v>54</v>
      </c>
      <c r="J9" s="575">
        <v>49.8</v>
      </c>
      <c r="K9" s="575">
        <v>51.8</v>
      </c>
      <c r="L9" s="575">
        <v>0.47</v>
      </c>
      <c r="M9" s="575">
        <v>0.18</v>
      </c>
      <c r="N9" s="575">
        <v>0.32</v>
      </c>
      <c r="O9" s="575">
        <v>0.46</v>
      </c>
      <c r="P9" s="575">
        <v>0.16</v>
      </c>
      <c r="Q9" s="575">
        <v>0.31</v>
      </c>
      <c r="R9" s="575">
        <v>0.49</v>
      </c>
      <c r="S9" s="575">
        <v>0.19</v>
      </c>
      <c r="T9" s="575">
        <v>0.33</v>
      </c>
      <c r="U9" s="575">
        <v>69.400000000000006</v>
      </c>
      <c r="V9" s="575">
        <v>62.7</v>
      </c>
      <c r="W9" s="575">
        <v>65.900000000000006</v>
      </c>
      <c r="X9" s="575">
        <v>52.3</v>
      </c>
      <c r="Y9" s="575">
        <v>38.799999999999997</v>
      </c>
      <c r="Z9" s="575">
        <v>45.3</v>
      </c>
      <c r="AA9" s="575">
        <v>35.5</v>
      </c>
      <c r="AB9" s="575">
        <v>21.7</v>
      </c>
      <c r="AC9" s="575">
        <v>28.4</v>
      </c>
      <c r="AD9" s="575">
        <v>1686</v>
      </c>
      <c r="AE9" s="575">
        <v>1951</v>
      </c>
      <c r="AF9" s="575">
        <v>3637</v>
      </c>
      <c r="AG9" s="575">
        <v>1546</v>
      </c>
      <c r="AH9" s="575">
        <v>1759</v>
      </c>
      <c r="AI9" s="575">
        <v>3305</v>
      </c>
      <c r="AJ9" s="575">
        <v>72.099999999999994</v>
      </c>
      <c r="AK9" s="575">
        <v>70.5</v>
      </c>
      <c r="AL9" s="575">
        <v>71.2</v>
      </c>
      <c r="AM9" s="575">
        <v>0.57999999999999996</v>
      </c>
      <c r="AN9" s="575">
        <v>0.47</v>
      </c>
      <c r="AO9" s="575">
        <v>0.52</v>
      </c>
      <c r="AP9" s="575">
        <v>0.53</v>
      </c>
      <c r="AQ9" s="575">
        <v>0.42</v>
      </c>
      <c r="AR9" s="575">
        <v>0.49</v>
      </c>
      <c r="AS9" s="575">
        <v>0.64</v>
      </c>
      <c r="AT9" s="575">
        <v>0.52</v>
      </c>
      <c r="AU9" s="575">
        <v>0.56000000000000005</v>
      </c>
      <c r="AV9" s="575">
        <v>99.6</v>
      </c>
      <c r="AW9" s="575">
        <v>98.6</v>
      </c>
      <c r="AX9" s="575">
        <v>99</v>
      </c>
      <c r="AY9" s="575">
        <v>88.6</v>
      </c>
      <c r="AZ9" s="575">
        <v>82.4</v>
      </c>
      <c r="BA9" s="575">
        <v>85.3</v>
      </c>
      <c r="BB9" s="575">
        <v>85.4</v>
      </c>
      <c r="BC9" s="575">
        <v>74.400000000000006</v>
      </c>
      <c r="BD9" s="575">
        <v>79.5</v>
      </c>
      <c r="BE9" s="575">
        <v>628</v>
      </c>
      <c r="BF9" s="575">
        <v>673</v>
      </c>
      <c r="BG9" s="575">
        <v>1301</v>
      </c>
      <c r="BH9" s="575">
        <v>575</v>
      </c>
      <c r="BI9" s="575">
        <v>604</v>
      </c>
      <c r="BJ9" s="575">
        <v>1179</v>
      </c>
      <c r="BK9" s="575">
        <v>52.4</v>
      </c>
      <c r="BL9" s="575">
        <v>46.2</v>
      </c>
      <c r="BM9" s="575">
        <v>49.2</v>
      </c>
      <c r="BN9" s="575">
        <v>0.44</v>
      </c>
      <c r="BO9" s="575">
        <v>0.08</v>
      </c>
      <c r="BP9" s="575">
        <v>0.26</v>
      </c>
      <c r="BQ9" s="575">
        <v>0.35</v>
      </c>
      <c r="BR9" s="575">
        <v>0</v>
      </c>
      <c r="BS9" s="575">
        <v>0.2</v>
      </c>
      <c r="BT9" s="575">
        <v>0.53</v>
      </c>
      <c r="BU9" s="575">
        <v>0.17</v>
      </c>
      <c r="BV9" s="575">
        <v>0.32</v>
      </c>
      <c r="BW9" s="575">
        <v>67.5</v>
      </c>
      <c r="BX9" s="575">
        <v>54.4</v>
      </c>
      <c r="BY9" s="575">
        <v>60.7</v>
      </c>
      <c r="BZ9" s="575">
        <v>35.4</v>
      </c>
      <c r="CA9" s="575">
        <v>23.2</v>
      </c>
      <c r="CB9" s="575">
        <v>29.1</v>
      </c>
      <c r="CC9" s="575">
        <v>23.1</v>
      </c>
      <c r="CD9" s="575">
        <v>12.3</v>
      </c>
      <c r="CE9" s="575">
        <v>17.5</v>
      </c>
      <c r="CF9" s="575">
        <v>24417</v>
      </c>
      <c r="CG9" s="575">
        <v>26098</v>
      </c>
      <c r="CH9" s="575">
        <v>50515</v>
      </c>
      <c r="CI9" s="575">
        <v>22287</v>
      </c>
      <c r="CJ9" s="575">
        <v>23480</v>
      </c>
      <c r="CK9" s="575">
        <v>45767</v>
      </c>
      <c r="CL9" s="575">
        <v>55.2</v>
      </c>
      <c r="CM9" s="575">
        <v>51.2</v>
      </c>
      <c r="CN9" s="575">
        <v>53.2</v>
      </c>
      <c r="CO9" s="575">
        <v>0.48</v>
      </c>
      <c r="CP9" s="575">
        <v>0.2</v>
      </c>
      <c r="CQ9" s="575">
        <v>0.34</v>
      </c>
      <c r="CR9" s="575">
        <v>0.47</v>
      </c>
      <c r="CS9" s="575">
        <v>0.18</v>
      </c>
      <c r="CT9" s="575">
        <v>0.33</v>
      </c>
      <c r="CU9" s="575">
        <v>0.49</v>
      </c>
      <c r="CV9" s="575">
        <v>0.21</v>
      </c>
      <c r="CW9" s="575">
        <v>0.34</v>
      </c>
      <c r="CX9" s="575">
        <v>71.400000000000006</v>
      </c>
      <c r="CY9" s="575">
        <v>65.2</v>
      </c>
      <c r="CZ9" s="575">
        <v>68.2</v>
      </c>
      <c r="DA9" s="575">
        <v>54.4</v>
      </c>
      <c r="DB9" s="575">
        <v>41.6</v>
      </c>
      <c r="DC9" s="575">
        <v>47.8</v>
      </c>
      <c r="DD9" s="575">
        <v>38.6</v>
      </c>
      <c r="DE9" s="575">
        <v>25.4</v>
      </c>
      <c r="DF9" s="575">
        <v>31.8</v>
      </c>
    </row>
    <row r="10" spans="1:110" s="574" customFormat="1" ht="11.65" x14ac:dyDescent="0.35">
      <c r="B10" s="571" t="s">
        <v>159</v>
      </c>
      <c r="C10" s="575">
        <v>13250</v>
      </c>
      <c r="D10" s="575">
        <v>12991</v>
      </c>
      <c r="E10" s="575">
        <v>26241</v>
      </c>
      <c r="F10" s="575">
        <v>11555</v>
      </c>
      <c r="G10" s="575">
        <v>11241</v>
      </c>
      <c r="H10" s="575">
        <v>22796</v>
      </c>
      <c r="I10" s="575">
        <v>51.7</v>
      </c>
      <c r="J10" s="575">
        <v>46.3</v>
      </c>
      <c r="K10" s="575">
        <v>49</v>
      </c>
      <c r="L10" s="575">
        <v>0.37</v>
      </c>
      <c r="M10" s="575">
        <v>0.03</v>
      </c>
      <c r="N10" s="575">
        <v>0.2</v>
      </c>
      <c r="O10" s="575">
        <v>0.35</v>
      </c>
      <c r="P10" s="575">
        <v>0.01</v>
      </c>
      <c r="Q10" s="575">
        <v>0.19</v>
      </c>
      <c r="R10" s="575">
        <v>0.39</v>
      </c>
      <c r="S10" s="575">
        <v>0.05</v>
      </c>
      <c r="T10" s="575">
        <v>0.22</v>
      </c>
      <c r="U10" s="575">
        <v>64.599999999999994</v>
      </c>
      <c r="V10" s="575">
        <v>53.9</v>
      </c>
      <c r="W10" s="575">
        <v>59.3</v>
      </c>
      <c r="X10" s="575">
        <v>49.9</v>
      </c>
      <c r="Y10" s="575">
        <v>35.9</v>
      </c>
      <c r="Z10" s="575">
        <v>43</v>
      </c>
      <c r="AA10" s="575">
        <v>28.5</v>
      </c>
      <c r="AB10" s="575">
        <v>15.5</v>
      </c>
      <c r="AC10" s="575">
        <v>22.1</v>
      </c>
      <c r="AD10" s="575">
        <v>378</v>
      </c>
      <c r="AE10" s="575">
        <v>315</v>
      </c>
      <c r="AF10" s="575">
        <v>693</v>
      </c>
      <c r="AG10" s="575">
        <v>335</v>
      </c>
      <c r="AH10" s="575">
        <v>282</v>
      </c>
      <c r="AI10" s="575">
        <v>617</v>
      </c>
      <c r="AJ10" s="575">
        <v>69.7</v>
      </c>
      <c r="AK10" s="575">
        <v>69.099999999999994</v>
      </c>
      <c r="AL10" s="575">
        <v>69.400000000000006</v>
      </c>
      <c r="AM10" s="575">
        <v>0.43</v>
      </c>
      <c r="AN10" s="575">
        <v>0.43</v>
      </c>
      <c r="AO10" s="575">
        <v>0.43</v>
      </c>
      <c r="AP10" s="575">
        <v>0.32</v>
      </c>
      <c r="AQ10" s="575">
        <v>0.31</v>
      </c>
      <c r="AR10" s="575">
        <v>0.35</v>
      </c>
      <c r="AS10" s="575">
        <v>0.54</v>
      </c>
      <c r="AT10" s="575">
        <v>0.55000000000000004</v>
      </c>
      <c r="AU10" s="575">
        <v>0.51</v>
      </c>
      <c r="AV10" s="575" t="s">
        <v>138</v>
      </c>
      <c r="AW10" s="575" t="s">
        <v>138</v>
      </c>
      <c r="AX10" s="575" t="s">
        <v>138</v>
      </c>
      <c r="AY10" s="575">
        <v>87.6</v>
      </c>
      <c r="AZ10" s="575">
        <v>80</v>
      </c>
      <c r="BA10" s="575">
        <v>84.1</v>
      </c>
      <c r="BB10" s="575">
        <v>84.1</v>
      </c>
      <c r="BC10" s="575">
        <v>72.7</v>
      </c>
      <c r="BD10" s="575">
        <v>78.900000000000006</v>
      </c>
      <c r="BE10" s="575">
        <v>249</v>
      </c>
      <c r="BF10" s="575">
        <v>224</v>
      </c>
      <c r="BG10" s="575">
        <v>473</v>
      </c>
      <c r="BH10" s="575">
        <v>199</v>
      </c>
      <c r="BI10" s="575">
        <v>195</v>
      </c>
      <c r="BJ10" s="575">
        <v>394</v>
      </c>
      <c r="BK10" s="575">
        <v>51.5</v>
      </c>
      <c r="BL10" s="575">
        <v>44.2</v>
      </c>
      <c r="BM10" s="575">
        <v>48.1</v>
      </c>
      <c r="BN10" s="575">
        <v>0.43</v>
      </c>
      <c r="BO10" s="575">
        <v>0.04</v>
      </c>
      <c r="BP10" s="575">
        <v>0.24</v>
      </c>
      <c r="BQ10" s="575">
        <v>0.28000000000000003</v>
      </c>
      <c r="BR10" s="575">
        <v>-0.11</v>
      </c>
      <c r="BS10" s="575">
        <v>0.13</v>
      </c>
      <c r="BT10" s="575">
        <v>0.57999999999999996</v>
      </c>
      <c r="BU10" s="575">
        <v>0.19</v>
      </c>
      <c r="BV10" s="575">
        <v>0.34</v>
      </c>
      <c r="BW10" s="575">
        <v>66.3</v>
      </c>
      <c r="BX10" s="575">
        <v>50</v>
      </c>
      <c r="BY10" s="575">
        <v>58.6</v>
      </c>
      <c r="BZ10" s="575">
        <v>37.299999999999997</v>
      </c>
      <c r="CA10" s="575">
        <v>27.2</v>
      </c>
      <c r="CB10" s="575">
        <v>32.6</v>
      </c>
      <c r="CC10" s="575">
        <v>20.9</v>
      </c>
      <c r="CD10" s="575">
        <v>9.8000000000000007</v>
      </c>
      <c r="CE10" s="575">
        <v>15.6</v>
      </c>
      <c r="CF10" s="575">
        <v>13877</v>
      </c>
      <c r="CG10" s="575">
        <v>13530</v>
      </c>
      <c r="CH10" s="575">
        <v>27407</v>
      </c>
      <c r="CI10" s="575">
        <v>12089</v>
      </c>
      <c r="CJ10" s="575">
        <v>11718</v>
      </c>
      <c r="CK10" s="575">
        <v>23807</v>
      </c>
      <c r="CL10" s="575">
        <v>52.2</v>
      </c>
      <c r="CM10" s="575">
        <v>46.8</v>
      </c>
      <c r="CN10" s="575">
        <v>49.5</v>
      </c>
      <c r="CO10" s="575">
        <v>0.37</v>
      </c>
      <c r="CP10" s="575">
        <v>0.04</v>
      </c>
      <c r="CQ10" s="575">
        <v>0.21</v>
      </c>
      <c r="CR10" s="575">
        <v>0.35</v>
      </c>
      <c r="CS10" s="575">
        <v>0.02</v>
      </c>
      <c r="CT10" s="575">
        <v>0.2</v>
      </c>
      <c r="CU10" s="575">
        <v>0.39</v>
      </c>
      <c r="CV10" s="575">
        <v>0.06</v>
      </c>
      <c r="CW10" s="575">
        <v>0.22</v>
      </c>
      <c r="CX10" s="575">
        <v>65.599999999999994</v>
      </c>
      <c r="CY10" s="575">
        <v>54.9</v>
      </c>
      <c r="CZ10" s="575">
        <v>60.3</v>
      </c>
      <c r="DA10" s="575">
        <v>50.7</v>
      </c>
      <c r="DB10" s="575">
        <v>36.799999999999997</v>
      </c>
      <c r="DC10" s="575">
        <v>43.9</v>
      </c>
      <c r="DD10" s="575">
        <v>29.9</v>
      </c>
      <c r="DE10" s="575">
        <v>16.7</v>
      </c>
      <c r="DF10" s="575">
        <v>23.4</v>
      </c>
    </row>
    <row r="11" spans="1:110" s="574" customFormat="1" ht="11.65" x14ac:dyDescent="0.35">
      <c r="B11" s="571" t="s">
        <v>155</v>
      </c>
      <c r="C11" s="575">
        <v>771</v>
      </c>
      <c r="D11" s="575">
        <v>815</v>
      </c>
      <c r="E11" s="575">
        <v>1586</v>
      </c>
      <c r="F11" s="575">
        <v>608</v>
      </c>
      <c r="G11" s="575">
        <v>631</v>
      </c>
      <c r="H11" s="575">
        <v>1239</v>
      </c>
      <c r="I11" s="575">
        <v>63.1</v>
      </c>
      <c r="J11" s="575">
        <v>58.2</v>
      </c>
      <c r="K11" s="575">
        <v>60.6</v>
      </c>
      <c r="L11" s="575">
        <v>0.86</v>
      </c>
      <c r="M11" s="575">
        <v>0.59</v>
      </c>
      <c r="N11" s="575">
        <v>0.72</v>
      </c>
      <c r="O11" s="575">
        <v>0.77</v>
      </c>
      <c r="P11" s="575">
        <v>0.51</v>
      </c>
      <c r="Q11" s="575">
        <v>0.66</v>
      </c>
      <c r="R11" s="575">
        <v>0.94</v>
      </c>
      <c r="S11" s="575">
        <v>0.67</v>
      </c>
      <c r="T11" s="575">
        <v>0.78</v>
      </c>
      <c r="U11" s="575">
        <v>86.3</v>
      </c>
      <c r="V11" s="575">
        <v>74.7</v>
      </c>
      <c r="W11" s="575">
        <v>80.3</v>
      </c>
      <c r="X11" s="575">
        <v>66.8</v>
      </c>
      <c r="Y11" s="575">
        <v>51</v>
      </c>
      <c r="Z11" s="575">
        <v>58.7</v>
      </c>
      <c r="AA11" s="575">
        <v>55.1</v>
      </c>
      <c r="AB11" s="575">
        <v>37.200000000000003</v>
      </c>
      <c r="AC11" s="575">
        <v>45.9</v>
      </c>
      <c r="AD11" s="575">
        <v>193</v>
      </c>
      <c r="AE11" s="575">
        <v>182</v>
      </c>
      <c r="AF11" s="575">
        <v>375</v>
      </c>
      <c r="AG11" s="575">
        <v>160</v>
      </c>
      <c r="AH11" s="575">
        <v>162</v>
      </c>
      <c r="AI11" s="575">
        <v>322</v>
      </c>
      <c r="AJ11" s="575">
        <v>74.400000000000006</v>
      </c>
      <c r="AK11" s="575">
        <v>72.400000000000006</v>
      </c>
      <c r="AL11" s="575">
        <v>73.400000000000006</v>
      </c>
      <c r="AM11" s="575">
        <v>0.69</v>
      </c>
      <c r="AN11" s="575">
        <v>0.56999999999999995</v>
      </c>
      <c r="AO11" s="575">
        <v>0.63</v>
      </c>
      <c r="AP11" s="575">
        <v>0.53</v>
      </c>
      <c r="AQ11" s="575">
        <v>0.41</v>
      </c>
      <c r="AR11" s="575">
        <v>0.52</v>
      </c>
      <c r="AS11" s="575">
        <v>0.86</v>
      </c>
      <c r="AT11" s="575">
        <v>0.74</v>
      </c>
      <c r="AU11" s="575">
        <v>0.75</v>
      </c>
      <c r="AV11" s="575" t="s">
        <v>138</v>
      </c>
      <c r="AW11" s="575" t="s">
        <v>138</v>
      </c>
      <c r="AX11" s="575" t="s">
        <v>138</v>
      </c>
      <c r="AY11" s="575">
        <v>89.1</v>
      </c>
      <c r="AZ11" s="575">
        <v>83.5</v>
      </c>
      <c r="BA11" s="575">
        <v>86.4</v>
      </c>
      <c r="BB11" s="575">
        <v>88.1</v>
      </c>
      <c r="BC11" s="575">
        <v>79.7</v>
      </c>
      <c r="BD11" s="575">
        <v>84</v>
      </c>
      <c r="BE11" s="575">
        <v>23</v>
      </c>
      <c r="BF11" s="575">
        <v>24</v>
      </c>
      <c r="BG11" s="575">
        <v>47</v>
      </c>
      <c r="BH11" s="575">
        <v>16</v>
      </c>
      <c r="BI11" s="575">
        <v>11</v>
      </c>
      <c r="BJ11" s="575">
        <v>27</v>
      </c>
      <c r="BK11" s="575">
        <v>57.5</v>
      </c>
      <c r="BL11" s="575">
        <v>57.4</v>
      </c>
      <c r="BM11" s="575">
        <v>57.4</v>
      </c>
      <c r="BN11" s="575">
        <v>0.41</v>
      </c>
      <c r="BO11" s="575">
        <v>0.85</v>
      </c>
      <c r="BP11" s="575">
        <v>0.59</v>
      </c>
      <c r="BQ11" s="575">
        <v>-0.1</v>
      </c>
      <c r="BR11" s="575">
        <v>0.22</v>
      </c>
      <c r="BS11" s="575">
        <v>0.19</v>
      </c>
      <c r="BT11" s="575">
        <v>0.93</v>
      </c>
      <c r="BU11" s="575">
        <v>1.47</v>
      </c>
      <c r="BV11" s="575">
        <v>0.99</v>
      </c>
      <c r="BW11" s="575">
        <v>69.599999999999994</v>
      </c>
      <c r="BX11" s="575">
        <v>62.5</v>
      </c>
      <c r="BY11" s="575">
        <v>66</v>
      </c>
      <c r="BZ11" s="575">
        <v>30.4</v>
      </c>
      <c r="CA11" s="575">
        <v>37.5</v>
      </c>
      <c r="CB11" s="575">
        <v>34</v>
      </c>
      <c r="CC11" s="575">
        <v>21.7</v>
      </c>
      <c r="CD11" s="575">
        <v>20.8</v>
      </c>
      <c r="CE11" s="575">
        <v>21.3</v>
      </c>
      <c r="CF11" s="575">
        <v>987</v>
      </c>
      <c r="CG11" s="575">
        <v>1021</v>
      </c>
      <c r="CH11" s="575">
        <v>2008</v>
      </c>
      <c r="CI11" s="575">
        <v>784</v>
      </c>
      <c r="CJ11" s="575">
        <v>804</v>
      </c>
      <c r="CK11" s="575">
        <v>1588</v>
      </c>
      <c r="CL11" s="575">
        <v>65.2</v>
      </c>
      <c r="CM11" s="575">
        <v>60.7</v>
      </c>
      <c r="CN11" s="575">
        <v>62.9</v>
      </c>
      <c r="CO11" s="575">
        <v>0.82</v>
      </c>
      <c r="CP11" s="575">
        <v>0.59</v>
      </c>
      <c r="CQ11" s="575">
        <v>0.7</v>
      </c>
      <c r="CR11" s="575">
        <v>0.74</v>
      </c>
      <c r="CS11" s="575">
        <v>0.52</v>
      </c>
      <c r="CT11" s="575">
        <v>0.65</v>
      </c>
      <c r="CU11" s="575">
        <v>0.89</v>
      </c>
      <c r="CV11" s="575">
        <v>0.66</v>
      </c>
      <c r="CW11" s="575">
        <v>0.75</v>
      </c>
      <c r="CX11" s="575">
        <v>88.6</v>
      </c>
      <c r="CY11" s="575">
        <v>78.7</v>
      </c>
      <c r="CZ11" s="575">
        <v>83.6</v>
      </c>
      <c r="DA11" s="575">
        <v>70.3</v>
      </c>
      <c r="DB11" s="575">
        <v>56.5</v>
      </c>
      <c r="DC11" s="575">
        <v>63.3</v>
      </c>
      <c r="DD11" s="575">
        <v>60.8</v>
      </c>
      <c r="DE11" s="575">
        <v>44.4</v>
      </c>
      <c r="DF11" s="575">
        <v>52.4</v>
      </c>
    </row>
    <row r="12" spans="1:110" s="574" customFormat="1" ht="11.65" x14ac:dyDescent="0.35">
      <c r="B12" s="571" t="s">
        <v>66</v>
      </c>
      <c r="C12" s="575">
        <v>203916</v>
      </c>
      <c r="D12" s="575">
        <v>208616</v>
      </c>
      <c r="E12" s="575">
        <v>412532</v>
      </c>
      <c r="F12" s="575">
        <v>199537</v>
      </c>
      <c r="G12" s="575">
        <v>203982</v>
      </c>
      <c r="H12" s="575">
        <v>403519</v>
      </c>
      <c r="I12" s="575">
        <v>52.2</v>
      </c>
      <c r="J12" s="575">
        <v>48.3</v>
      </c>
      <c r="K12" s="575">
        <v>50.2</v>
      </c>
      <c r="L12" s="575">
        <v>0.06</v>
      </c>
      <c r="M12" s="575">
        <v>-0.2</v>
      </c>
      <c r="N12" s="575">
        <v>-7.0000000000000007E-2</v>
      </c>
      <c r="O12" s="575">
        <v>0.05</v>
      </c>
      <c r="P12" s="575">
        <v>-0.2</v>
      </c>
      <c r="Q12" s="575">
        <v>-7.0000000000000007E-2</v>
      </c>
      <c r="R12" s="575">
        <v>0.06</v>
      </c>
      <c r="S12" s="575">
        <v>-0.19</v>
      </c>
      <c r="T12" s="575">
        <v>-7.0000000000000007E-2</v>
      </c>
      <c r="U12" s="575">
        <v>67</v>
      </c>
      <c r="V12" s="575">
        <v>59.8</v>
      </c>
      <c r="W12" s="575">
        <v>63.3</v>
      </c>
      <c r="X12" s="575">
        <v>43.2</v>
      </c>
      <c r="Y12" s="575">
        <v>32.700000000000003</v>
      </c>
      <c r="Z12" s="575">
        <v>37.9</v>
      </c>
      <c r="AA12" s="575">
        <v>27.7</v>
      </c>
      <c r="AB12" s="575">
        <v>17.7</v>
      </c>
      <c r="AC12" s="575">
        <v>22.6</v>
      </c>
      <c r="AD12" s="575">
        <v>9980</v>
      </c>
      <c r="AE12" s="575">
        <v>9761</v>
      </c>
      <c r="AF12" s="575">
        <v>19741</v>
      </c>
      <c r="AG12" s="575">
        <v>9124</v>
      </c>
      <c r="AH12" s="575">
        <v>8830</v>
      </c>
      <c r="AI12" s="575">
        <v>17954</v>
      </c>
      <c r="AJ12" s="575">
        <v>69.7</v>
      </c>
      <c r="AK12" s="575">
        <v>68</v>
      </c>
      <c r="AL12" s="575">
        <v>68.900000000000006</v>
      </c>
      <c r="AM12" s="575">
        <v>0.37</v>
      </c>
      <c r="AN12" s="575">
        <v>0.22</v>
      </c>
      <c r="AO12" s="575">
        <v>0.3</v>
      </c>
      <c r="AP12" s="575">
        <v>0.35</v>
      </c>
      <c r="AQ12" s="575">
        <v>0.2</v>
      </c>
      <c r="AR12" s="575">
        <v>0.28000000000000003</v>
      </c>
      <c r="AS12" s="575">
        <v>0.4</v>
      </c>
      <c r="AT12" s="575">
        <v>0.25</v>
      </c>
      <c r="AU12" s="575">
        <v>0.32</v>
      </c>
      <c r="AV12" s="575">
        <v>99.1</v>
      </c>
      <c r="AW12" s="575">
        <v>98.5</v>
      </c>
      <c r="AX12" s="575">
        <v>98.8</v>
      </c>
      <c r="AY12" s="575">
        <v>84.5</v>
      </c>
      <c r="AZ12" s="575">
        <v>81.900000000000006</v>
      </c>
      <c r="BA12" s="575">
        <v>83.2</v>
      </c>
      <c r="BB12" s="575">
        <v>78.599999999999994</v>
      </c>
      <c r="BC12" s="575">
        <v>71.400000000000006</v>
      </c>
      <c r="BD12" s="575">
        <v>75.099999999999994</v>
      </c>
      <c r="BE12" s="575">
        <v>8261</v>
      </c>
      <c r="BF12" s="575">
        <v>7814</v>
      </c>
      <c r="BG12" s="575">
        <v>16075</v>
      </c>
      <c r="BH12" s="575">
        <v>8078</v>
      </c>
      <c r="BI12" s="575">
        <v>7656</v>
      </c>
      <c r="BJ12" s="575">
        <v>15734</v>
      </c>
      <c r="BK12" s="575">
        <v>49.7</v>
      </c>
      <c r="BL12" s="575">
        <v>45.7</v>
      </c>
      <c r="BM12" s="575">
        <v>47.7</v>
      </c>
      <c r="BN12" s="575">
        <v>0.03</v>
      </c>
      <c r="BO12" s="575">
        <v>-0.23</v>
      </c>
      <c r="BP12" s="575">
        <v>-0.1</v>
      </c>
      <c r="BQ12" s="575">
        <v>0.01</v>
      </c>
      <c r="BR12" s="575">
        <v>-0.26</v>
      </c>
      <c r="BS12" s="575">
        <v>-0.12</v>
      </c>
      <c r="BT12" s="575">
        <v>0.05</v>
      </c>
      <c r="BU12" s="575">
        <v>-0.21</v>
      </c>
      <c r="BV12" s="575">
        <v>-0.08</v>
      </c>
      <c r="BW12" s="575">
        <v>62.3</v>
      </c>
      <c r="BX12" s="575">
        <v>54.1</v>
      </c>
      <c r="BY12" s="575">
        <v>58.3</v>
      </c>
      <c r="BZ12" s="575">
        <v>34.4</v>
      </c>
      <c r="CA12" s="575">
        <v>23.2</v>
      </c>
      <c r="CB12" s="575">
        <v>29</v>
      </c>
      <c r="CC12" s="575">
        <v>19.5</v>
      </c>
      <c r="CD12" s="575">
        <v>9.8000000000000007</v>
      </c>
      <c r="CE12" s="575">
        <v>14.8</v>
      </c>
      <c r="CF12" s="575">
        <v>222157</v>
      </c>
      <c r="CG12" s="575">
        <v>226191</v>
      </c>
      <c r="CH12" s="575">
        <v>448348</v>
      </c>
      <c r="CI12" s="575">
        <v>216739</v>
      </c>
      <c r="CJ12" s="575">
        <v>220468</v>
      </c>
      <c r="CK12" s="575">
        <v>437207</v>
      </c>
      <c r="CL12" s="575">
        <v>52.9</v>
      </c>
      <c r="CM12" s="575">
        <v>49</v>
      </c>
      <c r="CN12" s="575">
        <v>50.9</v>
      </c>
      <c r="CO12" s="575">
        <v>7.0000000000000007E-2</v>
      </c>
      <c r="CP12" s="575">
        <v>-0.18</v>
      </c>
      <c r="CQ12" s="575">
        <v>-0.06</v>
      </c>
      <c r="CR12" s="575">
        <v>0.06</v>
      </c>
      <c r="CS12" s="575">
        <v>-0.19</v>
      </c>
      <c r="CT12" s="575">
        <v>-0.06</v>
      </c>
      <c r="CU12" s="575">
        <v>7.0000000000000007E-2</v>
      </c>
      <c r="CV12" s="575">
        <v>-0.18</v>
      </c>
      <c r="CW12" s="575">
        <v>-0.05</v>
      </c>
      <c r="CX12" s="575">
        <v>68.3</v>
      </c>
      <c r="CY12" s="575">
        <v>61.2</v>
      </c>
      <c r="CZ12" s="575">
        <v>64.7</v>
      </c>
      <c r="DA12" s="575">
        <v>44.7</v>
      </c>
      <c r="DB12" s="575">
        <v>34.5</v>
      </c>
      <c r="DC12" s="575">
        <v>39.6</v>
      </c>
      <c r="DD12" s="575">
        <v>29.7</v>
      </c>
      <c r="DE12" s="575">
        <v>19.7</v>
      </c>
      <c r="DF12" s="575">
        <v>24.7</v>
      </c>
    </row>
    <row r="13" spans="1:110" s="574" customFormat="1" ht="11.65" x14ac:dyDescent="0.35">
      <c r="B13" s="571" t="s">
        <v>152</v>
      </c>
      <c r="C13" s="575">
        <v>37007</v>
      </c>
      <c r="D13" s="575">
        <v>38618</v>
      </c>
      <c r="E13" s="575">
        <v>75625</v>
      </c>
      <c r="F13" s="575">
        <v>29690</v>
      </c>
      <c r="G13" s="575">
        <v>30440</v>
      </c>
      <c r="H13" s="575">
        <v>60130</v>
      </c>
      <c r="I13" s="575">
        <v>52.1</v>
      </c>
      <c r="J13" s="575">
        <v>47.7</v>
      </c>
      <c r="K13" s="575">
        <v>49.8</v>
      </c>
      <c r="L13" s="575">
        <v>0.56000000000000005</v>
      </c>
      <c r="M13" s="575">
        <v>0.27</v>
      </c>
      <c r="N13" s="575">
        <v>0.41</v>
      </c>
      <c r="O13" s="575">
        <v>0.55000000000000004</v>
      </c>
      <c r="P13" s="575">
        <v>0.26</v>
      </c>
      <c r="Q13" s="575">
        <v>0.41</v>
      </c>
      <c r="R13" s="575">
        <v>0.56999999999999995</v>
      </c>
      <c r="S13" s="575">
        <v>0.28000000000000003</v>
      </c>
      <c r="T13" s="575">
        <v>0.42</v>
      </c>
      <c r="U13" s="575">
        <v>64.3</v>
      </c>
      <c r="V13" s="575">
        <v>56.7</v>
      </c>
      <c r="W13" s="575">
        <v>60.4</v>
      </c>
      <c r="X13" s="575">
        <v>50.7</v>
      </c>
      <c r="Y13" s="575">
        <v>38.700000000000003</v>
      </c>
      <c r="Z13" s="575">
        <v>44.6</v>
      </c>
      <c r="AA13" s="575">
        <v>32.4</v>
      </c>
      <c r="AB13" s="575">
        <v>20.9</v>
      </c>
      <c r="AC13" s="575">
        <v>26.5</v>
      </c>
      <c r="AD13" s="575">
        <v>1281</v>
      </c>
      <c r="AE13" s="575">
        <v>1462</v>
      </c>
      <c r="AF13" s="575">
        <v>2743</v>
      </c>
      <c r="AG13" s="575">
        <v>1189</v>
      </c>
      <c r="AH13" s="575">
        <v>1347</v>
      </c>
      <c r="AI13" s="575">
        <v>2536</v>
      </c>
      <c r="AJ13" s="575">
        <v>71.900000000000006</v>
      </c>
      <c r="AK13" s="575">
        <v>70.3</v>
      </c>
      <c r="AL13" s="575">
        <v>71.099999999999994</v>
      </c>
      <c r="AM13" s="575">
        <v>0.62</v>
      </c>
      <c r="AN13" s="575">
        <v>0.5</v>
      </c>
      <c r="AO13" s="575">
        <v>0.56000000000000005</v>
      </c>
      <c r="AP13" s="575">
        <v>0.56000000000000005</v>
      </c>
      <c r="AQ13" s="575">
        <v>0.45</v>
      </c>
      <c r="AR13" s="575">
        <v>0.52</v>
      </c>
      <c r="AS13" s="575">
        <v>0.68</v>
      </c>
      <c r="AT13" s="575">
        <v>0.56000000000000005</v>
      </c>
      <c r="AU13" s="575">
        <v>0.6</v>
      </c>
      <c r="AV13" s="575">
        <v>99.2</v>
      </c>
      <c r="AW13" s="575">
        <v>98.6</v>
      </c>
      <c r="AX13" s="575">
        <v>98.9</v>
      </c>
      <c r="AY13" s="575">
        <v>86.9</v>
      </c>
      <c r="AZ13" s="575">
        <v>82.8</v>
      </c>
      <c r="BA13" s="575">
        <v>84.7</v>
      </c>
      <c r="BB13" s="575">
        <v>83</v>
      </c>
      <c r="BC13" s="575">
        <v>75</v>
      </c>
      <c r="BD13" s="575">
        <v>78.7</v>
      </c>
      <c r="BE13" s="575">
        <v>1138</v>
      </c>
      <c r="BF13" s="575">
        <v>1136</v>
      </c>
      <c r="BG13" s="575">
        <v>2274</v>
      </c>
      <c r="BH13" s="575">
        <v>881</v>
      </c>
      <c r="BI13" s="575">
        <v>845</v>
      </c>
      <c r="BJ13" s="575">
        <v>1726</v>
      </c>
      <c r="BK13" s="575">
        <v>51.3</v>
      </c>
      <c r="BL13" s="575">
        <v>43.3</v>
      </c>
      <c r="BM13" s="575">
        <v>47.3</v>
      </c>
      <c r="BN13" s="575">
        <v>0.56000000000000005</v>
      </c>
      <c r="BO13" s="575">
        <v>0.18</v>
      </c>
      <c r="BP13" s="575">
        <v>0.37</v>
      </c>
      <c r="BQ13" s="575">
        <v>0.49</v>
      </c>
      <c r="BR13" s="575">
        <v>0.1</v>
      </c>
      <c r="BS13" s="575">
        <v>0.32</v>
      </c>
      <c r="BT13" s="575">
        <v>0.63</v>
      </c>
      <c r="BU13" s="575">
        <v>0.25</v>
      </c>
      <c r="BV13" s="575">
        <v>0.42</v>
      </c>
      <c r="BW13" s="575">
        <v>62.7</v>
      </c>
      <c r="BX13" s="575">
        <v>47</v>
      </c>
      <c r="BY13" s="575">
        <v>54.9</v>
      </c>
      <c r="BZ13" s="575">
        <v>38.9</v>
      </c>
      <c r="CA13" s="575">
        <v>26.7</v>
      </c>
      <c r="CB13" s="575">
        <v>32.799999999999997</v>
      </c>
      <c r="CC13" s="575">
        <v>24.3</v>
      </c>
      <c r="CD13" s="575">
        <v>13.2</v>
      </c>
      <c r="CE13" s="575">
        <v>18.8</v>
      </c>
      <c r="CF13" s="575">
        <v>39426</v>
      </c>
      <c r="CG13" s="575">
        <v>41216</v>
      </c>
      <c r="CH13" s="575">
        <v>80642</v>
      </c>
      <c r="CI13" s="575">
        <v>31760</v>
      </c>
      <c r="CJ13" s="575">
        <v>32632</v>
      </c>
      <c r="CK13" s="575">
        <v>64392</v>
      </c>
      <c r="CL13" s="575">
        <v>52.7</v>
      </c>
      <c r="CM13" s="575">
        <v>48.4</v>
      </c>
      <c r="CN13" s="575">
        <v>50.5</v>
      </c>
      <c r="CO13" s="575">
        <v>0.56000000000000005</v>
      </c>
      <c r="CP13" s="575">
        <v>0.28000000000000003</v>
      </c>
      <c r="CQ13" s="575">
        <v>0.42</v>
      </c>
      <c r="CR13" s="575">
        <v>0.55000000000000004</v>
      </c>
      <c r="CS13" s="575">
        <v>0.27</v>
      </c>
      <c r="CT13" s="575">
        <v>0.41</v>
      </c>
      <c r="CU13" s="575">
        <v>0.56999999999999995</v>
      </c>
      <c r="CV13" s="575">
        <v>0.28999999999999998</v>
      </c>
      <c r="CW13" s="575">
        <v>0.43</v>
      </c>
      <c r="CX13" s="575">
        <v>65.400000000000006</v>
      </c>
      <c r="CY13" s="575">
        <v>57.9</v>
      </c>
      <c r="CZ13" s="575">
        <v>61.6</v>
      </c>
      <c r="DA13" s="575">
        <v>51.5</v>
      </c>
      <c r="DB13" s="575">
        <v>39.9</v>
      </c>
      <c r="DC13" s="575">
        <v>45.6</v>
      </c>
      <c r="DD13" s="575">
        <v>33.799999999999997</v>
      </c>
      <c r="DE13" s="575">
        <v>22.6</v>
      </c>
      <c r="DF13" s="575">
        <v>28.1</v>
      </c>
    </row>
    <row r="14" spans="1:110" s="574" customFormat="1" ht="11.65" x14ac:dyDescent="0.35">
      <c r="B14" s="571" t="s">
        <v>57</v>
      </c>
      <c r="C14" s="575">
        <v>33052</v>
      </c>
      <c r="D14" s="575">
        <v>32822</v>
      </c>
      <c r="E14" s="575">
        <v>65874</v>
      </c>
      <c r="F14" s="575">
        <v>31617</v>
      </c>
      <c r="G14" s="575">
        <v>31222</v>
      </c>
      <c r="H14" s="575">
        <v>62839</v>
      </c>
      <c r="I14" s="575">
        <v>42.7</v>
      </c>
      <c r="J14" s="575">
        <v>39.299999999999997</v>
      </c>
      <c r="K14" s="575">
        <v>41</v>
      </c>
      <c r="L14" s="575">
        <v>-0.26</v>
      </c>
      <c r="M14" s="575">
        <v>-0.51</v>
      </c>
      <c r="N14" s="575">
        <v>-0.38</v>
      </c>
      <c r="O14" s="575">
        <v>-0.27</v>
      </c>
      <c r="P14" s="575">
        <v>-0.52</v>
      </c>
      <c r="Q14" s="575">
        <v>-0.39</v>
      </c>
      <c r="R14" s="575">
        <v>-0.25</v>
      </c>
      <c r="S14" s="575">
        <v>-0.49</v>
      </c>
      <c r="T14" s="575">
        <v>-0.37</v>
      </c>
      <c r="U14" s="575">
        <v>44</v>
      </c>
      <c r="V14" s="575">
        <v>38.200000000000003</v>
      </c>
      <c r="W14" s="575">
        <v>41.1</v>
      </c>
      <c r="X14" s="575">
        <v>27.8</v>
      </c>
      <c r="Y14" s="575">
        <v>20.5</v>
      </c>
      <c r="Z14" s="575">
        <v>24.1</v>
      </c>
      <c r="AA14" s="575">
        <v>13.2</v>
      </c>
      <c r="AB14" s="575">
        <v>8</v>
      </c>
      <c r="AC14" s="575">
        <v>10.6</v>
      </c>
      <c r="AD14" s="575">
        <v>278</v>
      </c>
      <c r="AE14" s="575">
        <v>282</v>
      </c>
      <c r="AF14" s="575">
        <v>560</v>
      </c>
      <c r="AG14" s="575">
        <v>268</v>
      </c>
      <c r="AH14" s="575">
        <v>269</v>
      </c>
      <c r="AI14" s="575">
        <v>537</v>
      </c>
      <c r="AJ14" s="575">
        <v>67.2</v>
      </c>
      <c r="AK14" s="575">
        <v>64.3</v>
      </c>
      <c r="AL14" s="575">
        <v>65.7</v>
      </c>
      <c r="AM14" s="575">
        <v>0.24</v>
      </c>
      <c r="AN14" s="575">
        <v>0.03</v>
      </c>
      <c r="AO14" s="575">
        <v>0.13</v>
      </c>
      <c r="AP14" s="575">
        <v>0.11</v>
      </c>
      <c r="AQ14" s="575">
        <v>-0.1</v>
      </c>
      <c r="AR14" s="575">
        <v>0.04</v>
      </c>
      <c r="AS14" s="575">
        <v>0.36</v>
      </c>
      <c r="AT14" s="575">
        <v>0.16</v>
      </c>
      <c r="AU14" s="575">
        <v>0.22</v>
      </c>
      <c r="AV14" s="575">
        <v>98.6</v>
      </c>
      <c r="AW14" s="575">
        <v>96.1</v>
      </c>
      <c r="AX14" s="575">
        <v>97.3</v>
      </c>
      <c r="AY14" s="575">
        <v>74.099999999999994</v>
      </c>
      <c r="AZ14" s="575">
        <v>69.099999999999994</v>
      </c>
      <c r="BA14" s="575">
        <v>71.599999999999994</v>
      </c>
      <c r="BB14" s="575">
        <v>68</v>
      </c>
      <c r="BC14" s="575">
        <v>53.5</v>
      </c>
      <c r="BD14" s="575">
        <v>60.7</v>
      </c>
      <c r="BE14" s="575">
        <v>959</v>
      </c>
      <c r="BF14" s="575">
        <v>940</v>
      </c>
      <c r="BG14" s="575">
        <v>1899</v>
      </c>
      <c r="BH14" s="575">
        <v>919</v>
      </c>
      <c r="BI14" s="575">
        <v>914</v>
      </c>
      <c r="BJ14" s="575">
        <v>1833</v>
      </c>
      <c r="BK14" s="575">
        <v>40.5</v>
      </c>
      <c r="BL14" s="575">
        <v>37</v>
      </c>
      <c r="BM14" s="575">
        <v>38.700000000000003</v>
      </c>
      <c r="BN14" s="575">
        <v>-0.4</v>
      </c>
      <c r="BO14" s="575">
        <v>-0.56999999999999995</v>
      </c>
      <c r="BP14" s="575">
        <v>-0.49</v>
      </c>
      <c r="BQ14" s="575">
        <v>-0.47</v>
      </c>
      <c r="BR14" s="575">
        <v>-0.64</v>
      </c>
      <c r="BS14" s="575">
        <v>-0.54</v>
      </c>
      <c r="BT14" s="575">
        <v>-0.33</v>
      </c>
      <c r="BU14" s="575">
        <v>-0.51</v>
      </c>
      <c r="BV14" s="575">
        <v>-0.44</v>
      </c>
      <c r="BW14" s="575">
        <v>37.4</v>
      </c>
      <c r="BX14" s="575">
        <v>32</v>
      </c>
      <c r="BY14" s="575">
        <v>34.799999999999997</v>
      </c>
      <c r="BZ14" s="575">
        <v>16.399999999999999</v>
      </c>
      <c r="CA14" s="575">
        <v>14.1</v>
      </c>
      <c r="CB14" s="575">
        <v>15.3</v>
      </c>
      <c r="CC14" s="575">
        <v>6.8</v>
      </c>
      <c r="CD14" s="575">
        <v>5</v>
      </c>
      <c r="CE14" s="575">
        <v>5.9</v>
      </c>
      <c r="CF14" s="575">
        <v>34392</v>
      </c>
      <c r="CG14" s="575">
        <v>34119</v>
      </c>
      <c r="CH14" s="575">
        <v>68511</v>
      </c>
      <c r="CI14" s="575">
        <v>32887</v>
      </c>
      <c r="CJ14" s="575">
        <v>32468</v>
      </c>
      <c r="CK14" s="575">
        <v>65355</v>
      </c>
      <c r="CL14" s="575">
        <v>42.8</v>
      </c>
      <c r="CM14" s="575">
        <v>39.4</v>
      </c>
      <c r="CN14" s="575">
        <v>41.1</v>
      </c>
      <c r="CO14" s="575">
        <v>-0.26</v>
      </c>
      <c r="CP14" s="575">
        <v>-0.51</v>
      </c>
      <c r="CQ14" s="575">
        <v>-0.38</v>
      </c>
      <c r="CR14" s="575">
        <v>-0.27</v>
      </c>
      <c r="CS14" s="575">
        <v>-0.52</v>
      </c>
      <c r="CT14" s="575">
        <v>-0.39</v>
      </c>
      <c r="CU14" s="575">
        <v>-0.25</v>
      </c>
      <c r="CV14" s="575">
        <v>-0.49</v>
      </c>
      <c r="CW14" s="575">
        <v>-0.37</v>
      </c>
      <c r="CX14" s="575">
        <v>44.2</v>
      </c>
      <c r="CY14" s="575">
        <v>38.5</v>
      </c>
      <c r="CZ14" s="575">
        <v>41.3</v>
      </c>
      <c r="DA14" s="575">
        <v>27.8</v>
      </c>
      <c r="DB14" s="575">
        <v>20.7</v>
      </c>
      <c r="DC14" s="575">
        <v>24.2</v>
      </c>
      <c r="DD14" s="575">
        <v>13.4</v>
      </c>
      <c r="DE14" s="575">
        <v>8.1999999999999993</v>
      </c>
      <c r="DF14" s="575">
        <v>10.8</v>
      </c>
    </row>
    <row r="15" spans="1:110" s="574" customFormat="1" ht="11.65" x14ac:dyDescent="0.35">
      <c r="B15" s="571" t="s">
        <v>150</v>
      </c>
      <c r="C15" s="575">
        <v>208132</v>
      </c>
      <c r="D15" s="575">
        <v>214805</v>
      </c>
      <c r="E15" s="575">
        <v>422937</v>
      </c>
      <c r="F15" s="575">
        <v>197838</v>
      </c>
      <c r="G15" s="575">
        <v>203530</v>
      </c>
      <c r="H15" s="575">
        <v>401368</v>
      </c>
      <c r="I15" s="575">
        <v>53.6</v>
      </c>
      <c r="J15" s="575">
        <v>49.5</v>
      </c>
      <c r="K15" s="575">
        <v>51.5</v>
      </c>
      <c r="L15" s="575">
        <v>0.18</v>
      </c>
      <c r="M15" s="575">
        <v>-0.08</v>
      </c>
      <c r="N15" s="575">
        <v>0.05</v>
      </c>
      <c r="O15" s="575">
        <v>0.18</v>
      </c>
      <c r="P15" s="575">
        <v>-0.08</v>
      </c>
      <c r="Q15" s="575">
        <v>0.05</v>
      </c>
      <c r="R15" s="575">
        <v>0.19</v>
      </c>
      <c r="S15" s="575">
        <v>-7.0000000000000007E-2</v>
      </c>
      <c r="T15" s="575">
        <v>0.05</v>
      </c>
      <c r="U15" s="575">
        <v>70.2</v>
      </c>
      <c r="V15" s="575">
        <v>62.5</v>
      </c>
      <c r="W15" s="575">
        <v>66.3</v>
      </c>
      <c r="X15" s="575">
        <v>46.9</v>
      </c>
      <c r="Y15" s="575">
        <v>35.700000000000003</v>
      </c>
      <c r="Z15" s="575">
        <v>41.2</v>
      </c>
      <c r="AA15" s="575">
        <v>30.9</v>
      </c>
      <c r="AB15" s="575">
        <v>19.7</v>
      </c>
      <c r="AC15" s="575">
        <v>25.2</v>
      </c>
      <c r="AD15" s="575">
        <v>10999</v>
      </c>
      <c r="AE15" s="575">
        <v>10953</v>
      </c>
      <c r="AF15" s="575">
        <v>21952</v>
      </c>
      <c r="AG15" s="575">
        <v>10060</v>
      </c>
      <c r="AH15" s="575">
        <v>9919</v>
      </c>
      <c r="AI15" s="575">
        <v>19979</v>
      </c>
      <c r="AJ15" s="575">
        <v>70.099999999999994</v>
      </c>
      <c r="AK15" s="575">
        <v>68.400000000000006</v>
      </c>
      <c r="AL15" s="575">
        <v>69.2</v>
      </c>
      <c r="AM15" s="575">
        <v>0.41</v>
      </c>
      <c r="AN15" s="575">
        <v>0.27</v>
      </c>
      <c r="AO15" s="575">
        <v>0.34</v>
      </c>
      <c r="AP15" s="575">
        <v>0.39</v>
      </c>
      <c r="AQ15" s="575">
        <v>0.25</v>
      </c>
      <c r="AR15" s="575">
        <v>0.32</v>
      </c>
      <c r="AS15" s="575">
        <v>0.43</v>
      </c>
      <c r="AT15" s="575">
        <v>0.28999999999999998</v>
      </c>
      <c r="AU15" s="575">
        <v>0.35</v>
      </c>
      <c r="AV15" s="575">
        <v>99.2</v>
      </c>
      <c r="AW15" s="575">
        <v>98.5</v>
      </c>
      <c r="AX15" s="575">
        <v>98.9</v>
      </c>
      <c r="AY15" s="575">
        <v>85</v>
      </c>
      <c r="AZ15" s="575">
        <v>82.3</v>
      </c>
      <c r="BA15" s="575">
        <v>83.7</v>
      </c>
      <c r="BB15" s="575">
        <v>79.400000000000006</v>
      </c>
      <c r="BC15" s="575">
        <v>72.3</v>
      </c>
      <c r="BD15" s="575">
        <v>75.900000000000006</v>
      </c>
      <c r="BE15" s="575">
        <v>8450</v>
      </c>
      <c r="BF15" s="575">
        <v>8023</v>
      </c>
      <c r="BG15" s="575">
        <v>16473</v>
      </c>
      <c r="BH15" s="575">
        <v>8049</v>
      </c>
      <c r="BI15" s="575">
        <v>7599</v>
      </c>
      <c r="BJ15" s="575">
        <v>15648</v>
      </c>
      <c r="BK15" s="575">
        <v>51</v>
      </c>
      <c r="BL15" s="575">
        <v>46.3</v>
      </c>
      <c r="BM15" s="575">
        <v>48.7</v>
      </c>
      <c r="BN15" s="575">
        <v>0.14000000000000001</v>
      </c>
      <c r="BO15" s="575">
        <v>-0.15</v>
      </c>
      <c r="BP15" s="575">
        <v>0</v>
      </c>
      <c r="BQ15" s="575">
        <v>0.11</v>
      </c>
      <c r="BR15" s="575">
        <v>-0.17</v>
      </c>
      <c r="BS15" s="575">
        <v>-0.02</v>
      </c>
      <c r="BT15" s="575">
        <v>0.16</v>
      </c>
      <c r="BU15" s="575">
        <v>-0.12</v>
      </c>
      <c r="BV15" s="575">
        <v>0.02</v>
      </c>
      <c r="BW15" s="575">
        <v>65.2</v>
      </c>
      <c r="BX15" s="575">
        <v>55.7</v>
      </c>
      <c r="BY15" s="575">
        <v>60.5</v>
      </c>
      <c r="BZ15" s="575">
        <v>37</v>
      </c>
      <c r="CA15" s="575">
        <v>24.8</v>
      </c>
      <c r="CB15" s="575">
        <v>31</v>
      </c>
      <c r="CC15" s="575">
        <v>21.6</v>
      </c>
      <c r="CD15" s="575">
        <v>10.9</v>
      </c>
      <c r="CE15" s="575">
        <v>16.399999999999999</v>
      </c>
      <c r="CF15" s="575">
        <v>227908</v>
      </c>
      <c r="CG15" s="575">
        <v>234161</v>
      </c>
      <c r="CH15" s="575">
        <v>462069</v>
      </c>
      <c r="CI15" s="575">
        <v>216163</v>
      </c>
      <c r="CJ15" s="575">
        <v>221262</v>
      </c>
      <c r="CK15" s="575">
        <v>437425</v>
      </c>
      <c r="CL15" s="575">
        <v>54.3</v>
      </c>
      <c r="CM15" s="575">
        <v>50.2</v>
      </c>
      <c r="CN15" s="575">
        <v>52.2</v>
      </c>
      <c r="CO15" s="575">
        <v>0.19</v>
      </c>
      <c r="CP15" s="575">
        <v>-7.0000000000000007E-2</v>
      </c>
      <c r="CQ15" s="575">
        <v>0.06</v>
      </c>
      <c r="CR15" s="575">
        <v>0.18</v>
      </c>
      <c r="CS15" s="575">
        <v>-7.0000000000000007E-2</v>
      </c>
      <c r="CT15" s="575">
        <v>0.06</v>
      </c>
      <c r="CU15" s="575">
        <v>0.19</v>
      </c>
      <c r="CV15" s="575">
        <v>-0.06</v>
      </c>
      <c r="CW15" s="575">
        <v>0.06</v>
      </c>
      <c r="CX15" s="575">
        <v>71.3</v>
      </c>
      <c r="CY15" s="575">
        <v>63.8</v>
      </c>
      <c r="CZ15" s="575">
        <v>67.5</v>
      </c>
      <c r="DA15" s="575">
        <v>48.3</v>
      </c>
      <c r="DB15" s="575">
        <v>37.4</v>
      </c>
      <c r="DC15" s="575">
        <v>42.8</v>
      </c>
      <c r="DD15" s="575">
        <v>32.799999999999997</v>
      </c>
      <c r="DE15" s="575">
        <v>21.8</v>
      </c>
      <c r="DF15" s="575">
        <v>27.3</v>
      </c>
    </row>
    <row r="16" spans="1:110" s="574" customFormat="1" ht="11.65" x14ac:dyDescent="0.35">
      <c r="B16" s="571" t="s">
        <v>149</v>
      </c>
      <c r="C16" s="575">
        <v>69288</v>
      </c>
      <c r="D16" s="575">
        <v>68412</v>
      </c>
      <c r="E16" s="575">
        <v>137700</v>
      </c>
      <c r="F16" s="575">
        <v>66436</v>
      </c>
      <c r="G16" s="575">
        <v>65191</v>
      </c>
      <c r="H16" s="575">
        <v>131627</v>
      </c>
      <c r="I16" s="575">
        <v>44.4</v>
      </c>
      <c r="J16" s="575">
        <v>40.6</v>
      </c>
      <c r="K16" s="575">
        <v>42.5</v>
      </c>
      <c r="L16" s="575">
        <v>-0.19</v>
      </c>
      <c r="M16" s="575">
        <v>-0.45</v>
      </c>
      <c r="N16" s="575">
        <v>-0.32</v>
      </c>
      <c r="O16" s="575">
        <v>-0.2</v>
      </c>
      <c r="P16" s="575">
        <v>-0.46</v>
      </c>
      <c r="Q16" s="575">
        <v>-0.32</v>
      </c>
      <c r="R16" s="575">
        <v>-0.18</v>
      </c>
      <c r="S16" s="575">
        <v>-0.44</v>
      </c>
      <c r="T16" s="575">
        <v>-0.31</v>
      </c>
      <c r="U16" s="575">
        <v>47.8</v>
      </c>
      <c r="V16" s="575">
        <v>41.3</v>
      </c>
      <c r="W16" s="575">
        <v>44.6</v>
      </c>
      <c r="X16" s="575">
        <v>30.2</v>
      </c>
      <c r="Y16" s="575">
        <v>21.8</v>
      </c>
      <c r="Z16" s="575">
        <v>26</v>
      </c>
      <c r="AA16" s="575">
        <v>14.9</v>
      </c>
      <c r="AB16" s="575">
        <v>8.6999999999999993</v>
      </c>
      <c r="AC16" s="575">
        <v>11.8</v>
      </c>
      <c r="AD16" s="575">
        <v>748</v>
      </c>
      <c r="AE16" s="575">
        <v>747</v>
      </c>
      <c r="AF16" s="575">
        <v>1495</v>
      </c>
      <c r="AG16" s="575">
        <v>717</v>
      </c>
      <c r="AH16" s="575">
        <v>721</v>
      </c>
      <c r="AI16" s="575">
        <v>1438</v>
      </c>
      <c r="AJ16" s="575">
        <v>67.099999999999994</v>
      </c>
      <c r="AK16" s="575">
        <v>64.599999999999994</v>
      </c>
      <c r="AL16" s="575">
        <v>65.900000000000006</v>
      </c>
      <c r="AM16" s="575">
        <v>0.24</v>
      </c>
      <c r="AN16" s="575">
        <v>0.01</v>
      </c>
      <c r="AO16" s="575">
        <v>0.13</v>
      </c>
      <c r="AP16" s="575">
        <v>0.16</v>
      </c>
      <c r="AQ16" s="575">
        <v>-0.06</v>
      </c>
      <c r="AR16" s="575">
        <v>7.0000000000000007E-2</v>
      </c>
      <c r="AS16" s="575">
        <v>0.32</v>
      </c>
      <c r="AT16" s="575">
        <v>0.09</v>
      </c>
      <c r="AU16" s="575">
        <v>0.18</v>
      </c>
      <c r="AV16" s="575">
        <v>98</v>
      </c>
      <c r="AW16" s="575">
        <v>96.3</v>
      </c>
      <c r="AX16" s="575">
        <v>97.1</v>
      </c>
      <c r="AY16" s="575">
        <v>77.8</v>
      </c>
      <c r="AZ16" s="575">
        <v>69.900000000000006</v>
      </c>
      <c r="BA16" s="575">
        <v>73.8</v>
      </c>
      <c r="BB16" s="575">
        <v>69.400000000000006</v>
      </c>
      <c r="BC16" s="575">
        <v>55.6</v>
      </c>
      <c r="BD16" s="575">
        <v>62.5</v>
      </c>
      <c r="BE16" s="575">
        <v>2256</v>
      </c>
      <c r="BF16" s="575">
        <v>2187</v>
      </c>
      <c r="BG16" s="575">
        <v>4443</v>
      </c>
      <c r="BH16" s="575">
        <v>2176</v>
      </c>
      <c r="BI16" s="575">
        <v>2106</v>
      </c>
      <c r="BJ16" s="575">
        <v>4282</v>
      </c>
      <c r="BK16" s="575">
        <v>42.3</v>
      </c>
      <c r="BL16" s="575">
        <v>38.4</v>
      </c>
      <c r="BM16" s="575">
        <v>40.4</v>
      </c>
      <c r="BN16" s="575">
        <v>-0.3</v>
      </c>
      <c r="BO16" s="575">
        <v>-0.54</v>
      </c>
      <c r="BP16" s="575">
        <v>-0.41</v>
      </c>
      <c r="BQ16" s="575">
        <v>-0.34</v>
      </c>
      <c r="BR16" s="575">
        <v>-0.57999999999999996</v>
      </c>
      <c r="BS16" s="575">
        <v>-0.45</v>
      </c>
      <c r="BT16" s="575">
        <v>-0.25</v>
      </c>
      <c r="BU16" s="575">
        <v>-0.49</v>
      </c>
      <c r="BV16" s="575">
        <v>-0.38</v>
      </c>
      <c r="BW16" s="575">
        <v>42.4</v>
      </c>
      <c r="BX16" s="575">
        <v>36.200000000000003</v>
      </c>
      <c r="BY16" s="575">
        <v>39.4</v>
      </c>
      <c r="BZ16" s="575">
        <v>20.3</v>
      </c>
      <c r="CA16" s="575">
        <v>13.9</v>
      </c>
      <c r="CB16" s="575">
        <v>17.2</v>
      </c>
      <c r="CC16" s="575">
        <v>8.9</v>
      </c>
      <c r="CD16" s="575">
        <v>4.9000000000000004</v>
      </c>
      <c r="CE16" s="575">
        <v>6.9</v>
      </c>
      <c r="CF16" s="575">
        <v>72400</v>
      </c>
      <c r="CG16" s="575">
        <v>71432</v>
      </c>
      <c r="CH16" s="575">
        <v>143832</v>
      </c>
      <c r="CI16" s="575">
        <v>69417</v>
      </c>
      <c r="CJ16" s="575">
        <v>68083</v>
      </c>
      <c r="CK16" s="575">
        <v>137500</v>
      </c>
      <c r="CL16" s="575">
        <v>44.5</v>
      </c>
      <c r="CM16" s="575">
        <v>40.799999999999997</v>
      </c>
      <c r="CN16" s="575">
        <v>42.7</v>
      </c>
      <c r="CO16" s="575">
        <v>-0.19</v>
      </c>
      <c r="CP16" s="575">
        <v>-0.45</v>
      </c>
      <c r="CQ16" s="575">
        <v>-0.32</v>
      </c>
      <c r="CR16" s="575">
        <v>-0.2</v>
      </c>
      <c r="CS16" s="575">
        <v>-0.46</v>
      </c>
      <c r="CT16" s="575">
        <v>-0.32</v>
      </c>
      <c r="CU16" s="575">
        <v>-0.18</v>
      </c>
      <c r="CV16" s="575">
        <v>-0.44</v>
      </c>
      <c r="CW16" s="575">
        <v>-0.31</v>
      </c>
      <c r="CX16" s="575">
        <v>48.1</v>
      </c>
      <c r="CY16" s="575">
        <v>41.6</v>
      </c>
      <c r="CZ16" s="575">
        <v>44.9</v>
      </c>
      <c r="DA16" s="575">
        <v>30.4</v>
      </c>
      <c r="DB16" s="575">
        <v>22</v>
      </c>
      <c r="DC16" s="575">
        <v>26.2</v>
      </c>
      <c r="DD16" s="575">
        <v>15.2</v>
      </c>
      <c r="DE16" s="575">
        <v>9.1</v>
      </c>
      <c r="DF16" s="575">
        <v>12.2</v>
      </c>
    </row>
    <row r="17" spans="2:110" s="574" customFormat="1" ht="11.65" x14ac:dyDescent="0.35">
      <c r="B17" s="571" t="s">
        <v>148</v>
      </c>
      <c r="C17" s="575">
        <v>171896</v>
      </c>
      <c r="D17" s="575">
        <v>179215</v>
      </c>
      <c r="E17" s="575">
        <v>351111</v>
      </c>
      <c r="F17" s="575">
        <v>163019</v>
      </c>
      <c r="G17" s="575">
        <v>169561</v>
      </c>
      <c r="H17" s="575">
        <v>332580</v>
      </c>
      <c r="I17" s="575">
        <v>55.3</v>
      </c>
      <c r="J17" s="575">
        <v>51</v>
      </c>
      <c r="K17" s="575">
        <v>53.1</v>
      </c>
      <c r="L17" s="575">
        <v>0.25</v>
      </c>
      <c r="M17" s="575">
        <v>-0.02</v>
      </c>
      <c r="N17" s="575">
        <v>0.11</v>
      </c>
      <c r="O17" s="575">
        <v>0.24</v>
      </c>
      <c r="P17" s="575">
        <v>-0.02</v>
      </c>
      <c r="Q17" s="575">
        <v>0.11</v>
      </c>
      <c r="R17" s="575">
        <v>0.25</v>
      </c>
      <c r="S17" s="575">
        <v>-0.01</v>
      </c>
      <c r="T17" s="575">
        <v>0.12</v>
      </c>
      <c r="U17" s="575">
        <v>74.099999999999994</v>
      </c>
      <c r="V17" s="575">
        <v>66.099999999999994</v>
      </c>
      <c r="W17" s="575">
        <v>70.099999999999994</v>
      </c>
      <c r="X17" s="575">
        <v>50</v>
      </c>
      <c r="Y17" s="575">
        <v>38.200000000000003</v>
      </c>
      <c r="Z17" s="575">
        <v>44</v>
      </c>
      <c r="AA17" s="575">
        <v>33.9</v>
      </c>
      <c r="AB17" s="575">
        <v>21.8</v>
      </c>
      <c r="AC17" s="575">
        <v>27.7</v>
      </c>
      <c r="AD17" s="575">
        <v>10529</v>
      </c>
      <c r="AE17" s="575">
        <v>10488</v>
      </c>
      <c r="AF17" s="575">
        <v>21017</v>
      </c>
      <c r="AG17" s="575">
        <v>9611</v>
      </c>
      <c r="AH17" s="575">
        <v>9467</v>
      </c>
      <c r="AI17" s="575">
        <v>19078</v>
      </c>
      <c r="AJ17" s="575">
        <v>70.2</v>
      </c>
      <c r="AK17" s="575">
        <v>68.5</v>
      </c>
      <c r="AL17" s="575">
        <v>69.400000000000006</v>
      </c>
      <c r="AM17" s="575">
        <v>0.42</v>
      </c>
      <c r="AN17" s="575">
        <v>0.28000000000000003</v>
      </c>
      <c r="AO17" s="575">
        <v>0.35</v>
      </c>
      <c r="AP17" s="575">
        <v>0.39</v>
      </c>
      <c r="AQ17" s="575">
        <v>0.26</v>
      </c>
      <c r="AR17" s="575">
        <v>0.33</v>
      </c>
      <c r="AS17" s="575">
        <v>0.44</v>
      </c>
      <c r="AT17" s="575">
        <v>0.3</v>
      </c>
      <c r="AU17" s="575">
        <v>0.36</v>
      </c>
      <c r="AV17" s="575">
        <v>99.2</v>
      </c>
      <c r="AW17" s="575">
        <v>98.6</v>
      </c>
      <c r="AX17" s="575">
        <v>98.9</v>
      </c>
      <c r="AY17" s="575">
        <v>85.2</v>
      </c>
      <c r="AZ17" s="575">
        <v>82.9</v>
      </c>
      <c r="BA17" s="575">
        <v>84</v>
      </c>
      <c r="BB17" s="575">
        <v>79.8</v>
      </c>
      <c r="BC17" s="575">
        <v>73</v>
      </c>
      <c r="BD17" s="575">
        <v>76.400000000000006</v>
      </c>
      <c r="BE17" s="575">
        <v>7153</v>
      </c>
      <c r="BF17" s="575">
        <v>6776</v>
      </c>
      <c r="BG17" s="575">
        <v>13929</v>
      </c>
      <c r="BH17" s="575">
        <v>6792</v>
      </c>
      <c r="BI17" s="575">
        <v>6407</v>
      </c>
      <c r="BJ17" s="575">
        <v>13199</v>
      </c>
      <c r="BK17" s="575">
        <v>52.3</v>
      </c>
      <c r="BL17" s="575">
        <v>47.6</v>
      </c>
      <c r="BM17" s="575">
        <v>50</v>
      </c>
      <c r="BN17" s="575">
        <v>0.2</v>
      </c>
      <c r="BO17" s="575">
        <v>-0.08</v>
      </c>
      <c r="BP17" s="575">
        <v>7.0000000000000007E-2</v>
      </c>
      <c r="BQ17" s="575">
        <v>0.18</v>
      </c>
      <c r="BR17" s="575">
        <v>-0.11</v>
      </c>
      <c r="BS17" s="575">
        <v>0.05</v>
      </c>
      <c r="BT17" s="575">
        <v>0.23</v>
      </c>
      <c r="BU17" s="575">
        <v>-0.05</v>
      </c>
      <c r="BV17" s="575">
        <v>0.08</v>
      </c>
      <c r="BW17" s="575">
        <v>68.599999999999994</v>
      </c>
      <c r="BX17" s="575">
        <v>58.7</v>
      </c>
      <c r="BY17" s="575">
        <v>63.8</v>
      </c>
      <c r="BZ17" s="575">
        <v>39.5</v>
      </c>
      <c r="CA17" s="575">
        <v>26.8</v>
      </c>
      <c r="CB17" s="575">
        <v>33.299999999999997</v>
      </c>
      <c r="CC17" s="575">
        <v>23.7</v>
      </c>
      <c r="CD17" s="575">
        <v>12</v>
      </c>
      <c r="CE17" s="575">
        <v>18</v>
      </c>
      <c r="CF17" s="575">
        <v>189900</v>
      </c>
      <c r="CG17" s="575">
        <v>196848</v>
      </c>
      <c r="CH17" s="575">
        <v>386748</v>
      </c>
      <c r="CI17" s="575">
        <v>179633</v>
      </c>
      <c r="CJ17" s="575">
        <v>185647</v>
      </c>
      <c r="CK17" s="575">
        <v>365280</v>
      </c>
      <c r="CL17" s="575">
        <v>55.9</v>
      </c>
      <c r="CM17" s="575">
        <v>51.8</v>
      </c>
      <c r="CN17" s="575">
        <v>53.8</v>
      </c>
      <c r="CO17" s="575">
        <v>0.25</v>
      </c>
      <c r="CP17" s="575">
        <v>-0.01</v>
      </c>
      <c r="CQ17" s="575">
        <v>0.12</v>
      </c>
      <c r="CR17" s="575">
        <v>0.25</v>
      </c>
      <c r="CS17" s="575">
        <v>-0.01</v>
      </c>
      <c r="CT17" s="575">
        <v>0.12</v>
      </c>
      <c r="CU17" s="575">
        <v>0.26</v>
      </c>
      <c r="CV17" s="575">
        <v>0</v>
      </c>
      <c r="CW17" s="575">
        <v>0.13</v>
      </c>
      <c r="CX17" s="575">
        <v>75.2</v>
      </c>
      <c r="CY17" s="575">
        <v>67.5</v>
      </c>
      <c r="CZ17" s="575">
        <v>71.3</v>
      </c>
      <c r="DA17" s="575">
        <v>51.5</v>
      </c>
      <c r="DB17" s="575">
        <v>40.1</v>
      </c>
      <c r="DC17" s="575">
        <v>45.7</v>
      </c>
      <c r="DD17" s="575">
        <v>36</v>
      </c>
      <c r="DE17" s="575">
        <v>24.1</v>
      </c>
      <c r="DF17" s="575">
        <v>30</v>
      </c>
    </row>
    <row r="18" spans="2:110" s="574" customFormat="1" ht="11.65" x14ac:dyDescent="0.35">
      <c r="B18" s="571" t="s">
        <v>46</v>
      </c>
      <c r="C18" s="575">
        <v>216829</v>
      </c>
      <c r="D18" s="575">
        <v>207124</v>
      </c>
      <c r="E18" s="575">
        <v>423953</v>
      </c>
      <c r="F18" s="575">
        <v>206136</v>
      </c>
      <c r="G18" s="575">
        <v>195868</v>
      </c>
      <c r="H18" s="575">
        <v>402004</v>
      </c>
      <c r="I18" s="575">
        <v>54</v>
      </c>
      <c r="J18" s="575">
        <v>50.9</v>
      </c>
      <c r="K18" s="575">
        <v>52.5</v>
      </c>
      <c r="L18" s="575">
        <v>0.17</v>
      </c>
      <c r="M18" s="575">
        <v>-0.08</v>
      </c>
      <c r="N18" s="575">
        <v>0.05</v>
      </c>
      <c r="O18" s="575">
        <v>0.17</v>
      </c>
      <c r="P18" s="575">
        <v>-0.08</v>
      </c>
      <c r="Q18" s="575">
        <v>0.05</v>
      </c>
      <c r="R18" s="575">
        <v>0.18</v>
      </c>
      <c r="S18" s="575">
        <v>-7.0000000000000007E-2</v>
      </c>
      <c r="T18" s="575">
        <v>0.05</v>
      </c>
      <c r="U18" s="575">
        <v>70.900000000000006</v>
      </c>
      <c r="V18" s="575">
        <v>65.900000000000006</v>
      </c>
      <c r="W18" s="575">
        <v>68.400000000000006</v>
      </c>
      <c r="X18" s="575">
        <v>47.6</v>
      </c>
      <c r="Y18" s="575">
        <v>38.1</v>
      </c>
      <c r="Z18" s="575">
        <v>42.9</v>
      </c>
      <c r="AA18" s="575">
        <v>30.9</v>
      </c>
      <c r="AB18" s="575">
        <v>20.9</v>
      </c>
      <c r="AC18" s="575">
        <v>26</v>
      </c>
      <c r="AD18" s="575">
        <v>10597</v>
      </c>
      <c r="AE18" s="575">
        <v>10631</v>
      </c>
      <c r="AF18" s="575">
        <v>21228</v>
      </c>
      <c r="AG18" s="575">
        <v>9712</v>
      </c>
      <c r="AH18" s="575">
        <v>9655</v>
      </c>
      <c r="AI18" s="575">
        <v>19367</v>
      </c>
      <c r="AJ18" s="575">
        <v>70.3</v>
      </c>
      <c r="AK18" s="575">
        <v>68.599999999999994</v>
      </c>
      <c r="AL18" s="575">
        <v>69.400000000000006</v>
      </c>
      <c r="AM18" s="575">
        <v>0.42</v>
      </c>
      <c r="AN18" s="575">
        <v>0.27</v>
      </c>
      <c r="AO18" s="575">
        <v>0.35</v>
      </c>
      <c r="AP18" s="575">
        <v>0.4</v>
      </c>
      <c r="AQ18" s="575">
        <v>0.25</v>
      </c>
      <c r="AR18" s="575">
        <v>0.33</v>
      </c>
      <c r="AS18" s="575">
        <v>0.44</v>
      </c>
      <c r="AT18" s="575">
        <v>0.28999999999999998</v>
      </c>
      <c r="AU18" s="575">
        <v>0.36</v>
      </c>
      <c r="AV18" s="575">
        <v>99.3</v>
      </c>
      <c r="AW18" s="575">
        <v>98.7</v>
      </c>
      <c r="AX18" s="575">
        <v>99</v>
      </c>
      <c r="AY18" s="575">
        <v>85.9</v>
      </c>
      <c r="AZ18" s="575">
        <v>83.4</v>
      </c>
      <c r="BA18" s="575">
        <v>84.6</v>
      </c>
      <c r="BB18" s="575">
        <v>80.599999999999994</v>
      </c>
      <c r="BC18" s="575">
        <v>73.400000000000006</v>
      </c>
      <c r="BD18" s="575">
        <v>77</v>
      </c>
      <c r="BE18" s="575">
        <v>8496</v>
      </c>
      <c r="BF18" s="575">
        <v>7390</v>
      </c>
      <c r="BG18" s="575">
        <v>15886</v>
      </c>
      <c r="BH18" s="575">
        <v>8090</v>
      </c>
      <c r="BI18" s="575">
        <v>6996</v>
      </c>
      <c r="BJ18" s="575">
        <v>15086</v>
      </c>
      <c r="BK18" s="575">
        <v>51.6</v>
      </c>
      <c r="BL18" s="575">
        <v>48</v>
      </c>
      <c r="BM18" s="575">
        <v>49.9</v>
      </c>
      <c r="BN18" s="575">
        <v>0.12</v>
      </c>
      <c r="BO18" s="575">
        <v>-0.13</v>
      </c>
      <c r="BP18" s="575">
        <v>0</v>
      </c>
      <c r="BQ18" s="575">
        <v>0.09</v>
      </c>
      <c r="BR18" s="575">
        <v>-0.15</v>
      </c>
      <c r="BS18" s="575">
        <v>-0.01</v>
      </c>
      <c r="BT18" s="575">
        <v>0.14000000000000001</v>
      </c>
      <c r="BU18" s="575">
        <v>-0.1</v>
      </c>
      <c r="BV18" s="575">
        <v>0.02</v>
      </c>
      <c r="BW18" s="575">
        <v>66.599999999999994</v>
      </c>
      <c r="BX18" s="575">
        <v>59.9</v>
      </c>
      <c r="BY18" s="575">
        <v>63.5</v>
      </c>
      <c r="BZ18" s="575">
        <v>37.5</v>
      </c>
      <c r="CA18" s="575">
        <v>27.1</v>
      </c>
      <c r="CB18" s="575">
        <v>32.700000000000003</v>
      </c>
      <c r="CC18" s="575">
        <v>21.9</v>
      </c>
      <c r="CD18" s="575">
        <v>12</v>
      </c>
      <c r="CE18" s="575">
        <v>17.3</v>
      </c>
      <c r="CF18" s="575">
        <v>235922</v>
      </c>
      <c r="CG18" s="575">
        <v>225145</v>
      </c>
      <c r="CH18" s="575">
        <v>461067</v>
      </c>
      <c r="CI18" s="575">
        <v>223938</v>
      </c>
      <c r="CJ18" s="575">
        <v>212519</v>
      </c>
      <c r="CK18" s="575">
        <v>436457</v>
      </c>
      <c r="CL18" s="575">
        <v>54.7</v>
      </c>
      <c r="CM18" s="575">
        <v>51.6</v>
      </c>
      <c r="CN18" s="575">
        <v>53.2</v>
      </c>
      <c r="CO18" s="575">
        <v>0.18</v>
      </c>
      <c r="CP18" s="575">
        <v>-0.06</v>
      </c>
      <c r="CQ18" s="575">
        <v>0.06</v>
      </c>
      <c r="CR18" s="575">
        <v>0.18</v>
      </c>
      <c r="CS18" s="575">
        <v>-7.0000000000000007E-2</v>
      </c>
      <c r="CT18" s="575">
        <v>0.06</v>
      </c>
      <c r="CU18" s="575">
        <v>0.18</v>
      </c>
      <c r="CV18" s="575">
        <v>-0.06</v>
      </c>
      <c r="CW18" s="575">
        <v>0.06</v>
      </c>
      <c r="CX18" s="575">
        <v>72</v>
      </c>
      <c r="CY18" s="575">
        <v>67.2</v>
      </c>
      <c r="CZ18" s="575">
        <v>69.7</v>
      </c>
      <c r="DA18" s="575">
        <v>48.9</v>
      </c>
      <c r="DB18" s="575">
        <v>39.799999999999997</v>
      </c>
      <c r="DC18" s="575">
        <v>44.5</v>
      </c>
      <c r="DD18" s="575">
        <v>32.799999999999997</v>
      </c>
      <c r="DE18" s="575">
        <v>23.1</v>
      </c>
      <c r="DF18" s="575">
        <v>28.1</v>
      </c>
    </row>
    <row r="19" spans="2:110" s="574" customFormat="1" ht="11.65" x14ac:dyDescent="0.35">
      <c r="B19" s="571" t="s">
        <v>147</v>
      </c>
      <c r="C19" s="575">
        <v>24332</v>
      </c>
      <c r="D19" s="575">
        <v>40482</v>
      </c>
      <c r="E19" s="575">
        <v>64814</v>
      </c>
      <c r="F19" s="575">
        <v>23301</v>
      </c>
      <c r="G19" s="575">
        <v>38876</v>
      </c>
      <c r="H19" s="575">
        <v>62177</v>
      </c>
      <c r="I19" s="575">
        <v>35.5</v>
      </c>
      <c r="J19" s="575">
        <v>34.299999999999997</v>
      </c>
      <c r="K19" s="575">
        <v>34.700000000000003</v>
      </c>
      <c r="L19" s="575">
        <v>-0.31</v>
      </c>
      <c r="M19" s="575">
        <v>-0.42</v>
      </c>
      <c r="N19" s="575">
        <v>-0.38</v>
      </c>
      <c r="O19" s="575">
        <v>-0.32</v>
      </c>
      <c r="P19" s="575">
        <v>-0.43</v>
      </c>
      <c r="Q19" s="575">
        <v>-0.39</v>
      </c>
      <c r="R19" s="575">
        <v>-0.3</v>
      </c>
      <c r="S19" s="575">
        <v>-0.41</v>
      </c>
      <c r="T19" s="575">
        <v>-0.37</v>
      </c>
      <c r="U19" s="575">
        <v>27.9</v>
      </c>
      <c r="V19" s="575">
        <v>25.6</v>
      </c>
      <c r="W19" s="575">
        <v>26.5</v>
      </c>
      <c r="X19" s="575">
        <v>15.4</v>
      </c>
      <c r="Y19" s="575">
        <v>11.3</v>
      </c>
      <c r="Z19" s="575">
        <v>12.8</v>
      </c>
      <c r="AA19" s="575">
        <v>6.4</v>
      </c>
      <c r="AB19" s="575">
        <v>3.9</v>
      </c>
      <c r="AC19" s="575">
        <v>4.8</v>
      </c>
      <c r="AD19" s="575">
        <v>679</v>
      </c>
      <c r="AE19" s="575">
        <v>604</v>
      </c>
      <c r="AF19" s="575">
        <v>1283</v>
      </c>
      <c r="AG19" s="575">
        <v>616</v>
      </c>
      <c r="AH19" s="575">
        <v>533</v>
      </c>
      <c r="AI19" s="575">
        <v>1149</v>
      </c>
      <c r="AJ19" s="575">
        <v>65</v>
      </c>
      <c r="AK19" s="575">
        <v>62.9</v>
      </c>
      <c r="AL19" s="575">
        <v>64</v>
      </c>
      <c r="AM19" s="575">
        <v>0.17</v>
      </c>
      <c r="AN19" s="575">
        <v>0.02</v>
      </c>
      <c r="AO19" s="575">
        <v>0.1</v>
      </c>
      <c r="AP19" s="575">
        <v>0.09</v>
      </c>
      <c r="AQ19" s="575">
        <v>-7.0000000000000007E-2</v>
      </c>
      <c r="AR19" s="575">
        <v>0.04</v>
      </c>
      <c r="AS19" s="575">
        <v>0.26</v>
      </c>
      <c r="AT19" s="575">
        <v>0.11</v>
      </c>
      <c r="AU19" s="575">
        <v>0.16</v>
      </c>
      <c r="AV19" s="575">
        <v>97.2</v>
      </c>
      <c r="AW19" s="575">
        <v>95</v>
      </c>
      <c r="AX19" s="575">
        <v>96.2</v>
      </c>
      <c r="AY19" s="575">
        <v>65.7</v>
      </c>
      <c r="AZ19" s="575">
        <v>58.3</v>
      </c>
      <c r="BA19" s="575">
        <v>62.2</v>
      </c>
      <c r="BB19" s="575">
        <v>56.1</v>
      </c>
      <c r="BC19" s="575">
        <v>45.7</v>
      </c>
      <c r="BD19" s="575">
        <v>51.2</v>
      </c>
      <c r="BE19" s="575">
        <v>912</v>
      </c>
      <c r="BF19" s="575">
        <v>1569</v>
      </c>
      <c r="BG19" s="575">
        <v>2481</v>
      </c>
      <c r="BH19" s="575">
        <v>877</v>
      </c>
      <c r="BI19" s="575">
        <v>1514</v>
      </c>
      <c r="BJ19" s="575">
        <v>2391</v>
      </c>
      <c r="BK19" s="575">
        <v>34.4</v>
      </c>
      <c r="BL19" s="575">
        <v>33</v>
      </c>
      <c r="BM19" s="575">
        <v>33.6</v>
      </c>
      <c r="BN19" s="575">
        <v>-0.26</v>
      </c>
      <c r="BO19" s="575">
        <v>-0.5</v>
      </c>
      <c r="BP19" s="575">
        <v>-0.41</v>
      </c>
      <c r="BQ19" s="575">
        <v>-0.33</v>
      </c>
      <c r="BR19" s="575">
        <v>-0.55000000000000004</v>
      </c>
      <c r="BS19" s="575">
        <v>-0.45</v>
      </c>
      <c r="BT19" s="575">
        <v>-0.19</v>
      </c>
      <c r="BU19" s="575">
        <v>-0.44</v>
      </c>
      <c r="BV19" s="575">
        <v>-0.37</v>
      </c>
      <c r="BW19" s="575">
        <v>22.9</v>
      </c>
      <c r="BX19" s="575">
        <v>21.9</v>
      </c>
      <c r="BY19" s="575">
        <v>22.3</v>
      </c>
      <c r="BZ19" s="575">
        <v>10.5</v>
      </c>
      <c r="CA19" s="575">
        <v>7.6</v>
      </c>
      <c r="CB19" s="575">
        <v>8.6999999999999993</v>
      </c>
      <c r="CC19" s="575">
        <v>3.4</v>
      </c>
      <c r="CD19" s="575">
        <v>2</v>
      </c>
      <c r="CE19" s="575">
        <v>2.5</v>
      </c>
      <c r="CF19" s="575">
        <v>25923</v>
      </c>
      <c r="CG19" s="575">
        <v>42655</v>
      </c>
      <c r="CH19" s="575">
        <v>68578</v>
      </c>
      <c r="CI19" s="575">
        <v>24794</v>
      </c>
      <c r="CJ19" s="575">
        <v>40923</v>
      </c>
      <c r="CK19" s="575">
        <v>65717</v>
      </c>
      <c r="CL19" s="575">
        <v>36.200000000000003</v>
      </c>
      <c r="CM19" s="575">
        <v>34.6</v>
      </c>
      <c r="CN19" s="575">
        <v>35.200000000000003</v>
      </c>
      <c r="CO19" s="575">
        <v>-0.3</v>
      </c>
      <c r="CP19" s="575">
        <v>-0.42</v>
      </c>
      <c r="CQ19" s="575">
        <v>-0.37</v>
      </c>
      <c r="CR19" s="575">
        <v>-0.31</v>
      </c>
      <c r="CS19" s="575">
        <v>-0.43</v>
      </c>
      <c r="CT19" s="575">
        <v>-0.38</v>
      </c>
      <c r="CU19" s="575">
        <v>-0.28000000000000003</v>
      </c>
      <c r="CV19" s="575">
        <v>-0.41</v>
      </c>
      <c r="CW19" s="575">
        <v>-0.37</v>
      </c>
      <c r="CX19" s="575">
        <v>29.6</v>
      </c>
      <c r="CY19" s="575">
        <v>26.4</v>
      </c>
      <c r="CZ19" s="575">
        <v>27.6</v>
      </c>
      <c r="DA19" s="575">
        <v>16.600000000000001</v>
      </c>
      <c r="DB19" s="575">
        <v>11.8</v>
      </c>
      <c r="DC19" s="575">
        <v>13.6</v>
      </c>
      <c r="DD19" s="575">
        <v>7.6</v>
      </c>
      <c r="DE19" s="575">
        <v>4.4000000000000004</v>
      </c>
      <c r="DF19" s="575">
        <v>5.6</v>
      </c>
    </row>
    <row r="20" spans="2:110" s="574" customFormat="1" ht="11.65" x14ac:dyDescent="0.35">
      <c r="B20" s="571" t="s">
        <v>44</v>
      </c>
      <c r="C20" s="575">
        <v>21739</v>
      </c>
      <c r="D20" s="575">
        <v>33222</v>
      </c>
      <c r="E20" s="575">
        <v>54961</v>
      </c>
      <c r="F20" s="575">
        <v>20819</v>
      </c>
      <c r="G20" s="575">
        <v>31862</v>
      </c>
      <c r="H20" s="575">
        <v>52681</v>
      </c>
      <c r="I20" s="575">
        <v>36.5</v>
      </c>
      <c r="J20" s="575">
        <v>35.200000000000003</v>
      </c>
      <c r="K20" s="575">
        <v>35.700000000000003</v>
      </c>
      <c r="L20" s="575">
        <v>-0.31</v>
      </c>
      <c r="M20" s="575">
        <v>-0.44</v>
      </c>
      <c r="N20" s="575">
        <v>-0.39</v>
      </c>
      <c r="O20" s="575">
        <v>-0.32</v>
      </c>
      <c r="P20" s="575">
        <v>-0.45</v>
      </c>
      <c r="Q20" s="575">
        <v>-0.39</v>
      </c>
      <c r="R20" s="575">
        <v>-0.28999999999999998</v>
      </c>
      <c r="S20" s="575">
        <v>-0.43</v>
      </c>
      <c r="T20" s="575">
        <v>-0.38</v>
      </c>
      <c r="U20" s="575">
        <v>29.4</v>
      </c>
      <c r="V20" s="575">
        <v>26.7</v>
      </c>
      <c r="W20" s="575">
        <v>27.7</v>
      </c>
      <c r="X20" s="575">
        <v>16.3</v>
      </c>
      <c r="Y20" s="575">
        <v>12.1</v>
      </c>
      <c r="Z20" s="575">
        <v>13.8</v>
      </c>
      <c r="AA20" s="575">
        <v>6.7</v>
      </c>
      <c r="AB20" s="575">
        <v>4</v>
      </c>
      <c r="AC20" s="575">
        <v>5.0999999999999996</v>
      </c>
      <c r="AD20" s="575">
        <v>663</v>
      </c>
      <c r="AE20" s="575">
        <v>552</v>
      </c>
      <c r="AF20" s="575">
        <v>1215</v>
      </c>
      <c r="AG20" s="575">
        <v>600</v>
      </c>
      <c r="AH20" s="575">
        <v>485</v>
      </c>
      <c r="AI20" s="575">
        <v>1085</v>
      </c>
      <c r="AJ20" s="575">
        <v>65</v>
      </c>
      <c r="AK20" s="575">
        <v>62.8</v>
      </c>
      <c r="AL20" s="575">
        <v>64</v>
      </c>
      <c r="AM20" s="575">
        <v>0.18</v>
      </c>
      <c r="AN20" s="575">
        <v>0.03</v>
      </c>
      <c r="AO20" s="575">
        <v>0.11</v>
      </c>
      <c r="AP20" s="575">
        <v>0.09</v>
      </c>
      <c r="AQ20" s="575">
        <v>-0.06</v>
      </c>
      <c r="AR20" s="575">
        <v>0.05</v>
      </c>
      <c r="AS20" s="575">
        <v>0.26</v>
      </c>
      <c r="AT20" s="575">
        <v>0.12</v>
      </c>
      <c r="AU20" s="575">
        <v>0.18</v>
      </c>
      <c r="AV20" s="575">
        <v>97.1</v>
      </c>
      <c r="AW20" s="575">
        <v>95.3</v>
      </c>
      <c r="AX20" s="575">
        <v>96.3</v>
      </c>
      <c r="AY20" s="575">
        <v>66.099999999999994</v>
      </c>
      <c r="AZ20" s="575">
        <v>58</v>
      </c>
      <c r="BA20" s="575">
        <v>62.4</v>
      </c>
      <c r="BB20" s="575">
        <v>56.3</v>
      </c>
      <c r="BC20" s="575">
        <v>44.6</v>
      </c>
      <c r="BD20" s="575">
        <v>50.9</v>
      </c>
      <c r="BE20" s="575">
        <v>775</v>
      </c>
      <c r="BF20" s="575">
        <v>1215</v>
      </c>
      <c r="BG20" s="575">
        <v>1990</v>
      </c>
      <c r="BH20" s="575">
        <v>743</v>
      </c>
      <c r="BI20" s="575">
        <v>1166</v>
      </c>
      <c r="BJ20" s="575">
        <v>1909</v>
      </c>
      <c r="BK20" s="575">
        <v>35.4</v>
      </c>
      <c r="BL20" s="575">
        <v>33.5</v>
      </c>
      <c r="BM20" s="575">
        <v>34.200000000000003</v>
      </c>
      <c r="BN20" s="575">
        <v>-0.26</v>
      </c>
      <c r="BO20" s="575">
        <v>-0.56999999999999995</v>
      </c>
      <c r="BP20" s="575">
        <v>-0.45</v>
      </c>
      <c r="BQ20" s="575">
        <v>-0.34</v>
      </c>
      <c r="BR20" s="575">
        <v>-0.63</v>
      </c>
      <c r="BS20" s="575">
        <v>-0.5</v>
      </c>
      <c r="BT20" s="575">
        <v>-0.19</v>
      </c>
      <c r="BU20" s="575">
        <v>-0.51</v>
      </c>
      <c r="BV20" s="575">
        <v>-0.4</v>
      </c>
      <c r="BW20" s="575">
        <v>23.9</v>
      </c>
      <c r="BX20" s="575">
        <v>22.5</v>
      </c>
      <c r="BY20" s="575">
        <v>23</v>
      </c>
      <c r="BZ20" s="575">
        <v>11.7</v>
      </c>
      <c r="CA20" s="575">
        <v>7.7</v>
      </c>
      <c r="CB20" s="575">
        <v>9.3000000000000007</v>
      </c>
      <c r="CC20" s="575">
        <v>3.6</v>
      </c>
      <c r="CD20" s="575">
        <v>2</v>
      </c>
      <c r="CE20" s="575">
        <v>2.6</v>
      </c>
      <c r="CF20" s="575">
        <v>23177</v>
      </c>
      <c r="CG20" s="575">
        <v>34989</v>
      </c>
      <c r="CH20" s="575">
        <v>58166</v>
      </c>
      <c r="CI20" s="575">
        <v>22162</v>
      </c>
      <c r="CJ20" s="575">
        <v>33513</v>
      </c>
      <c r="CK20" s="575">
        <v>55675</v>
      </c>
      <c r="CL20" s="575">
        <v>37.299999999999997</v>
      </c>
      <c r="CM20" s="575">
        <v>35.5</v>
      </c>
      <c r="CN20" s="575">
        <v>36.200000000000003</v>
      </c>
      <c r="CO20" s="575">
        <v>-0.28999999999999998</v>
      </c>
      <c r="CP20" s="575">
        <v>-0.43</v>
      </c>
      <c r="CQ20" s="575">
        <v>-0.38</v>
      </c>
      <c r="CR20" s="575">
        <v>-0.31</v>
      </c>
      <c r="CS20" s="575">
        <v>-0.45</v>
      </c>
      <c r="CT20" s="575">
        <v>-0.39</v>
      </c>
      <c r="CU20" s="575">
        <v>-0.28000000000000003</v>
      </c>
      <c r="CV20" s="575">
        <v>-0.42</v>
      </c>
      <c r="CW20" s="575">
        <v>-0.37</v>
      </c>
      <c r="CX20" s="575">
        <v>31.1</v>
      </c>
      <c r="CY20" s="575">
        <v>27.6</v>
      </c>
      <c r="CZ20" s="575">
        <v>29</v>
      </c>
      <c r="DA20" s="575">
        <v>17.600000000000001</v>
      </c>
      <c r="DB20" s="575">
        <v>12.7</v>
      </c>
      <c r="DC20" s="575">
        <v>14.7</v>
      </c>
      <c r="DD20" s="575">
        <v>8</v>
      </c>
      <c r="DE20" s="575">
        <v>4.5999999999999996</v>
      </c>
      <c r="DF20" s="575">
        <v>6</v>
      </c>
    </row>
    <row r="21" spans="2:110" s="574" customFormat="1" ht="11.65" x14ac:dyDescent="0.35">
      <c r="B21" s="571" t="s">
        <v>42</v>
      </c>
      <c r="C21" s="575">
        <v>2593</v>
      </c>
      <c r="D21" s="575">
        <v>7260</v>
      </c>
      <c r="E21" s="575">
        <v>9853</v>
      </c>
      <c r="F21" s="575">
        <v>2482</v>
      </c>
      <c r="G21" s="575">
        <v>7014</v>
      </c>
      <c r="H21" s="575">
        <v>9496</v>
      </c>
      <c r="I21" s="575">
        <v>27</v>
      </c>
      <c r="J21" s="575">
        <v>30.1</v>
      </c>
      <c r="K21" s="575">
        <v>29.3</v>
      </c>
      <c r="L21" s="575">
        <v>-0.35</v>
      </c>
      <c r="M21" s="575">
        <v>-0.36</v>
      </c>
      <c r="N21" s="575">
        <v>-0.36</v>
      </c>
      <c r="O21" s="575">
        <v>-0.39</v>
      </c>
      <c r="P21" s="575">
        <v>-0.39</v>
      </c>
      <c r="Q21" s="575">
        <v>-0.38</v>
      </c>
      <c r="R21" s="575">
        <v>-0.3</v>
      </c>
      <c r="S21" s="575">
        <v>-0.34</v>
      </c>
      <c r="T21" s="575">
        <v>-0.34</v>
      </c>
      <c r="U21" s="575">
        <v>15.8</v>
      </c>
      <c r="V21" s="575">
        <v>20.6</v>
      </c>
      <c r="W21" s="575">
        <v>19.3</v>
      </c>
      <c r="X21" s="575">
        <v>7.8</v>
      </c>
      <c r="Y21" s="575">
        <v>7.3</v>
      </c>
      <c r="Z21" s="575">
        <v>7.5</v>
      </c>
      <c r="AA21" s="575">
        <v>3.9</v>
      </c>
      <c r="AB21" s="575">
        <v>3</v>
      </c>
      <c r="AC21" s="575">
        <v>3.2</v>
      </c>
      <c r="AD21" s="575">
        <v>16</v>
      </c>
      <c r="AE21" s="575">
        <v>52</v>
      </c>
      <c r="AF21" s="575">
        <v>68</v>
      </c>
      <c r="AG21" s="575">
        <v>16</v>
      </c>
      <c r="AH21" s="575">
        <v>48</v>
      </c>
      <c r="AI21" s="575">
        <v>64</v>
      </c>
      <c r="AJ21" s="575">
        <v>63.8</v>
      </c>
      <c r="AK21" s="575">
        <v>63.9</v>
      </c>
      <c r="AL21" s="575">
        <v>63.9</v>
      </c>
      <c r="AM21" s="575">
        <v>-0.1</v>
      </c>
      <c r="AN21" s="575">
        <v>-0.03</v>
      </c>
      <c r="AO21" s="575">
        <v>-0.05</v>
      </c>
      <c r="AP21" s="575">
        <v>-0.62</v>
      </c>
      <c r="AQ21" s="575">
        <v>-0.33</v>
      </c>
      <c r="AR21" s="575">
        <v>-0.31</v>
      </c>
      <c r="AS21" s="575">
        <v>0.42</v>
      </c>
      <c r="AT21" s="575">
        <v>0.27</v>
      </c>
      <c r="AU21" s="575">
        <v>0.21</v>
      </c>
      <c r="AV21" s="575">
        <v>100</v>
      </c>
      <c r="AW21" s="575">
        <v>92.3</v>
      </c>
      <c r="AX21" s="575">
        <v>94.1</v>
      </c>
      <c r="AY21" s="575">
        <v>50</v>
      </c>
      <c r="AZ21" s="575">
        <v>61.5</v>
      </c>
      <c r="BA21" s="575">
        <v>58.8</v>
      </c>
      <c r="BB21" s="575">
        <v>50</v>
      </c>
      <c r="BC21" s="575">
        <v>57.7</v>
      </c>
      <c r="BD21" s="575">
        <v>55.9</v>
      </c>
      <c r="BE21" s="575">
        <v>137</v>
      </c>
      <c r="BF21" s="575">
        <v>354</v>
      </c>
      <c r="BG21" s="575">
        <v>491</v>
      </c>
      <c r="BH21" s="575">
        <v>134</v>
      </c>
      <c r="BI21" s="575">
        <v>348</v>
      </c>
      <c r="BJ21" s="575">
        <v>482</v>
      </c>
      <c r="BK21" s="575">
        <v>28.9</v>
      </c>
      <c r="BL21" s="575">
        <v>31.5</v>
      </c>
      <c r="BM21" s="575">
        <v>30.8</v>
      </c>
      <c r="BN21" s="575">
        <v>-0.22</v>
      </c>
      <c r="BO21" s="575">
        <v>-0.25</v>
      </c>
      <c r="BP21" s="575">
        <v>-0.24</v>
      </c>
      <c r="BQ21" s="575">
        <v>-0.4</v>
      </c>
      <c r="BR21" s="575">
        <v>-0.37</v>
      </c>
      <c r="BS21" s="575">
        <v>-0.34</v>
      </c>
      <c r="BT21" s="575">
        <v>-0.04</v>
      </c>
      <c r="BU21" s="575">
        <v>-0.14000000000000001</v>
      </c>
      <c r="BV21" s="575">
        <v>-0.15</v>
      </c>
      <c r="BW21" s="575">
        <v>17.5</v>
      </c>
      <c r="BX21" s="575">
        <v>20.100000000000001</v>
      </c>
      <c r="BY21" s="575">
        <v>19.3</v>
      </c>
      <c r="BZ21" s="575">
        <v>3.6</v>
      </c>
      <c r="CA21" s="575">
        <v>7.1</v>
      </c>
      <c r="CB21" s="575">
        <v>6.1</v>
      </c>
      <c r="CC21" s="575">
        <v>2.2000000000000002</v>
      </c>
      <c r="CD21" s="575">
        <v>2.2999999999999998</v>
      </c>
      <c r="CE21" s="575">
        <v>2.2000000000000002</v>
      </c>
      <c r="CF21" s="575">
        <v>2746</v>
      </c>
      <c r="CG21" s="575">
        <v>7666</v>
      </c>
      <c r="CH21" s="575">
        <v>10412</v>
      </c>
      <c r="CI21" s="575">
        <v>2632</v>
      </c>
      <c r="CJ21" s="575">
        <v>7410</v>
      </c>
      <c r="CK21" s="575">
        <v>10042</v>
      </c>
      <c r="CL21" s="575">
        <v>27.3</v>
      </c>
      <c r="CM21" s="575">
        <v>30.4</v>
      </c>
      <c r="CN21" s="575">
        <v>29.6</v>
      </c>
      <c r="CO21" s="575">
        <v>-0.34</v>
      </c>
      <c r="CP21" s="575">
        <v>-0.35</v>
      </c>
      <c r="CQ21" s="575">
        <v>-0.35</v>
      </c>
      <c r="CR21" s="575">
        <v>-0.38</v>
      </c>
      <c r="CS21" s="575">
        <v>-0.38</v>
      </c>
      <c r="CT21" s="575">
        <v>-0.37</v>
      </c>
      <c r="CU21" s="575">
        <v>-0.3</v>
      </c>
      <c r="CV21" s="575">
        <v>-0.33</v>
      </c>
      <c r="CW21" s="575">
        <v>-0.33</v>
      </c>
      <c r="CX21" s="575">
        <v>16.399999999999999</v>
      </c>
      <c r="CY21" s="575">
        <v>21</v>
      </c>
      <c r="CZ21" s="575">
        <v>19.8</v>
      </c>
      <c r="DA21" s="575">
        <v>7.9</v>
      </c>
      <c r="DB21" s="575">
        <v>7.7</v>
      </c>
      <c r="DC21" s="575">
        <v>7.7</v>
      </c>
      <c r="DD21" s="575">
        <v>4.0999999999999996</v>
      </c>
      <c r="DE21" s="575">
        <v>3.3</v>
      </c>
      <c r="DF21" s="575">
        <v>3.5</v>
      </c>
    </row>
    <row r="22" spans="2:110" s="574" customFormat="1" ht="11.65" x14ac:dyDescent="0.35">
      <c r="B22" s="571" t="s">
        <v>59</v>
      </c>
      <c r="C22" s="575">
        <v>241184</v>
      </c>
      <c r="D22" s="575">
        <v>247627</v>
      </c>
      <c r="E22" s="575">
        <v>488811</v>
      </c>
      <c r="F22" s="575">
        <v>229455</v>
      </c>
      <c r="G22" s="575">
        <v>234752</v>
      </c>
      <c r="H22" s="575">
        <v>464207</v>
      </c>
      <c r="I22" s="575">
        <v>52.1</v>
      </c>
      <c r="J22" s="575">
        <v>48.2</v>
      </c>
      <c r="K22" s="575">
        <v>50.1</v>
      </c>
      <c r="L22" s="575">
        <v>0.12</v>
      </c>
      <c r="M22" s="575">
        <v>-0.14000000000000001</v>
      </c>
      <c r="N22" s="575">
        <v>-0.01</v>
      </c>
      <c r="O22" s="575">
        <v>0.12</v>
      </c>
      <c r="P22" s="575">
        <v>-0.14000000000000001</v>
      </c>
      <c r="Q22" s="575">
        <v>-0.01</v>
      </c>
      <c r="R22" s="575">
        <v>0.13</v>
      </c>
      <c r="S22" s="575">
        <v>-0.13</v>
      </c>
      <c r="T22" s="575">
        <v>-0.01</v>
      </c>
      <c r="U22" s="575">
        <v>66.599999999999994</v>
      </c>
      <c r="V22" s="575">
        <v>59.3</v>
      </c>
      <c r="W22" s="575">
        <v>62.9</v>
      </c>
      <c r="X22" s="575">
        <v>44.3</v>
      </c>
      <c r="Y22" s="575">
        <v>33.700000000000003</v>
      </c>
      <c r="Z22" s="575">
        <v>38.9</v>
      </c>
      <c r="AA22" s="575">
        <v>28.4</v>
      </c>
      <c r="AB22" s="575">
        <v>18.2</v>
      </c>
      <c r="AC22" s="575">
        <v>23.2</v>
      </c>
      <c r="AD22" s="575">
        <v>11277</v>
      </c>
      <c r="AE22" s="575">
        <v>11235</v>
      </c>
      <c r="AF22" s="575">
        <v>22512</v>
      </c>
      <c r="AG22" s="575">
        <v>10328</v>
      </c>
      <c r="AH22" s="575">
        <v>10188</v>
      </c>
      <c r="AI22" s="575">
        <v>20516</v>
      </c>
      <c r="AJ22" s="575">
        <v>70</v>
      </c>
      <c r="AK22" s="575">
        <v>68.3</v>
      </c>
      <c r="AL22" s="575">
        <v>69.099999999999994</v>
      </c>
      <c r="AM22" s="575">
        <v>0.4</v>
      </c>
      <c r="AN22" s="575">
        <v>0.26</v>
      </c>
      <c r="AO22" s="575">
        <v>0.33</v>
      </c>
      <c r="AP22" s="575">
        <v>0.38</v>
      </c>
      <c r="AQ22" s="575">
        <v>0.24</v>
      </c>
      <c r="AR22" s="575">
        <v>0.32</v>
      </c>
      <c r="AS22" s="575">
        <v>0.42</v>
      </c>
      <c r="AT22" s="575">
        <v>0.28000000000000003</v>
      </c>
      <c r="AU22" s="575">
        <v>0.35</v>
      </c>
      <c r="AV22" s="575">
        <v>99.1</v>
      </c>
      <c r="AW22" s="575">
        <v>98.5</v>
      </c>
      <c r="AX22" s="575">
        <v>98.8</v>
      </c>
      <c r="AY22" s="575">
        <v>84.7</v>
      </c>
      <c r="AZ22" s="575">
        <v>82</v>
      </c>
      <c r="BA22" s="575">
        <v>83.4</v>
      </c>
      <c r="BB22" s="575">
        <v>79.099999999999994</v>
      </c>
      <c r="BC22" s="575">
        <v>71.900000000000006</v>
      </c>
      <c r="BD22" s="575">
        <v>75.5</v>
      </c>
      <c r="BE22" s="575">
        <v>9409</v>
      </c>
      <c r="BF22" s="575">
        <v>8963</v>
      </c>
      <c r="BG22" s="575">
        <v>18372</v>
      </c>
      <c r="BH22" s="575">
        <v>8968</v>
      </c>
      <c r="BI22" s="575">
        <v>8513</v>
      </c>
      <c r="BJ22" s="575">
        <v>17481</v>
      </c>
      <c r="BK22" s="575">
        <v>49.9</v>
      </c>
      <c r="BL22" s="575">
        <v>45.4</v>
      </c>
      <c r="BM22" s="575">
        <v>47.7</v>
      </c>
      <c r="BN22" s="575">
        <v>0.08</v>
      </c>
      <c r="BO22" s="575">
        <v>-0.19</v>
      </c>
      <c r="BP22" s="575">
        <v>-0.05</v>
      </c>
      <c r="BQ22" s="575">
        <v>0.06</v>
      </c>
      <c r="BR22" s="575">
        <v>-0.21</v>
      </c>
      <c r="BS22" s="575">
        <v>-7.0000000000000007E-2</v>
      </c>
      <c r="BT22" s="575">
        <v>0.1</v>
      </c>
      <c r="BU22" s="575">
        <v>-0.17</v>
      </c>
      <c r="BV22" s="575">
        <v>-0.04</v>
      </c>
      <c r="BW22" s="575">
        <v>62.3</v>
      </c>
      <c r="BX22" s="575">
        <v>53.2</v>
      </c>
      <c r="BY22" s="575">
        <v>57.9</v>
      </c>
      <c r="BZ22" s="575">
        <v>34.9</v>
      </c>
      <c r="CA22" s="575">
        <v>23.7</v>
      </c>
      <c r="CB22" s="575">
        <v>29.4</v>
      </c>
      <c r="CC22" s="575">
        <v>20.100000000000001</v>
      </c>
      <c r="CD22" s="575">
        <v>10.3</v>
      </c>
      <c r="CE22" s="575">
        <v>15.3</v>
      </c>
      <c r="CF22" s="575">
        <v>262300</v>
      </c>
      <c r="CG22" s="575">
        <v>268280</v>
      </c>
      <c r="CH22" s="575">
        <v>530580</v>
      </c>
      <c r="CI22" s="575">
        <v>249050</v>
      </c>
      <c r="CJ22" s="575">
        <v>253730</v>
      </c>
      <c r="CK22" s="575">
        <v>502780</v>
      </c>
      <c r="CL22" s="575">
        <v>52.8</v>
      </c>
      <c r="CM22" s="575">
        <v>48.8</v>
      </c>
      <c r="CN22" s="575">
        <v>50.8</v>
      </c>
      <c r="CO22" s="575">
        <v>0.13</v>
      </c>
      <c r="CP22" s="575">
        <v>-0.12</v>
      </c>
      <c r="CQ22" s="575">
        <v>0</v>
      </c>
      <c r="CR22" s="575">
        <v>0.13</v>
      </c>
      <c r="CS22" s="575">
        <v>-0.13</v>
      </c>
      <c r="CT22" s="575">
        <v>0</v>
      </c>
      <c r="CU22" s="575">
        <v>0.13</v>
      </c>
      <c r="CV22" s="575">
        <v>-0.12</v>
      </c>
      <c r="CW22" s="575">
        <v>0</v>
      </c>
      <c r="CX22" s="575">
        <v>67.7</v>
      </c>
      <c r="CY22" s="575">
        <v>60.6</v>
      </c>
      <c r="CZ22" s="575">
        <v>64.099999999999994</v>
      </c>
      <c r="DA22" s="575">
        <v>45.6</v>
      </c>
      <c r="DB22" s="575">
        <v>35.299999999999997</v>
      </c>
      <c r="DC22" s="575">
        <v>40.4</v>
      </c>
      <c r="DD22" s="575">
        <v>30.3</v>
      </c>
      <c r="DE22" s="575">
        <v>20.100000000000001</v>
      </c>
      <c r="DF22" s="575">
        <v>25.1</v>
      </c>
    </row>
    <row r="23" spans="2:110" s="574" customFormat="1" ht="11.65" x14ac:dyDescent="0.35"/>
    <row r="24" spans="2:110" s="574" customFormat="1" ht="11.65" x14ac:dyDescent="0.35"/>
  </sheetData>
  <conditionalFormatting sqref="C7:DF22">
    <cfRule type="cellIs" dxfId="8" priority="1" operator="equal">
      <formula>"x"</formula>
    </cfRule>
  </conditionalFormatting>
  <pageMargins left="0.7" right="0.7" top="0.75" bottom="0.75" header="0.3" footer="0.3"/>
  <pageSetup paperSize="9" orientation="portrait" horizont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Q61"/>
  <sheetViews>
    <sheetView showGridLines="0" zoomScaleNormal="100" workbookViewId="0">
      <pane xSplit="3" ySplit="8" topLeftCell="D9" activePane="bottomRight" state="frozen"/>
      <selection activeCell="K3" sqref="K1:W3"/>
      <selection pane="topRight" activeCell="K3" sqref="K1:W3"/>
      <selection pane="bottomLeft" activeCell="K3" sqref="K1:W3"/>
      <selection pane="bottomRight" activeCell="B1" sqref="B1"/>
    </sheetView>
  </sheetViews>
  <sheetFormatPr defaultRowHeight="12.75" x14ac:dyDescent="0.35"/>
  <cols>
    <col min="1" max="1" width="0" style="271" hidden="1" customWidth="1"/>
    <col min="2" max="2" width="2.44140625" style="216" customWidth="1"/>
    <col min="3" max="3" width="28.44140625" style="216" customWidth="1"/>
    <col min="4" max="4" width="7.109375" style="216" customWidth="1"/>
    <col min="5" max="10" width="6.33203125" style="216" customWidth="1"/>
    <col min="11" max="11" width="7.109375" style="216" customWidth="1"/>
    <col min="12" max="12" width="0.88671875" style="216" customWidth="1"/>
    <col min="13" max="19" width="6.33203125" style="216" customWidth="1"/>
    <col min="20" max="20" width="7.109375" style="216" customWidth="1"/>
    <col min="21" max="21" width="0.88671875" style="216" customWidth="1"/>
    <col min="22" max="24" width="6.33203125" style="216" customWidth="1"/>
    <col min="25" max="25" width="6.5546875" style="216" customWidth="1"/>
    <col min="26" max="28" width="6.33203125" style="216" customWidth="1"/>
    <col min="29" max="29" width="7.21875" style="216" customWidth="1"/>
    <col min="30" max="30" width="0.88671875" style="216" customWidth="1"/>
    <col min="31" max="33" width="6.33203125" style="216" customWidth="1"/>
    <col min="34" max="34" width="6.6640625" style="216" customWidth="1"/>
    <col min="35" max="37" width="6.33203125" style="216" customWidth="1"/>
    <col min="38" max="38" width="7.6640625" style="216" customWidth="1"/>
    <col min="39" max="39" width="0.88671875" style="216" customWidth="1"/>
    <col min="40" max="42" width="6.33203125" style="216" customWidth="1"/>
    <col min="43" max="43" width="8.88671875" style="216" hidden="1" customWidth="1"/>
    <col min="44" max="203" width="8.88671875" style="216"/>
    <col min="204" max="204" width="2.44140625" style="216" customWidth="1"/>
    <col min="205" max="205" width="28.44140625" style="216" customWidth="1"/>
    <col min="206" max="213" width="6.33203125" style="216" customWidth="1"/>
    <col min="214" max="214" width="0.88671875" style="216" customWidth="1"/>
    <col min="215" max="222" width="6.33203125" style="216" customWidth="1"/>
    <col min="223" max="223" width="0.88671875" style="216" customWidth="1"/>
    <col min="224" max="231" width="6.33203125" style="216" customWidth="1"/>
    <col min="232" max="232" width="0.88671875" style="216" customWidth="1"/>
    <col min="233" max="239" width="6.33203125" style="216" customWidth="1"/>
    <col min="240" max="240" width="7" style="216" customWidth="1"/>
    <col min="241" max="241" width="0.88671875" style="216" customWidth="1"/>
    <col min="242" max="244" width="6.33203125" style="216" customWidth="1"/>
    <col min="245" max="245" width="0" style="216" hidden="1" customWidth="1"/>
    <col min="246" max="459" width="8.88671875" style="216"/>
    <col min="460" max="460" width="2.44140625" style="216" customWidth="1"/>
    <col min="461" max="461" width="28.44140625" style="216" customWidth="1"/>
    <col min="462" max="469" width="6.33203125" style="216" customWidth="1"/>
    <col min="470" max="470" width="0.88671875" style="216" customWidth="1"/>
    <col min="471" max="478" width="6.33203125" style="216" customWidth="1"/>
    <col min="479" max="479" width="0.88671875" style="216" customWidth="1"/>
    <col min="480" max="487" width="6.33203125" style="216" customWidth="1"/>
    <col min="488" max="488" width="0.88671875" style="216" customWidth="1"/>
    <col min="489" max="495" width="6.33203125" style="216" customWidth="1"/>
    <col min="496" max="496" width="7" style="216" customWidth="1"/>
    <col min="497" max="497" width="0.88671875" style="216" customWidth="1"/>
    <col min="498" max="500" width="6.33203125" style="216" customWidth="1"/>
    <col min="501" max="501" width="0" style="216" hidden="1" customWidth="1"/>
    <col min="502" max="715" width="8.88671875" style="216"/>
    <col min="716" max="716" width="2.44140625" style="216" customWidth="1"/>
    <col min="717" max="717" width="28.44140625" style="216" customWidth="1"/>
    <col min="718" max="725" width="6.33203125" style="216" customWidth="1"/>
    <col min="726" max="726" width="0.88671875" style="216" customWidth="1"/>
    <col min="727" max="734" width="6.33203125" style="216" customWidth="1"/>
    <col min="735" max="735" width="0.88671875" style="216" customWidth="1"/>
    <col min="736" max="743" width="6.33203125" style="216" customWidth="1"/>
    <col min="744" max="744" width="0.88671875" style="216" customWidth="1"/>
    <col min="745" max="751" width="6.33203125" style="216" customWidth="1"/>
    <col min="752" max="752" width="7" style="216" customWidth="1"/>
    <col min="753" max="753" width="0.88671875" style="216" customWidth="1"/>
    <col min="754" max="756" width="6.33203125" style="216" customWidth="1"/>
    <col min="757" max="757" width="0" style="216" hidden="1" customWidth="1"/>
    <col min="758" max="971" width="8.88671875" style="216"/>
    <col min="972" max="972" width="2.44140625" style="216" customWidth="1"/>
    <col min="973" max="973" width="28.44140625" style="216" customWidth="1"/>
    <col min="974" max="981" width="6.33203125" style="216" customWidth="1"/>
    <col min="982" max="982" width="0.88671875" style="216" customWidth="1"/>
    <col min="983" max="990" width="6.33203125" style="216" customWidth="1"/>
    <col min="991" max="991" width="0.88671875" style="216" customWidth="1"/>
    <col min="992" max="999" width="6.33203125" style="216" customWidth="1"/>
    <col min="1000" max="1000" width="0.88671875" style="216" customWidth="1"/>
    <col min="1001" max="1007" width="6.33203125" style="216" customWidth="1"/>
    <col min="1008" max="1008" width="7" style="216" customWidth="1"/>
    <col min="1009" max="1009" width="0.88671875" style="216" customWidth="1"/>
    <col min="1010" max="1012" width="6.33203125" style="216" customWidth="1"/>
    <col min="1013" max="1013" width="0" style="216" hidden="1" customWidth="1"/>
    <col min="1014" max="1227" width="8.88671875" style="216"/>
    <col min="1228" max="1228" width="2.44140625" style="216" customWidth="1"/>
    <col min="1229" max="1229" width="28.44140625" style="216" customWidth="1"/>
    <col min="1230" max="1237" width="6.33203125" style="216" customWidth="1"/>
    <col min="1238" max="1238" width="0.88671875" style="216" customWidth="1"/>
    <col min="1239" max="1246" width="6.33203125" style="216" customWidth="1"/>
    <col min="1247" max="1247" width="0.88671875" style="216" customWidth="1"/>
    <col min="1248" max="1255" width="6.33203125" style="216" customWidth="1"/>
    <col min="1256" max="1256" width="0.88671875" style="216" customWidth="1"/>
    <col min="1257" max="1263" width="6.33203125" style="216" customWidth="1"/>
    <col min="1264" max="1264" width="7" style="216" customWidth="1"/>
    <col min="1265" max="1265" width="0.88671875" style="216" customWidth="1"/>
    <col min="1266" max="1268" width="6.33203125" style="216" customWidth="1"/>
    <col min="1269" max="1269" width="0" style="216" hidden="1" customWidth="1"/>
    <col min="1270" max="1483" width="8.88671875" style="216"/>
    <col min="1484" max="1484" width="2.44140625" style="216" customWidth="1"/>
    <col min="1485" max="1485" width="28.44140625" style="216" customWidth="1"/>
    <col min="1486" max="1493" width="6.33203125" style="216" customWidth="1"/>
    <col min="1494" max="1494" width="0.88671875" style="216" customWidth="1"/>
    <col min="1495" max="1502" width="6.33203125" style="216" customWidth="1"/>
    <col min="1503" max="1503" width="0.88671875" style="216" customWidth="1"/>
    <col min="1504" max="1511" width="6.33203125" style="216" customWidth="1"/>
    <col min="1512" max="1512" width="0.88671875" style="216" customWidth="1"/>
    <col min="1513" max="1519" width="6.33203125" style="216" customWidth="1"/>
    <col min="1520" max="1520" width="7" style="216" customWidth="1"/>
    <col min="1521" max="1521" width="0.88671875" style="216" customWidth="1"/>
    <col min="1522" max="1524" width="6.33203125" style="216" customWidth="1"/>
    <col min="1525" max="1525" width="0" style="216" hidden="1" customWidth="1"/>
    <col min="1526" max="1739" width="8.88671875" style="216"/>
    <col min="1740" max="1740" width="2.44140625" style="216" customWidth="1"/>
    <col min="1741" max="1741" width="28.44140625" style="216" customWidth="1"/>
    <col min="1742" max="1749" width="6.33203125" style="216" customWidth="1"/>
    <col min="1750" max="1750" width="0.88671875" style="216" customWidth="1"/>
    <col min="1751" max="1758" width="6.33203125" style="216" customWidth="1"/>
    <col min="1759" max="1759" width="0.88671875" style="216" customWidth="1"/>
    <col min="1760" max="1767" width="6.33203125" style="216" customWidth="1"/>
    <col min="1768" max="1768" width="0.88671875" style="216" customWidth="1"/>
    <col min="1769" max="1775" width="6.33203125" style="216" customWidth="1"/>
    <col min="1776" max="1776" width="7" style="216" customWidth="1"/>
    <col min="1777" max="1777" width="0.88671875" style="216" customWidth="1"/>
    <col min="1778" max="1780" width="6.33203125" style="216" customWidth="1"/>
    <col min="1781" max="1781" width="0" style="216" hidden="1" customWidth="1"/>
    <col min="1782" max="1995" width="8.88671875" style="216"/>
    <col min="1996" max="1996" width="2.44140625" style="216" customWidth="1"/>
    <col min="1997" max="1997" width="28.44140625" style="216" customWidth="1"/>
    <col min="1998" max="2005" width="6.33203125" style="216" customWidth="1"/>
    <col min="2006" max="2006" width="0.88671875" style="216" customWidth="1"/>
    <col min="2007" max="2014" width="6.33203125" style="216" customWidth="1"/>
    <col min="2015" max="2015" width="0.88671875" style="216" customWidth="1"/>
    <col min="2016" max="2023" width="6.33203125" style="216" customWidth="1"/>
    <col min="2024" max="2024" width="0.88671875" style="216" customWidth="1"/>
    <col min="2025" max="2031" width="6.33203125" style="216" customWidth="1"/>
    <col min="2032" max="2032" width="7" style="216" customWidth="1"/>
    <col min="2033" max="2033" width="0.88671875" style="216" customWidth="1"/>
    <col min="2034" max="2036" width="6.33203125" style="216" customWidth="1"/>
    <col min="2037" max="2037" width="0" style="216" hidden="1" customWidth="1"/>
    <col min="2038" max="2251" width="8.88671875" style="216"/>
    <col min="2252" max="2252" width="2.44140625" style="216" customWidth="1"/>
    <col min="2253" max="2253" width="28.44140625" style="216" customWidth="1"/>
    <col min="2254" max="2261" width="6.33203125" style="216" customWidth="1"/>
    <col min="2262" max="2262" width="0.88671875" style="216" customWidth="1"/>
    <col min="2263" max="2270" width="6.33203125" style="216" customWidth="1"/>
    <col min="2271" max="2271" width="0.88671875" style="216" customWidth="1"/>
    <col min="2272" max="2279" width="6.33203125" style="216" customWidth="1"/>
    <col min="2280" max="2280" width="0.88671875" style="216" customWidth="1"/>
    <col min="2281" max="2287" width="6.33203125" style="216" customWidth="1"/>
    <col min="2288" max="2288" width="7" style="216" customWidth="1"/>
    <col min="2289" max="2289" width="0.88671875" style="216" customWidth="1"/>
    <col min="2290" max="2292" width="6.33203125" style="216" customWidth="1"/>
    <col min="2293" max="2293" width="0" style="216" hidden="1" customWidth="1"/>
    <col min="2294" max="2507" width="8.88671875" style="216"/>
    <col min="2508" max="2508" width="2.44140625" style="216" customWidth="1"/>
    <col min="2509" max="2509" width="28.44140625" style="216" customWidth="1"/>
    <col min="2510" max="2517" width="6.33203125" style="216" customWidth="1"/>
    <col min="2518" max="2518" width="0.88671875" style="216" customWidth="1"/>
    <col min="2519" max="2526" width="6.33203125" style="216" customWidth="1"/>
    <col min="2527" max="2527" width="0.88671875" style="216" customWidth="1"/>
    <col min="2528" max="2535" width="6.33203125" style="216" customWidth="1"/>
    <col min="2536" max="2536" width="0.88671875" style="216" customWidth="1"/>
    <col min="2537" max="2543" width="6.33203125" style="216" customWidth="1"/>
    <col min="2544" max="2544" width="7" style="216" customWidth="1"/>
    <col min="2545" max="2545" width="0.88671875" style="216" customWidth="1"/>
    <col min="2546" max="2548" width="6.33203125" style="216" customWidth="1"/>
    <col min="2549" max="2549" width="0" style="216" hidden="1" customWidth="1"/>
    <col min="2550" max="2763" width="8.88671875" style="216"/>
    <col min="2764" max="2764" width="2.44140625" style="216" customWidth="1"/>
    <col min="2765" max="2765" width="28.44140625" style="216" customWidth="1"/>
    <col min="2766" max="2773" width="6.33203125" style="216" customWidth="1"/>
    <col min="2774" max="2774" width="0.88671875" style="216" customWidth="1"/>
    <col min="2775" max="2782" width="6.33203125" style="216" customWidth="1"/>
    <col min="2783" max="2783" width="0.88671875" style="216" customWidth="1"/>
    <col min="2784" max="2791" width="6.33203125" style="216" customWidth="1"/>
    <col min="2792" max="2792" width="0.88671875" style="216" customWidth="1"/>
    <col min="2793" max="2799" width="6.33203125" style="216" customWidth="1"/>
    <col min="2800" max="2800" width="7" style="216" customWidth="1"/>
    <col min="2801" max="2801" width="0.88671875" style="216" customWidth="1"/>
    <col min="2802" max="2804" width="6.33203125" style="216" customWidth="1"/>
    <col min="2805" max="2805" width="0" style="216" hidden="1" customWidth="1"/>
    <col min="2806" max="3019" width="8.88671875" style="216"/>
    <col min="3020" max="3020" width="2.44140625" style="216" customWidth="1"/>
    <col min="3021" max="3021" width="28.44140625" style="216" customWidth="1"/>
    <col min="3022" max="3029" width="6.33203125" style="216" customWidth="1"/>
    <col min="3030" max="3030" width="0.88671875" style="216" customWidth="1"/>
    <col min="3031" max="3038" width="6.33203125" style="216" customWidth="1"/>
    <col min="3039" max="3039" width="0.88671875" style="216" customWidth="1"/>
    <col min="3040" max="3047" width="6.33203125" style="216" customWidth="1"/>
    <col min="3048" max="3048" width="0.88671875" style="216" customWidth="1"/>
    <col min="3049" max="3055" width="6.33203125" style="216" customWidth="1"/>
    <col min="3056" max="3056" width="7" style="216" customWidth="1"/>
    <col min="3057" max="3057" width="0.88671875" style="216" customWidth="1"/>
    <col min="3058" max="3060" width="6.33203125" style="216" customWidth="1"/>
    <col min="3061" max="3061" width="0" style="216" hidden="1" customWidth="1"/>
    <col min="3062" max="3275" width="8.88671875" style="216"/>
    <col min="3276" max="3276" width="2.44140625" style="216" customWidth="1"/>
    <col min="3277" max="3277" width="28.44140625" style="216" customWidth="1"/>
    <col min="3278" max="3285" width="6.33203125" style="216" customWidth="1"/>
    <col min="3286" max="3286" width="0.88671875" style="216" customWidth="1"/>
    <col min="3287" max="3294" width="6.33203125" style="216" customWidth="1"/>
    <col min="3295" max="3295" width="0.88671875" style="216" customWidth="1"/>
    <col min="3296" max="3303" width="6.33203125" style="216" customWidth="1"/>
    <col min="3304" max="3304" width="0.88671875" style="216" customWidth="1"/>
    <col min="3305" max="3311" width="6.33203125" style="216" customWidth="1"/>
    <col min="3312" max="3312" width="7" style="216" customWidth="1"/>
    <col min="3313" max="3313" width="0.88671875" style="216" customWidth="1"/>
    <col min="3314" max="3316" width="6.33203125" style="216" customWidth="1"/>
    <col min="3317" max="3317" width="0" style="216" hidden="1" customWidth="1"/>
    <col min="3318" max="3531" width="8.88671875" style="216"/>
    <col min="3532" max="3532" width="2.44140625" style="216" customWidth="1"/>
    <col min="3533" max="3533" width="28.44140625" style="216" customWidth="1"/>
    <col min="3534" max="3541" width="6.33203125" style="216" customWidth="1"/>
    <col min="3542" max="3542" width="0.88671875" style="216" customWidth="1"/>
    <col min="3543" max="3550" width="6.33203125" style="216" customWidth="1"/>
    <col min="3551" max="3551" width="0.88671875" style="216" customWidth="1"/>
    <col min="3552" max="3559" width="6.33203125" style="216" customWidth="1"/>
    <col min="3560" max="3560" width="0.88671875" style="216" customWidth="1"/>
    <col min="3561" max="3567" width="6.33203125" style="216" customWidth="1"/>
    <col min="3568" max="3568" width="7" style="216" customWidth="1"/>
    <col min="3569" max="3569" width="0.88671875" style="216" customWidth="1"/>
    <col min="3570" max="3572" width="6.33203125" style="216" customWidth="1"/>
    <col min="3573" max="3573" width="0" style="216" hidden="1" customWidth="1"/>
    <col min="3574" max="3787" width="8.88671875" style="216"/>
    <col min="3788" max="3788" width="2.44140625" style="216" customWidth="1"/>
    <col min="3789" max="3789" width="28.44140625" style="216" customWidth="1"/>
    <col min="3790" max="3797" width="6.33203125" style="216" customWidth="1"/>
    <col min="3798" max="3798" width="0.88671875" style="216" customWidth="1"/>
    <col min="3799" max="3806" width="6.33203125" style="216" customWidth="1"/>
    <col min="3807" max="3807" width="0.88671875" style="216" customWidth="1"/>
    <col min="3808" max="3815" width="6.33203125" style="216" customWidth="1"/>
    <col min="3816" max="3816" width="0.88671875" style="216" customWidth="1"/>
    <col min="3817" max="3823" width="6.33203125" style="216" customWidth="1"/>
    <col min="3824" max="3824" width="7" style="216" customWidth="1"/>
    <col min="3825" max="3825" width="0.88671875" style="216" customWidth="1"/>
    <col min="3826" max="3828" width="6.33203125" style="216" customWidth="1"/>
    <col min="3829" max="3829" width="0" style="216" hidden="1" customWidth="1"/>
    <col min="3830" max="4043" width="8.88671875" style="216"/>
    <col min="4044" max="4044" width="2.44140625" style="216" customWidth="1"/>
    <col min="4045" max="4045" width="28.44140625" style="216" customWidth="1"/>
    <col min="4046" max="4053" width="6.33203125" style="216" customWidth="1"/>
    <col min="4054" max="4054" width="0.88671875" style="216" customWidth="1"/>
    <col min="4055" max="4062" width="6.33203125" style="216" customWidth="1"/>
    <col min="4063" max="4063" width="0.88671875" style="216" customWidth="1"/>
    <col min="4064" max="4071" width="6.33203125" style="216" customWidth="1"/>
    <col min="4072" max="4072" width="0.88671875" style="216" customWidth="1"/>
    <col min="4073" max="4079" width="6.33203125" style="216" customWidth="1"/>
    <col min="4080" max="4080" width="7" style="216" customWidth="1"/>
    <col min="4081" max="4081" width="0.88671875" style="216" customWidth="1"/>
    <col min="4082" max="4084" width="6.33203125" style="216" customWidth="1"/>
    <col min="4085" max="4085" width="0" style="216" hidden="1" customWidth="1"/>
    <col min="4086" max="4299" width="8.88671875" style="216"/>
    <col min="4300" max="4300" width="2.44140625" style="216" customWidth="1"/>
    <col min="4301" max="4301" width="28.44140625" style="216" customWidth="1"/>
    <col min="4302" max="4309" width="6.33203125" style="216" customWidth="1"/>
    <col min="4310" max="4310" width="0.88671875" style="216" customWidth="1"/>
    <col min="4311" max="4318" width="6.33203125" style="216" customWidth="1"/>
    <col min="4319" max="4319" width="0.88671875" style="216" customWidth="1"/>
    <col min="4320" max="4327" width="6.33203125" style="216" customWidth="1"/>
    <col min="4328" max="4328" width="0.88671875" style="216" customWidth="1"/>
    <col min="4329" max="4335" width="6.33203125" style="216" customWidth="1"/>
    <col min="4336" max="4336" width="7" style="216" customWidth="1"/>
    <col min="4337" max="4337" width="0.88671875" style="216" customWidth="1"/>
    <col min="4338" max="4340" width="6.33203125" style="216" customWidth="1"/>
    <col min="4341" max="4341" width="0" style="216" hidden="1" customWidth="1"/>
    <col min="4342" max="4555" width="8.88671875" style="216"/>
    <col min="4556" max="4556" width="2.44140625" style="216" customWidth="1"/>
    <col min="4557" max="4557" width="28.44140625" style="216" customWidth="1"/>
    <col min="4558" max="4565" width="6.33203125" style="216" customWidth="1"/>
    <col min="4566" max="4566" width="0.88671875" style="216" customWidth="1"/>
    <col min="4567" max="4574" width="6.33203125" style="216" customWidth="1"/>
    <col min="4575" max="4575" width="0.88671875" style="216" customWidth="1"/>
    <col min="4576" max="4583" width="6.33203125" style="216" customWidth="1"/>
    <col min="4584" max="4584" width="0.88671875" style="216" customWidth="1"/>
    <col min="4585" max="4591" width="6.33203125" style="216" customWidth="1"/>
    <col min="4592" max="4592" width="7" style="216" customWidth="1"/>
    <col min="4593" max="4593" width="0.88671875" style="216" customWidth="1"/>
    <col min="4594" max="4596" width="6.33203125" style="216" customWidth="1"/>
    <col min="4597" max="4597" width="0" style="216" hidden="1" customWidth="1"/>
    <col min="4598" max="4811" width="8.88671875" style="216"/>
    <col min="4812" max="4812" width="2.44140625" style="216" customWidth="1"/>
    <col min="4813" max="4813" width="28.44140625" style="216" customWidth="1"/>
    <col min="4814" max="4821" width="6.33203125" style="216" customWidth="1"/>
    <col min="4822" max="4822" width="0.88671875" style="216" customWidth="1"/>
    <col min="4823" max="4830" width="6.33203125" style="216" customWidth="1"/>
    <col min="4831" max="4831" width="0.88671875" style="216" customWidth="1"/>
    <col min="4832" max="4839" width="6.33203125" style="216" customWidth="1"/>
    <col min="4840" max="4840" width="0.88671875" style="216" customWidth="1"/>
    <col min="4841" max="4847" width="6.33203125" style="216" customWidth="1"/>
    <col min="4848" max="4848" width="7" style="216" customWidth="1"/>
    <col min="4849" max="4849" width="0.88671875" style="216" customWidth="1"/>
    <col min="4850" max="4852" width="6.33203125" style="216" customWidth="1"/>
    <col min="4853" max="4853" width="0" style="216" hidden="1" customWidth="1"/>
    <col min="4854" max="5067" width="8.88671875" style="216"/>
    <col min="5068" max="5068" width="2.44140625" style="216" customWidth="1"/>
    <col min="5069" max="5069" width="28.44140625" style="216" customWidth="1"/>
    <col min="5070" max="5077" width="6.33203125" style="216" customWidth="1"/>
    <col min="5078" max="5078" width="0.88671875" style="216" customWidth="1"/>
    <col min="5079" max="5086" width="6.33203125" style="216" customWidth="1"/>
    <col min="5087" max="5087" width="0.88671875" style="216" customWidth="1"/>
    <col min="5088" max="5095" width="6.33203125" style="216" customWidth="1"/>
    <col min="5096" max="5096" width="0.88671875" style="216" customWidth="1"/>
    <col min="5097" max="5103" width="6.33203125" style="216" customWidth="1"/>
    <col min="5104" max="5104" width="7" style="216" customWidth="1"/>
    <col min="5105" max="5105" width="0.88671875" style="216" customWidth="1"/>
    <col min="5106" max="5108" width="6.33203125" style="216" customWidth="1"/>
    <col min="5109" max="5109" width="0" style="216" hidden="1" customWidth="1"/>
    <col min="5110" max="5323" width="8.88671875" style="216"/>
    <col min="5324" max="5324" width="2.44140625" style="216" customWidth="1"/>
    <col min="5325" max="5325" width="28.44140625" style="216" customWidth="1"/>
    <col min="5326" max="5333" width="6.33203125" style="216" customWidth="1"/>
    <col min="5334" max="5334" width="0.88671875" style="216" customWidth="1"/>
    <col min="5335" max="5342" width="6.33203125" style="216" customWidth="1"/>
    <col min="5343" max="5343" width="0.88671875" style="216" customWidth="1"/>
    <col min="5344" max="5351" width="6.33203125" style="216" customWidth="1"/>
    <col min="5352" max="5352" width="0.88671875" style="216" customWidth="1"/>
    <col min="5353" max="5359" width="6.33203125" style="216" customWidth="1"/>
    <col min="5360" max="5360" width="7" style="216" customWidth="1"/>
    <col min="5361" max="5361" width="0.88671875" style="216" customWidth="1"/>
    <col min="5362" max="5364" width="6.33203125" style="216" customWidth="1"/>
    <col min="5365" max="5365" width="0" style="216" hidden="1" customWidth="1"/>
    <col min="5366" max="5579" width="8.88671875" style="216"/>
    <col min="5580" max="5580" width="2.44140625" style="216" customWidth="1"/>
    <col min="5581" max="5581" width="28.44140625" style="216" customWidth="1"/>
    <col min="5582" max="5589" width="6.33203125" style="216" customWidth="1"/>
    <col min="5590" max="5590" width="0.88671875" style="216" customWidth="1"/>
    <col min="5591" max="5598" width="6.33203125" style="216" customWidth="1"/>
    <col min="5599" max="5599" width="0.88671875" style="216" customWidth="1"/>
    <col min="5600" max="5607" width="6.33203125" style="216" customWidth="1"/>
    <col min="5608" max="5608" width="0.88671875" style="216" customWidth="1"/>
    <col min="5609" max="5615" width="6.33203125" style="216" customWidth="1"/>
    <col min="5616" max="5616" width="7" style="216" customWidth="1"/>
    <col min="5617" max="5617" width="0.88671875" style="216" customWidth="1"/>
    <col min="5618" max="5620" width="6.33203125" style="216" customWidth="1"/>
    <col min="5621" max="5621" width="0" style="216" hidden="1" customWidth="1"/>
    <col min="5622" max="5835" width="8.88671875" style="216"/>
    <col min="5836" max="5836" width="2.44140625" style="216" customWidth="1"/>
    <col min="5837" max="5837" width="28.44140625" style="216" customWidth="1"/>
    <col min="5838" max="5845" width="6.33203125" style="216" customWidth="1"/>
    <col min="5846" max="5846" width="0.88671875" style="216" customWidth="1"/>
    <col min="5847" max="5854" width="6.33203125" style="216" customWidth="1"/>
    <col min="5855" max="5855" width="0.88671875" style="216" customWidth="1"/>
    <col min="5856" max="5863" width="6.33203125" style="216" customWidth="1"/>
    <col min="5864" max="5864" width="0.88671875" style="216" customWidth="1"/>
    <col min="5865" max="5871" width="6.33203125" style="216" customWidth="1"/>
    <col min="5872" max="5872" width="7" style="216" customWidth="1"/>
    <col min="5873" max="5873" width="0.88671875" style="216" customWidth="1"/>
    <col min="5874" max="5876" width="6.33203125" style="216" customWidth="1"/>
    <col min="5877" max="5877" width="0" style="216" hidden="1" customWidth="1"/>
    <col min="5878" max="6091" width="8.88671875" style="216"/>
    <col min="6092" max="6092" width="2.44140625" style="216" customWidth="1"/>
    <col min="6093" max="6093" width="28.44140625" style="216" customWidth="1"/>
    <col min="6094" max="6101" width="6.33203125" style="216" customWidth="1"/>
    <col min="6102" max="6102" width="0.88671875" style="216" customWidth="1"/>
    <col min="6103" max="6110" width="6.33203125" style="216" customWidth="1"/>
    <col min="6111" max="6111" width="0.88671875" style="216" customWidth="1"/>
    <col min="6112" max="6119" width="6.33203125" style="216" customWidth="1"/>
    <col min="6120" max="6120" width="0.88671875" style="216" customWidth="1"/>
    <col min="6121" max="6127" width="6.33203125" style="216" customWidth="1"/>
    <col min="6128" max="6128" width="7" style="216" customWidth="1"/>
    <col min="6129" max="6129" width="0.88671875" style="216" customWidth="1"/>
    <col min="6130" max="6132" width="6.33203125" style="216" customWidth="1"/>
    <col min="6133" max="6133" width="0" style="216" hidden="1" customWidth="1"/>
    <col min="6134" max="6347" width="8.88671875" style="216"/>
    <col min="6348" max="6348" width="2.44140625" style="216" customWidth="1"/>
    <col min="6349" max="6349" width="28.44140625" style="216" customWidth="1"/>
    <col min="6350" max="6357" width="6.33203125" style="216" customWidth="1"/>
    <col min="6358" max="6358" width="0.88671875" style="216" customWidth="1"/>
    <col min="6359" max="6366" width="6.33203125" style="216" customWidth="1"/>
    <col min="6367" max="6367" width="0.88671875" style="216" customWidth="1"/>
    <col min="6368" max="6375" width="6.33203125" style="216" customWidth="1"/>
    <col min="6376" max="6376" width="0.88671875" style="216" customWidth="1"/>
    <col min="6377" max="6383" width="6.33203125" style="216" customWidth="1"/>
    <col min="6384" max="6384" width="7" style="216" customWidth="1"/>
    <col min="6385" max="6385" width="0.88671875" style="216" customWidth="1"/>
    <col min="6386" max="6388" width="6.33203125" style="216" customWidth="1"/>
    <col min="6389" max="6389" width="0" style="216" hidden="1" customWidth="1"/>
    <col min="6390" max="6603" width="8.88671875" style="216"/>
    <col min="6604" max="6604" width="2.44140625" style="216" customWidth="1"/>
    <col min="6605" max="6605" width="28.44140625" style="216" customWidth="1"/>
    <col min="6606" max="6613" width="6.33203125" style="216" customWidth="1"/>
    <col min="6614" max="6614" width="0.88671875" style="216" customWidth="1"/>
    <col min="6615" max="6622" width="6.33203125" style="216" customWidth="1"/>
    <col min="6623" max="6623" width="0.88671875" style="216" customWidth="1"/>
    <col min="6624" max="6631" width="6.33203125" style="216" customWidth="1"/>
    <col min="6632" max="6632" width="0.88671875" style="216" customWidth="1"/>
    <col min="6633" max="6639" width="6.33203125" style="216" customWidth="1"/>
    <col min="6640" max="6640" width="7" style="216" customWidth="1"/>
    <col min="6641" max="6641" width="0.88671875" style="216" customWidth="1"/>
    <col min="6642" max="6644" width="6.33203125" style="216" customWidth="1"/>
    <col min="6645" max="6645" width="0" style="216" hidden="1" customWidth="1"/>
    <col min="6646" max="6859" width="8.88671875" style="216"/>
    <col min="6860" max="6860" width="2.44140625" style="216" customWidth="1"/>
    <col min="6861" max="6861" width="28.44140625" style="216" customWidth="1"/>
    <col min="6862" max="6869" width="6.33203125" style="216" customWidth="1"/>
    <col min="6870" max="6870" width="0.88671875" style="216" customWidth="1"/>
    <col min="6871" max="6878" width="6.33203125" style="216" customWidth="1"/>
    <col min="6879" max="6879" width="0.88671875" style="216" customWidth="1"/>
    <col min="6880" max="6887" width="6.33203125" style="216" customWidth="1"/>
    <col min="6888" max="6888" width="0.88671875" style="216" customWidth="1"/>
    <col min="6889" max="6895" width="6.33203125" style="216" customWidth="1"/>
    <col min="6896" max="6896" width="7" style="216" customWidth="1"/>
    <col min="6897" max="6897" width="0.88671875" style="216" customWidth="1"/>
    <col min="6898" max="6900" width="6.33203125" style="216" customWidth="1"/>
    <col min="6901" max="6901" width="0" style="216" hidden="1" customWidth="1"/>
    <col min="6902" max="7115" width="8.88671875" style="216"/>
    <col min="7116" max="7116" width="2.44140625" style="216" customWidth="1"/>
    <col min="7117" max="7117" width="28.44140625" style="216" customWidth="1"/>
    <col min="7118" max="7125" width="6.33203125" style="216" customWidth="1"/>
    <col min="7126" max="7126" width="0.88671875" style="216" customWidth="1"/>
    <col min="7127" max="7134" width="6.33203125" style="216" customWidth="1"/>
    <col min="7135" max="7135" width="0.88671875" style="216" customWidth="1"/>
    <col min="7136" max="7143" width="6.33203125" style="216" customWidth="1"/>
    <col min="7144" max="7144" width="0.88671875" style="216" customWidth="1"/>
    <col min="7145" max="7151" width="6.33203125" style="216" customWidth="1"/>
    <col min="7152" max="7152" width="7" style="216" customWidth="1"/>
    <col min="7153" max="7153" width="0.88671875" style="216" customWidth="1"/>
    <col min="7154" max="7156" width="6.33203125" style="216" customWidth="1"/>
    <col min="7157" max="7157" width="0" style="216" hidden="1" customWidth="1"/>
    <col min="7158" max="7371" width="8.88671875" style="216"/>
    <col min="7372" max="7372" width="2.44140625" style="216" customWidth="1"/>
    <col min="7373" max="7373" width="28.44140625" style="216" customWidth="1"/>
    <col min="7374" max="7381" width="6.33203125" style="216" customWidth="1"/>
    <col min="7382" max="7382" width="0.88671875" style="216" customWidth="1"/>
    <col min="7383" max="7390" width="6.33203125" style="216" customWidth="1"/>
    <col min="7391" max="7391" width="0.88671875" style="216" customWidth="1"/>
    <col min="7392" max="7399" width="6.33203125" style="216" customWidth="1"/>
    <col min="7400" max="7400" width="0.88671875" style="216" customWidth="1"/>
    <col min="7401" max="7407" width="6.33203125" style="216" customWidth="1"/>
    <col min="7408" max="7408" width="7" style="216" customWidth="1"/>
    <col min="7409" max="7409" width="0.88671875" style="216" customWidth="1"/>
    <col min="7410" max="7412" width="6.33203125" style="216" customWidth="1"/>
    <col min="7413" max="7413" width="0" style="216" hidden="1" customWidth="1"/>
    <col min="7414" max="7627" width="8.88671875" style="216"/>
    <col min="7628" max="7628" width="2.44140625" style="216" customWidth="1"/>
    <col min="7629" max="7629" width="28.44140625" style="216" customWidth="1"/>
    <col min="7630" max="7637" width="6.33203125" style="216" customWidth="1"/>
    <col min="7638" max="7638" width="0.88671875" style="216" customWidth="1"/>
    <col min="7639" max="7646" width="6.33203125" style="216" customWidth="1"/>
    <col min="7647" max="7647" width="0.88671875" style="216" customWidth="1"/>
    <col min="7648" max="7655" width="6.33203125" style="216" customWidth="1"/>
    <col min="7656" max="7656" width="0.88671875" style="216" customWidth="1"/>
    <col min="7657" max="7663" width="6.33203125" style="216" customWidth="1"/>
    <col min="7664" max="7664" width="7" style="216" customWidth="1"/>
    <col min="7665" max="7665" width="0.88671875" style="216" customWidth="1"/>
    <col min="7666" max="7668" width="6.33203125" style="216" customWidth="1"/>
    <col min="7669" max="7669" width="0" style="216" hidden="1" customWidth="1"/>
    <col min="7670" max="7883" width="8.88671875" style="216"/>
    <col min="7884" max="7884" width="2.44140625" style="216" customWidth="1"/>
    <col min="7885" max="7885" width="28.44140625" style="216" customWidth="1"/>
    <col min="7886" max="7893" width="6.33203125" style="216" customWidth="1"/>
    <col min="7894" max="7894" width="0.88671875" style="216" customWidth="1"/>
    <col min="7895" max="7902" width="6.33203125" style="216" customWidth="1"/>
    <col min="7903" max="7903" width="0.88671875" style="216" customWidth="1"/>
    <col min="7904" max="7911" width="6.33203125" style="216" customWidth="1"/>
    <col min="7912" max="7912" width="0.88671875" style="216" customWidth="1"/>
    <col min="7913" max="7919" width="6.33203125" style="216" customWidth="1"/>
    <col min="7920" max="7920" width="7" style="216" customWidth="1"/>
    <col min="7921" max="7921" width="0.88671875" style="216" customWidth="1"/>
    <col min="7922" max="7924" width="6.33203125" style="216" customWidth="1"/>
    <col min="7925" max="7925" width="0" style="216" hidden="1" customWidth="1"/>
    <col min="7926" max="8139" width="8.88671875" style="216"/>
    <col min="8140" max="8140" width="2.44140625" style="216" customWidth="1"/>
    <col min="8141" max="8141" width="28.44140625" style="216" customWidth="1"/>
    <col min="8142" max="8149" width="6.33203125" style="216" customWidth="1"/>
    <col min="8150" max="8150" width="0.88671875" style="216" customWidth="1"/>
    <col min="8151" max="8158" width="6.33203125" style="216" customWidth="1"/>
    <col min="8159" max="8159" width="0.88671875" style="216" customWidth="1"/>
    <col min="8160" max="8167" width="6.33203125" style="216" customWidth="1"/>
    <col min="8168" max="8168" width="0.88671875" style="216" customWidth="1"/>
    <col min="8169" max="8175" width="6.33203125" style="216" customWidth="1"/>
    <col min="8176" max="8176" width="7" style="216" customWidth="1"/>
    <col min="8177" max="8177" width="0.88671875" style="216" customWidth="1"/>
    <col min="8178" max="8180" width="6.33203125" style="216" customWidth="1"/>
    <col min="8181" max="8181" width="0" style="216" hidden="1" customWidth="1"/>
    <col min="8182" max="8395" width="8.88671875" style="216"/>
    <col min="8396" max="8396" width="2.44140625" style="216" customWidth="1"/>
    <col min="8397" max="8397" width="28.44140625" style="216" customWidth="1"/>
    <col min="8398" max="8405" width="6.33203125" style="216" customWidth="1"/>
    <col min="8406" max="8406" width="0.88671875" style="216" customWidth="1"/>
    <col min="8407" max="8414" width="6.33203125" style="216" customWidth="1"/>
    <col min="8415" max="8415" width="0.88671875" style="216" customWidth="1"/>
    <col min="8416" max="8423" width="6.33203125" style="216" customWidth="1"/>
    <col min="8424" max="8424" width="0.88671875" style="216" customWidth="1"/>
    <col min="8425" max="8431" width="6.33203125" style="216" customWidth="1"/>
    <col min="8432" max="8432" width="7" style="216" customWidth="1"/>
    <col min="8433" max="8433" width="0.88671875" style="216" customWidth="1"/>
    <col min="8434" max="8436" width="6.33203125" style="216" customWidth="1"/>
    <col min="8437" max="8437" width="0" style="216" hidden="1" customWidth="1"/>
    <col min="8438" max="8651" width="8.88671875" style="216"/>
    <col min="8652" max="8652" width="2.44140625" style="216" customWidth="1"/>
    <col min="8653" max="8653" width="28.44140625" style="216" customWidth="1"/>
    <col min="8654" max="8661" width="6.33203125" style="216" customWidth="1"/>
    <col min="8662" max="8662" width="0.88671875" style="216" customWidth="1"/>
    <col min="8663" max="8670" width="6.33203125" style="216" customWidth="1"/>
    <col min="8671" max="8671" width="0.88671875" style="216" customWidth="1"/>
    <col min="8672" max="8679" width="6.33203125" style="216" customWidth="1"/>
    <col min="8680" max="8680" width="0.88671875" style="216" customWidth="1"/>
    <col min="8681" max="8687" width="6.33203125" style="216" customWidth="1"/>
    <col min="8688" max="8688" width="7" style="216" customWidth="1"/>
    <col min="8689" max="8689" width="0.88671875" style="216" customWidth="1"/>
    <col min="8690" max="8692" width="6.33203125" style="216" customWidth="1"/>
    <col min="8693" max="8693" width="0" style="216" hidden="1" customWidth="1"/>
    <col min="8694" max="8907" width="8.88671875" style="216"/>
    <col min="8908" max="8908" width="2.44140625" style="216" customWidth="1"/>
    <col min="8909" max="8909" width="28.44140625" style="216" customWidth="1"/>
    <col min="8910" max="8917" width="6.33203125" style="216" customWidth="1"/>
    <col min="8918" max="8918" width="0.88671875" style="216" customWidth="1"/>
    <col min="8919" max="8926" width="6.33203125" style="216" customWidth="1"/>
    <col min="8927" max="8927" width="0.88671875" style="216" customWidth="1"/>
    <col min="8928" max="8935" width="6.33203125" style="216" customWidth="1"/>
    <col min="8936" max="8936" width="0.88671875" style="216" customWidth="1"/>
    <col min="8937" max="8943" width="6.33203125" style="216" customWidth="1"/>
    <col min="8944" max="8944" width="7" style="216" customWidth="1"/>
    <col min="8945" max="8945" width="0.88671875" style="216" customWidth="1"/>
    <col min="8946" max="8948" width="6.33203125" style="216" customWidth="1"/>
    <col min="8949" max="8949" width="0" style="216" hidden="1" customWidth="1"/>
    <col min="8950" max="9163" width="8.88671875" style="216"/>
    <col min="9164" max="9164" width="2.44140625" style="216" customWidth="1"/>
    <col min="9165" max="9165" width="28.44140625" style="216" customWidth="1"/>
    <col min="9166" max="9173" width="6.33203125" style="216" customWidth="1"/>
    <col min="9174" max="9174" width="0.88671875" style="216" customWidth="1"/>
    <col min="9175" max="9182" width="6.33203125" style="216" customWidth="1"/>
    <col min="9183" max="9183" width="0.88671875" style="216" customWidth="1"/>
    <col min="9184" max="9191" width="6.33203125" style="216" customWidth="1"/>
    <col min="9192" max="9192" width="0.88671875" style="216" customWidth="1"/>
    <col min="9193" max="9199" width="6.33203125" style="216" customWidth="1"/>
    <col min="9200" max="9200" width="7" style="216" customWidth="1"/>
    <col min="9201" max="9201" width="0.88671875" style="216" customWidth="1"/>
    <col min="9202" max="9204" width="6.33203125" style="216" customWidth="1"/>
    <col min="9205" max="9205" width="0" style="216" hidden="1" customWidth="1"/>
    <col min="9206" max="9419" width="8.88671875" style="216"/>
    <col min="9420" max="9420" width="2.44140625" style="216" customWidth="1"/>
    <col min="9421" max="9421" width="28.44140625" style="216" customWidth="1"/>
    <col min="9422" max="9429" width="6.33203125" style="216" customWidth="1"/>
    <col min="9430" max="9430" width="0.88671875" style="216" customWidth="1"/>
    <col min="9431" max="9438" width="6.33203125" style="216" customWidth="1"/>
    <col min="9439" max="9439" width="0.88671875" style="216" customWidth="1"/>
    <col min="9440" max="9447" width="6.33203125" style="216" customWidth="1"/>
    <col min="9448" max="9448" width="0.88671875" style="216" customWidth="1"/>
    <col min="9449" max="9455" width="6.33203125" style="216" customWidth="1"/>
    <col min="9456" max="9456" width="7" style="216" customWidth="1"/>
    <col min="9457" max="9457" width="0.88671875" style="216" customWidth="1"/>
    <col min="9458" max="9460" width="6.33203125" style="216" customWidth="1"/>
    <col min="9461" max="9461" width="0" style="216" hidden="1" customWidth="1"/>
    <col min="9462" max="9675" width="8.88671875" style="216"/>
    <col min="9676" max="9676" width="2.44140625" style="216" customWidth="1"/>
    <col min="9677" max="9677" width="28.44140625" style="216" customWidth="1"/>
    <col min="9678" max="9685" width="6.33203125" style="216" customWidth="1"/>
    <col min="9686" max="9686" width="0.88671875" style="216" customWidth="1"/>
    <col min="9687" max="9694" width="6.33203125" style="216" customWidth="1"/>
    <col min="9695" max="9695" width="0.88671875" style="216" customWidth="1"/>
    <col min="9696" max="9703" width="6.33203125" style="216" customWidth="1"/>
    <col min="9704" max="9704" width="0.88671875" style="216" customWidth="1"/>
    <col min="9705" max="9711" width="6.33203125" style="216" customWidth="1"/>
    <col min="9712" max="9712" width="7" style="216" customWidth="1"/>
    <col min="9713" max="9713" width="0.88671875" style="216" customWidth="1"/>
    <col min="9714" max="9716" width="6.33203125" style="216" customWidth="1"/>
    <col min="9717" max="9717" width="0" style="216" hidden="1" customWidth="1"/>
    <col min="9718" max="9931" width="8.88671875" style="216"/>
    <col min="9932" max="9932" width="2.44140625" style="216" customWidth="1"/>
    <col min="9933" max="9933" width="28.44140625" style="216" customWidth="1"/>
    <col min="9934" max="9941" width="6.33203125" style="216" customWidth="1"/>
    <col min="9942" max="9942" width="0.88671875" style="216" customWidth="1"/>
    <col min="9943" max="9950" width="6.33203125" style="216" customWidth="1"/>
    <col min="9951" max="9951" width="0.88671875" style="216" customWidth="1"/>
    <col min="9952" max="9959" width="6.33203125" style="216" customWidth="1"/>
    <col min="9960" max="9960" width="0.88671875" style="216" customWidth="1"/>
    <col min="9961" max="9967" width="6.33203125" style="216" customWidth="1"/>
    <col min="9968" max="9968" width="7" style="216" customWidth="1"/>
    <col min="9969" max="9969" width="0.88671875" style="216" customWidth="1"/>
    <col min="9970" max="9972" width="6.33203125" style="216" customWidth="1"/>
    <col min="9973" max="9973" width="0" style="216" hidden="1" customWidth="1"/>
    <col min="9974" max="10187" width="8.88671875" style="216"/>
    <col min="10188" max="10188" width="2.44140625" style="216" customWidth="1"/>
    <col min="10189" max="10189" width="28.44140625" style="216" customWidth="1"/>
    <col min="10190" max="10197" width="6.33203125" style="216" customWidth="1"/>
    <col min="10198" max="10198" width="0.88671875" style="216" customWidth="1"/>
    <col min="10199" max="10206" width="6.33203125" style="216" customWidth="1"/>
    <col min="10207" max="10207" width="0.88671875" style="216" customWidth="1"/>
    <col min="10208" max="10215" width="6.33203125" style="216" customWidth="1"/>
    <col min="10216" max="10216" width="0.88671875" style="216" customWidth="1"/>
    <col min="10217" max="10223" width="6.33203125" style="216" customWidth="1"/>
    <col min="10224" max="10224" width="7" style="216" customWidth="1"/>
    <col min="10225" max="10225" width="0.88671875" style="216" customWidth="1"/>
    <col min="10226" max="10228" width="6.33203125" style="216" customWidth="1"/>
    <col min="10229" max="10229" width="0" style="216" hidden="1" customWidth="1"/>
    <col min="10230" max="10443" width="8.88671875" style="216"/>
    <col min="10444" max="10444" width="2.44140625" style="216" customWidth="1"/>
    <col min="10445" max="10445" width="28.44140625" style="216" customWidth="1"/>
    <col min="10446" max="10453" width="6.33203125" style="216" customWidth="1"/>
    <col min="10454" max="10454" width="0.88671875" style="216" customWidth="1"/>
    <col min="10455" max="10462" width="6.33203125" style="216" customWidth="1"/>
    <col min="10463" max="10463" width="0.88671875" style="216" customWidth="1"/>
    <col min="10464" max="10471" width="6.33203125" style="216" customWidth="1"/>
    <col min="10472" max="10472" width="0.88671875" style="216" customWidth="1"/>
    <col min="10473" max="10479" width="6.33203125" style="216" customWidth="1"/>
    <col min="10480" max="10480" width="7" style="216" customWidth="1"/>
    <col min="10481" max="10481" width="0.88671875" style="216" customWidth="1"/>
    <col min="10482" max="10484" width="6.33203125" style="216" customWidth="1"/>
    <col min="10485" max="10485" width="0" style="216" hidden="1" customWidth="1"/>
    <col min="10486" max="10699" width="8.88671875" style="216"/>
    <col min="10700" max="10700" width="2.44140625" style="216" customWidth="1"/>
    <col min="10701" max="10701" width="28.44140625" style="216" customWidth="1"/>
    <col min="10702" max="10709" width="6.33203125" style="216" customWidth="1"/>
    <col min="10710" max="10710" width="0.88671875" style="216" customWidth="1"/>
    <col min="10711" max="10718" width="6.33203125" style="216" customWidth="1"/>
    <col min="10719" max="10719" width="0.88671875" style="216" customWidth="1"/>
    <col min="10720" max="10727" width="6.33203125" style="216" customWidth="1"/>
    <col min="10728" max="10728" width="0.88671875" style="216" customWidth="1"/>
    <col min="10729" max="10735" width="6.33203125" style="216" customWidth="1"/>
    <col min="10736" max="10736" width="7" style="216" customWidth="1"/>
    <col min="10737" max="10737" width="0.88671875" style="216" customWidth="1"/>
    <col min="10738" max="10740" width="6.33203125" style="216" customWidth="1"/>
    <col min="10741" max="10741" width="0" style="216" hidden="1" customWidth="1"/>
    <col min="10742" max="10955" width="8.88671875" style="216"/>
    <col min="10956" max="10956" width="2.44140625" style="216" customWidth="1"/>
    <col min="10957" max="10957" width="28.44140625" style="216" customWidth="1"/>
    <col min="10958" max="10965" width="6.33203125" style="216" customWidth="1"/>
    <col min="10966" max="10966" width="0.88671875" style="216" customWidth="1"/>
    <col min="10967" max="10974" width="6.33203125" style="216" customWidth="1"/>
    <col min="10975" max="10975" width="0.88671875" style="216" customWidth="1"/>
    <col min="10976" max="10983" width="6.33203125" style="216" customWidth="1"/>
    <col min="10984" max="10984" width="0.88671875" style="216" customWidth="1"/>
    <col min="10985" max="10991" width="6.33203125" style="216" customWidth="1"/>
    <col min="10992" max="10992" width="7" style="216" customWidth="1"/>
    <col min="10993" max="10993" width="0.88671875" style="216" customWidth="1"/>
    <col min="10994" max="10996" width="6.33203125" style="216" customWidth="1"/>
    <col min="10997" max="10997" width="0" style="216" hidden="1" customWidth="1"/>
    <col min="10998" max="11211" width="8.88671875" style="216"/>
    <col min="11212" max="11212" width="2.44140625" style="216" customWidth="1"/>
    <col min="11213" max="11213" width="28.44140625" style="216" customWidth="1"/>
    <col min="11214" max="11221" width="6.33203125" style="216" customWidth="1"/>
    <col min="11222" max="11222" width="0.88671875" style="216" customWidth="1"/>
    <col min="11223" max="11230" width="6.33203125" style="216" customWidth="1"/>
    <col min="11231" max="11231" width="0.88671875" style="216" customWidth="1"/>
    <col min="11232" max="11239" width="6.33203125" style="216" customWidth="1"/>
    <col min="11240" max="11240" width="0.88671875" style="216" customWidth="1"/>
    <col min="11241" max="11247" width="6.33203125" style="216" customWidth="1"/>
    <col min="11248" max="11248" width="7" style="216" customWidth="1"/>
    <col min="11249" max="11249" width="0.88671875" style="216" customWidth="1"/>
    <col min="11250" max="11252" width="6.33203125" style="216" customWidth="1"/>
    <col min="11253" max="11253" width="0" style="216" hidden="1" customWidth="1"/>
    <col min="11254" max="11467" width="8.88671875" style="216"/>
    <col min="11468" max="11468" width="2.44140625" style="216" customWidth="1"/>
    <col min="11469" max="11469" width="28.44140625" style="216" customWidth="1"/>
    <col min="11470" max="11477" width="6.33203125" style="216" customWidth="1"/>
    <col min="11478" max="11478" width="0.88671875" style="216" customWidth="1"/>
    <col min="11479" max="11486" width="6.33203125" style="216" customWidth="1"/>
    <col min="11487" max="11487" width="0.88671875" style="216" customWidth="1"/>
    <col min="11488" max="11495" width="6.33203125" style="216" customWidth="1"/>
    <col min="11496" max="11496" width="0.88671875" style="216" customWidth="1"/>
    <col min="11497" max="11503" width="6.33203125" style="216" customWidth="1"/>
    <col min="11504" max="11504" width="7" style="216" customWidth="1"/>
    <col min="11505" max="11505" width="0.88671875" style="216" customWidth="1"/>
    <col min="11506" max="11508" width="6.33203125" style="216" customWidth="1"/>
    <col min="11509" max="11509" width="0" style="216" hidden="1" customWidth="1"/>
    <col min="11510" max="11723" width="8.88671875" style="216"/>
    <col min="11724" max="11724" width="2.44140625" style="216" customWidth="1"/>
    <col min="11725" max="11725" width="28.44140625" style="216" customWidth="1"/>
    <col min="11726" max="11733" width="6.33203125" style="216" customWidth="1"/>
    <col min="11734" max="11734" width="0.88671875" style="216" customWidth="1"/>
    <col min="11735" max="11742" width="6.33203125" style="216" customWidth="1"/>
    <col min="11743" max="11743" width="0.88671875" style="216" customWidth="1"/>
    <col min="11744" max="11751" width="6.33203125" style="216" customWidth="1"/>
    <col min="11752" max="11752" width="0.88671875" style="216" customWidth="1"/>
    <col min="11753" max="11759" width="6.33203125" style="216" customWidth="1"/>
    <col min="11760" max="11760" width="7" style="216" customWidth="1"/>
    <col min="11761" max="11761" width="0.88671875" style="216" customWidth="1"/>
    <col min="11762" max="11764" width="6.33203125" style="216" customWidth="1"/>
    <col min="11765" max="11765" width="0" style="216" hidden="1" customWidth="1"/>
    <col min="11766" max="11979" width="8.88671875" style="216"/>
    <col min="11980" max="11980" width="2.44140625" style="216" customWidth="1"/>
    <col min="11981" max="11981" width="28.44140625" style="216" customWidth="1"/>
    <col min="11982" max="11989" width="6.33203125" style="216" customWidth="1"/>
    <col min="11990" max="11990" width="0.88671875" style="216" customWidth="1"/>
    <col min="11991" max="11998" width="6.33203125" style="216" customWidth="1"/>
    <col min="11999" max="11999" width="0.88671875" style="216" customWidth="1"/>
    <col min="12000" max="12007" width="6.33203125" style="216" customWidth="1"/>
    <col min="12008" max="12008" width="0.88671875" style="216" customWidth="1"/>
    <col min="12009" max="12015" width="6.33203125" style="216" customWidth="1"/>
    <col min="12016" max="12016" width="7" style="216" customWidth="1"/>
    <col min="12017" max="12017" width="0.88671875" style="216" customWidth="1"/>
    <col min="12018" max="12020" width="6.33203125" style="216" customWidth="1"/>
    <col min="12021" max="12021" width="0" style="216" hidden="1" customWidth="1"/>
    <col min="12022" max="12235" width="8.88671875" style="216"/>
    <col min="12236" max="12236" width="2.44140625" style="216" customWidth="1"/>
    <col min="12237" max="12237" width="28.44140625" style="216" customWidth="1"/>
    <col min="12238" max="12245" width="6.33203125" style="216" customWidth="1"/>
    <col min="12246" max="12246" width="0.88671875" style="216" customWidth="1"/>
    <col min="12247" max="12254" width="6.33203125" style="216" customWidth="1"/>
    <col min="12255" max="12255" width="0.88671875" style="216" customWidth="1"/>
    <col min="12256" max="12263" width="6.33203125" style="216" customWidth="1"/>
    <col min="12264" max="12264" width="0.88671875" style="216" customWidth="1"/>
    <col min="12265" max="12271" width="6.33203125" style="216" customWidth="1"/>
    <col min="12272" max="12272" width="7" style="216" customWidth="1"/>
    <col min="12273" max="12273" width="0.88671875" style="216" customWidth="1"/>
    <col min="12274" max="12276" width="6.33203125" style="216" customWidth="1"/>
    <col min="12277" max="12277" width="0" style="216" hidden="1" customWidth="1"/>
    <col min="12278" max="12491" width="8.88671875" style="216"/>
    <col min="12492" max="12492" width="2.44140625" style="216" customWidth="1"/>
    <col min="12493" max="12493" width="28.44140625" style="216" customWidth="1"/>
    <col min="12494" max="12501" width="6.33203125" style="216" customWidth="1"/>
    <col min="12502" max="12502" width="0.88671875" style="216" customWidth="1"/>
    <col min="12503" max="12510" width="6.33203125" style="216" customWidth="1"/>
    <col min="12511" max="12511" width="0.88671875" style="216" customWidth="1"/>
    <col min="12512" max="12519" width="6.33203125" style="216" customWidth="1"/>
    <col min="12520" max="12520" width="0.88671875" style="216" customWidth="1"/>
    <col min="12521" max="12527" width="6.33203125" style="216" customWidth="1"/>
    <col min="12528" max="12528" width="7" style="216" customWidth="1"/>
    <col min="12529" max="12529" width="0.88671875" style="216" customWidth="1"/>
    <col min="12530" max="12532" width="6.33203125" style="216" customWidth="1"/>
    <col min="12533" max="12533" width="0" style="216" hidden="1" customWidth="1"/>
    <col min="12534" max="12747" width="8.88671875" style="216"/>
    <col min="12748" max="12748" width="2.44140625" style="216" customWidth="1"/>
    <col min="12749" max="12749" width="28.44140625" style="216" customWidth="1"/>
    <col min="12750" max="12757" width="6.33203125" style="216" customWidth="1"/>
    <col min="12758" max="12758" width="0.88671875" style="216" customWidth="1"/>
    <col min="12759" max="12766" width="6.33203125" style="216" customWidth="1"/>
    <col min="12767" max="12767" width="0.88671875" style="216" customWidth="1"/>
    <col min="12768" max="12775" width="6.33203125" style="216" customWidth="1"/>
    <col min="12776" max="12776" width="0.88671875" style="216" customWidth="1"/>
    <col min="12777" max="12783" width="6.33203125" style="216" customWidth="1"/>
    <col min="12784" max="12784" width="7" style="216" customWidth="1"/>
    <col min="12785" max="12785" width="0.88671875" style="216" customWidth="1"/>
    <col min="12786" max="12788" width="6.33203125" style="216" customWidth="1"/>
    <col min="12789" max="12789" width="0" style="216" hidden="1" customWidth="1"/>
    <col min="12790" max="13003" width="8.88671875" style="216"/>
    <col min="13004" max="13004" width="2.44140625" style="216" customWidth="1"/>
    <col min="13005" max="13005" width="28.44140625" style="216" customWidth="1"/>
    <col min="13006" max="13013" width="6.33203125" style="216" customWidth="1"/>
    <col min="13014" max="13014" width="0.88671875" style="216" customWidth="1"/>
    <col min="13015" max="13022" width="6.33203125" style="216" customWidth="1"/>
    <col min="13023" max="13023" width="0.88671875" style="216" customWidth="1"/>
    <col min="13024" max="13031" width="6.33203125" style="216" customWidth="1"/>
    <col min="13032" max="13032" width="0.88671875" style="216" customWidth="1"/>
    <col min="13033" max="13039" width="6.33203125" style="216" customWidth="1"/>
    <col min="13040" max="13040" width="7" style="216" customWidth="1"/>
    <col min="13041" max="13041" width="0.88671875" style="216" customWidth="1"/>
    <col min="13042" max="13044" width="6.33203125" style="216" customWidth="1"/>
    <col min="13045" max="13045" width="0" style="216" hidden="1" customWidth="1"/>
    <col min="13046" max="13259" width="8.88671875" style="216"/>
    <col min="13260" max="13260" width="2.44140625" style="216" customWidth="1"/>
    <col min="13261" max="13261" width="28.44140625" style="216" customWidth="1"/>
    <col min="13262" max="13269" width="6.33203125" style="216" customWidth="1"/>
    <col min="13270" max="13270" width="0.88671875" style="216" customWidth="1"/>
    <col min="13271" max="13278" width="6.33203125" style="216" customWidth="1"/>
    <col min="13279" max="13279" width="0.88671875" style="216" customWidth="1"/>
    <col min="13280" max="13287" width="6.33203125" style="216" customWidth="1"/>
    <col min="13288" max="13288" width="0.88671875" style="216" customWidth="1"/>
    <col min="13289" max="13295" width="6.33203125" style="216" customWidth="1"/>
    <col min="13296" max="13296" width="7" style="216" customWidth="1"/>
    <col min="13297" max="13297" width="0.88671875" style="216" customWidth="1"/>
    <col min="13298" max="13300" width="6.33203125" style="216" customWidth="1"/>
    <col min="13301" max="13301" width="0" style="216" hidden="1" customWidth="1"/>
    <col min="13302" max="13515" width="8.88671875" style="216"/>
    <col min="13516" max="13516" width="2.44140625" style="216" customWidth="1"/>
    <col min="13517" max="13517" width="28.44140625" style="216" customWidth="1"/>
    <col min="13518" max="13525" width="6.33203125" style="216" customWidth="1"/>
    <col min="13526" max="13526" width="0.88671875" style="216" customWidth="1"/>
    <col min="13527" max="13534" width="6.33203125" style="216" customWidth="1"/>
    <col min="13535" max="13535" width="0.88671875" style="216" customWidth="1"/>
    <col min="13536" max="13543" width="6.33203125" style="216" customWidth="1"/>
    <col min="13544" max="13544" width="0.88671875" style="216" customWidth="1"/>
    <col min="13545" max="13551" width="6.33203125" style="216" customWidth="1"/>
    <col min="13552" max="13552" width="7" style="216" customWidth="1"/>
    <col min="13553" max="13553" width="0.88671875" style="216" customWidth="1"/>
    <col min="13554" max="13556" width="6.33203125" style="216" customWidth="1"/>
    <col min="13557" max="13557" width="0" style="216" hidden="1" customWidth="1"/>
    <col min="13558" max="13771" width="8.88671875" style="216"/>
    <col min="13772" max="13772" width="2.44140625" style="216" customWidth="1"/>
    <col min="13773" max="13773" width="28.44140625" style="216" customWidth="1"/>
    <col min="13774" max="13781" width="6.33203125" style="216" customWidth="1"/>
    <col min="13782" max="13782" width="0.88671875" style="216" customWidth="1"/>
    <col min="13783" max="13790" width="6.33203125" style="216" customWidth="1"/>
    <col min="13791" max="13791" width="0.88671875" style="216" customWidth="1"/>
    <col min="13792" max="13799" width="6.33203125" style="216" customWidth="1"/>
    <col min="13800" max="13800" width="0.88671875" style="216" customWidth="1"/>
    <col min="13801" max="13807" width="6.33203125" style="216" customWidth="1"/>
    <col min="13808" max="13808" width="7" style="216" customWidth="1"/>
    <col min="13809" max="13809" width="0.88671875" style="216" customWidth="1"/>
    <col min="13810" max="13812" width="6.33203125" style="216" customWidth="1"/>
    <col min="13813" max="13813" width="0" style="216" hidden="1" customWidth="1"/>
    <col min="13814" max="14027" width="8.88671875" style="216"/>
    <col min="14028" max="14028" width="2.44140625" style="216" customWidth="1"/>
    <col min="14029" max="14029" width="28.44140625" style="216" customWidth="1"/>
    <col min="14030" max="14037" width="6.33203125" style="216" customWidth="1"/>
    <col min="14038" max="14038" width="0.88671875" style="216" customWidth="1"/>
    <col min="14039" max="14046" width="6.33203125" style="216" customWidth="1"/>
    <col min="14047" max="14047" width="0.88671875" style="216" customWidth="1"/>
    <col min="14048" max="14055" width="6.33203125" style="216" customWidth="1"/>
    <col min="14056" max="14056" width="0.88671875" style="216" customWidth="1"/>
    <col min="14057" max="14063" width="6.33203125" style="216" customWidth="1"/>
    <col min="14064" max="14064" width="7" style="216" customWidth="1"/>
    <col min="14065" max="14065" width="0.88671875" style="216" customWidth="1"/>
    <col min="14066" max="14068" width="6.33203125" style="216" customWidth="1"/>
    <col min="14069" max="14069" width="0" style="216" hidden="1" customWidth="1"/>
    <col min="14070" max="14283" width="8.88671875" style="216"/>
    <col min="14284" max="14284" width="2.44140625" style="216" customWidth="1"/>
    <col min="14285" max="14285" width="28.44140625" style="216" customWidth="1"/>
    <col min="14286" max="14293" width="6.33203125" style="216" customWidth="1"/>
    <col min="14294" max="14294" width="0.88671875" style="216" customWidth="1"/>
    <col min="14295" max="14302" width="6.33203125" style="216" customWidth="1"/>
    <col min="14303" max="14303" width="0.88671875" style="216" customWidth="1"/>
    <col min="14304" max="14311" width="6.33203125" style="216" customWidth="1"/>
    <col min="14312" max="14312" width="0.88671875" style="216" customWidth="1"/>
    <col min="14313" max="14319" width="6.33203125" style="216" customWidth="1"/>
    <col min="14320" max="14320" width="7" style="216" customWidth="1"/>
    <col min="14321" max="14321" width="0.88671875" style="216" customWidth="1"/>
    <col min="14322" max="14324" width="6.33203125" style="216" customWidth="1"/>
    <col min="14325" max="14325" width="0" style="216" hidden="1" customWidth="1"/>
    <col min="14326" max="14539" width="8.88671875" style="216"/>
    <col min="14540" max="14540" width="2.44140625" style="216" customWidth="1"/>
    <col min="14541" max="14541" width="28.44140625" style="216" customWidth="1"/>
    <col min="14542" max="14549" width="6.33203125" style="216" customWidth="1"/>
    <col min="14550" max="14550" width="0.88671875" style="216" customWidth="1"/>
    <col min="14551" max="14558" width="6.33203125" style="216" customWidth="1"/>
    <col min="14559" max="14559" width="0.88671875" style="216" customWidth="1"/>
    <col min="14560" max="14567" width="6.33203125" style="216" customWidth="1"/>
    <col min="14568" max="14568" width="0.88671875" style="216" customWidth="1"/>
    <col min="14569" max="14575" width="6.33203125" style="216" customWidth="1"/>
    <col min="14576" max="14576" width="7" style="216" customWidth="1"/>
    <col min="14577" max="14577" width="0.88671875" style="216" customWidth="1"/>
    <col min="14578" max="14580" width="6.33203125" style="216" customWidth="1"/>
    <col min="14581" max="14581" width="0" style="216" hidden="1" customWidth="1"/>
    <col min="14582" max="14795" width="8.88671875" style="216"/>
    <col min="14796" max="14796" width="2.44140625" style="216" customWidth="1"/>
    <col min="14797" max="14797" width="28.44140625" style="216" customWidth="1"/>
    <col min="14798" max="14805" width="6.33203125" style="216" customWidth="1"/>
    <col min="14806" max="14806" width="0.88671875" style="216" customWidth="1"/>
    <col min="14807" max="14814" width="6.33203125" style="216" customWidth="1"/>
    <col min="14815" max="14815" width="0.88671875" style="216" customWidth="1"/>
    <col min="14816" max="14823" width="6.33203125" style="216" customWidth="1"/>
    <col min="14824" max="14824" width="0.88671875" style="216" customWidth="1"/>
    <col min="14825" max="14831" width="6.33203125" style="216" customWidth="1"/>
    <col min="14832" max="14832" width="7" style="216" customWidth="1"/>
    <col min="14833" max="14833" width="0.88671875" style="216" customWidth="1"/>
    <col min="14834" max="14836" width="6.33203125" style="216" customWidth="1"/>
    <col min="14837" max="14837" width="0" style="216" hidden="1" customWidth="1"/>
    <col min="14838" max="15051" width="8.88671875" style="216"/>
    <col min="15052" max="15052" width="2.44140625" style="216" customWidth="1"/>
    <col min="15053" max="15053" width="28.44140625" style="216" customWidth="1"/>
    <col min="15054" max="15061" width="6.33203125" style="216" customWidth="1"/>
    <col min="15062" max="15062" width="0.88671875" style="216" customWidth="1"/>
    <col min="15063" max="15070" width="6.33203125" style="216" customWidth="1"/>
    <col min="15071" max="15071" width="0.88671875" style="216" customWidth="1"/>
    <col min="15072" max="15079" width="6.33203125" style="216" customWidth="1"/>
    <col min="15080" max="15080" width="0.88671875" style="216" customWidth="1"/>
    <col min="15081" max="15087" width="6.33203125" style="216" customWidth="1"/>
    <col min="15088" max="15088" width="7" style="216" customWidth="1"/>
    <col min="15089" max="15089" width="0.88671875" style="216" customWidth="1"/>
    <col min="15090" max="15092" width="6.33203125" style="216" customWidth="1"/>
    <col min="15093" max="15093" width="0" style="216" hidden="1" customWidth="1"/>
    <col min="15094" max="15307" width="8.88671875" style="216"/>
    <col min="15308" max="15308" width="2.44140625" style="216" customWidth="1"/>
    <col min="15309" max="15309" width="28.44140625" style="216" customWidth="1"/>
    <col min="15310" max="15317" width="6.33203125" style="216" customWidth="1"/>
    <col min="15318" max="15318" width="0.88671875" style="216" customWidth="1"/>
    <col min="15319" max="15326" width="6.33203125" style="216" customWidth="1"/>
    <col min="15327" max="15327" width="0.88671875" style="216" customWidth="1"/>
    <col min="15328" max="15335" width="6.33203125" style="216" customWidth="1"/>
    <col min="15336" max="15336" width="0.88671875" style="216" customWidth="1"/>
    <col min="15337" max="15343" width="6.33203125" style="216" customWidth="1"/>
    <col min="15344" max="15344" width="7" style="216" customWidth="1"/>
    <col min="15345" max="15345" width="0.88671875" style="216" customWidth="1"/>
    <col min="15346" max="15348" width="6.33203125" style="216" customWidth="1"/>
    <col min="15349" max="15349" width="0" style="216" hidden="1" customWidth="1"/>
    <col min="15350" max="15563" width="8.88671875" style="216"/>
    <col min="15564" max="15564" width="2.44140625" style="216" customWidth="1"/>
    <col min="15565" max="15565" width="28.44140625" style="216" customWidth="1"/>
    <col min="15566" max="15573" width="6.33203125" style="216" customWidth="1"/>
    <col min="15574" max="15574" width="0.88671875" style="216" customWidth="1"/>
    <col min="15575" max="15582" width="6.33203125" style="216" customWidth="1"/>
    <col min="15583" max="15583" width="0.88671875" style="216" customWidth="1"/>
    <col min="15584" max="15591" width="6.33203125" style="216" customWidth="1"/>
    <col min="15592" max="15592" width="0.88671875" style="216" customWidth="1"/>
    <col min="15593" max="15599" width="6.33203125" style="216" customWidth="1"/>
    <col min="15600" max="15600" width="7" style="216" customWidth="1"/>
    <col min="15601" max="15601" width="0.88671875" style="216" customWidth="1"/>
    <col min="15602" max="15604" width="6.33203125" style="216" customWidth="1"/>
    <col min="15605" max="15605" width="0" style="216" hidden="1" customWidth="1"/>
    <col min="15606" max="15819" width="8.88671875" style="216"/>
    <col min="15820" max="15820" width="2.44140625" style="216" customWidth="1"/>
    <col min="15821" max="15821" width="28.44140625" style="216" customWidth="1"/>
    <col min="15822" max="15829" width="6.33203125" style="216" customWidth="1"/>
    <col min="15830" max="15830" width="0.88671875" style="216" customWidth="1"/>
    <col min="15831" max="15838" width="6.33203125" style="216" customWidth="1"/>
    <col min="15839" max="15839" width="0.88671875" style="216" customWidth="1"/>
    <col min="15840" max="15847" width="6.33203125" style="216" customWidth="1"/>
    <col min="15848" max="15848" width="0.88671875" style="216" customWidth="1"/>
    <col min="15849" max="15855" width="6.33203125" style="216" customWidth="1"/>
    <col min="15856" max="15856" width="7" style="216" customWidth="1"/>
    <col min="15857" max="15857" width="0.88671875" style="216" customWidth="1"/>
    <col min="15858" max="15860" width="6.33203125" style="216" customWidth="1"/>
    <col min="15861" max="15861" width="0" style="216" hidden="1" customWidth="1"/>
    <col min="15862" max="16075" width="8.88671875" style="216"/>
    <col min="16076" max="16076" width="2.44140625" style="216" customWidth="1"/>
    <col min="16077" max="16077" width="28.44140625" style="216" customWidth="1"/>
    <col min="16078" max="16085" width="6.33203125" style="216" customWidth="1"/>
    <col min="16086" max="16086" width="0.88671875" style="216" customWidth="1"/>
    <col min="16087" max="16094" width="6.33203125" style="216" customWidth="1"/>
    <col min="16095" max="16095" width="0.88671875" style="216" customWidth="1"/>
    <col min="16096" max="16103" width="6.33203125" style="216" customWidth="1"/>
    <col min="16104" max="16104" width="0.88671875" style="216" customWidth="1"/>
    <col min="16105" max="16111" width="6.33203125" style="216" customWidth="1"/>
    <col min="16112" max="16112" width="7" style="216" customWidth="1"/>
    <col min="16113" max="16113" width="0.88671875" style="216" customWidth="1"/>
    <col min="16114" max="16116" width="6.33203125" style="216" customWidth="1"/>
    <col min="16117" max="16117" width="0" style="216" hidden="1" customWidth="1"/>
    <col min="16118" max="16384" width="8.88671875" style="216"/>
  </cols>
  <sheetData>
    <row r="1" spans="1:43" ht="13.15" x14ac:dyDescent="0.35">
      <c r="B1" s="72" t="s">
        <v>1005</v>
      </c>
      <c r="C1" s="256"/>
      <c r="D1" s="256"/>
      <c r="E1" s="256"/>
      <c r="F1" s="218"/>
      <c r="G1" s="218"/>
      <c r="H1" s="218"/>
      <c r="I1" s="218"/>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Q1" s="227" t="s">
        <v>1004</v>
      </c>
    </row>
    <row r="2" spans="1:43" ht="13.9" thickBot="1" x14ac:dyDescent="0.45">
      <c r="B2" s="70" t="s">
        <v>129</v>
      </c>
      <c r="C2" s="254"/>
      <c r="D2" s="596"/>
      <c r="E2" s="254"/>
      <c r="F2" s="254"/>
      <c r="G2" s="254"/>
      <c r="H2" s="254"/>
      <c r="I2" s="254"/>
      <c r="J2" s="254"/>
      <c r="K2" s="227"/>
      <c r="L2" s="254"/>
      <c r="M2" s="227"/>
      <c r="R2" s="227"/>
      <c r="S2" s="227"/>
      <c r="T2" s="227"/>
      <c r="U2" s="227"/>
      <c r="V2" s="227"/>
      <c r="W2" s="218"/>
      <c r="X2" s="218"/>
      <c r="Y2" s="218"/>
      <c r="Z2" s="218"/>
      <c r="AA2" s="227"/>
      <c r="AB2" s="227"/>
      <c r="AC2" s="227"/>
      <c r="AD2" s="227"/>
      <c r="AE2" s="227"/>
      <c r="AF2" s="227"/>
      <c r="AG2" s="227"/>
      <c r="AH2" s="227"/>
      <c r="AI2" s="227"/>
      <c r="AJ2" s="227"/>
      <c r="AK2" s="227"/>
      <c r="AQ2" s="227" t="s">
        <v>1003</v>
      </c>
    </row>
    <row r="3" spans="1:43" ht="13.15" x14ac:dyDescent="0.35">
      <c r="B3" s="69" t="s">
        <v>819</v>
      </c>
      <c r="C3" s="254"/>
      <c r="D3" s="254"/>
      <c r="E3" s="254"/>
      <c r="F3" s="254"/>
      <c r="G3" s="254"/>
      <c r="H3" s="254"/>
      <c r="I3" s="254"/>
      <c r="J3" s="254"/>
      <c r="K3" s="751" t="s">
        <v>128</v>
      </c>
      <c r="L3" s="752"/>
      <c r="M3" s="752"/>
      <c r="N3" s="752"/>
      <c r="O3" s="752"/>
      <c r="P3" s="752"/>
      <c r="Q3" s="752"/>
      <c r="R3" s="752"/>
      <c r="S3" s="752"/>
      <c r="T3" s="753"/>
      <c r="W3" s="218"/>
      <c r="X3" s="218"/>
      <c r="Y3" s="218"/>
      <c r="Z3" s="218"/>
      <c r="AA3" s="227"/>
      <c r="AB3" s="227"/>
      <c r="AC3" s="227"/>
      <c r="AD3" s="227"/>
      <c r="AE3" s="227"/>
      <c r="AF3" s="227"/>
      <c r="AG3" s="227"/>
      <c r="AH3" s="227"/>
      <c r="AI3" s="227"/>
      <c r="AJ3" s="227"/>
      <c r="AK3" s="227"/>
      <c r="AQ3" s="227" t="s">
        <v>1002</v>
      </c>
    </row>
    <row r="4" spans="1:43" x14ac:dyDescent="0.35">
      <c r="B4" s="255"/>
      <c r="C4" s="254"/>
      <c r="D4" s="254"/>
      <c r="E4" s="254"/>
      <c r="F4" s="254"/>
      <c r="G4" s="254"/>
      <c r="H4" s="254"/>
      <c r="I4" s="254"/>
      <c r="J4" s="254"/>
      <c r="K4" s="659" t="s">
        <v>247</v>
      </c>
      <c r="L4" s="660"/>
      <c r="M4" s="754" t="s">
        <v>1003</v>
      </c>
      <c r="N4" s="754"/>
      <c r="O4" s="754"/>
      <c r="P4" s="754"/>
      <c r="Q4" s="754"/>
      <c r="R4" s="754"/>
      <c r="S4" s="754"/>
      <c r="T4" s="755"/>
      <c r="W4" s="218"/>
      <c r="X4" s="218"/>
      <c r="Y4" s="218"/>
      <c r="Z4" s="218"/>
      <c r="AA4" s="227"/>
      <c r="AB4" s="227"/>
      <c r="AC4" s="227"/>
      <c r="AD4" s="227"/>
      <c r="AE4" s="227"/>
      <c r="AF4" s="227"/>
      <c r="AG4" s="227"/>
      <c r="AH4" s="227"/>
      <c r="AI4" s="227"/>
      <c r="AJ4" s="227"/>
      <c r="AK4" s="227"/>
      <c r="AQ4" s="227" t="s">
        <v>246</v>
      </c>
    </row>
    <row r="5" spans="1:43" ht="13.15" thickBot="1" x14ac:dyDescent="0.4">
      <c r="B5" s="255"/>
      <c r="C5" s="254"/>
      <c r="D5" s="254"/>
      <c r="E5" s="254"/>
      <c r="F5" s="254"/>
      <c r="G5" s="254"/>
      <c r="H5" s="254"/>
      <c r="I5" s="254"/>
      <c r="J5" s="254"/>
      <c r="K5" s="661" t="s">
        <v>125</v>
      </c>
      <c r="L5" s="662"/>
      <c r="M5" s="756" t="s">
        <v>124</v>
      </c>
      <c r="N5" s="756"/>
      <c r="O5" s="756"/>
      <c r="P5" s="756"/>
      <c r="Q5" s="756"/>
      <c r="R5" s="756"/>
      <c r="S5" s="756"/>
      <c r="T5" s="757"/>
      <c r="V5" s="217"/>
      <c r="W5" s="244"/>
      <c r="X5" s="244"/>
      <c r="Y5" s="244"/>
      <c r="Z5" s="244"/>
      <c r="AA5" s="253"/>
      <c r="AB5" s="253"/>
      <c r="AC5" s="253"/>
      <c r="AD5" s="253"/>
      <c r="AE5" s="253"/>
      <c r="AF5" s="253"/>
      <c r="AG5" s="253"/>
      <c r="AH5" s="253"/>
      <c r="AI5" s="253"/>
      <c r="AJ5" s="253"/>
      <c r="AK5" s="253"/>
      <c r="AL5" s="217"/>
      <c r="AQ5" s="227" t="s">
        <v>1001</v>
      </c>
    </row>
    <row r="6" spans="1:43" s="271" customFormat="1" ht="13.15" x14ac:dyDescent="0.4">
      <c r="B6" s="279"/>
      <c r="C6" s="273"/>
      <c r="D6" s="77">
        <v>2</v>
      </c>
      <c r="E6" s="77">
        <v>29</v>
      </c>
      <c r="F6" s="77">
        <v>56</v>
      </c>
      <c r="G6" s="261">
        <v>83</v>
      </c>
      <c r="H6" s="261">
        <v>110</v>
      </c>
      <c r="I6" s="261">
        <v>137</v>
      </c>
      <c r="J6" s="261">
        <v>164</v>
      </c>
      <c r="K6" s="261">
        <v>191</v>
      </c>
      <c r="L6" s="261"/>
      <c r="M6" s="77">
        <v>2</v>
      </c>
      <c r="N6" s="77">
        <v>29</v>
      </c>
      <c r="O6" s="77">
        <v>56</v>
      </c>
      <c r="P6" s="261">
        <v>83</v>
      </c>
      <c r="Q6" s="261">
        <v>110</v>
      </c>
      <c r="R6" s="261">
        <v>137</v>
      </c>
      <c r="S6" s="261">
        <v>164</v>
      </c>
      <c r="T6" s="261">
        <v>191</v>
      </c>
      <c r="U6" s="261"/>
      <c r="V6" s="77">
        <v>14</v>
      </c>
      <c r="W6" s="77">
        <v>41</v>
      </c>
      <c r="X6" s="77">
        <v>68</v>
      </c>
      <c r="Y6" s="77">
        <v>95</v>
      </c>
      <c r="Z6" s="77">
        <v>122</v>
      </c>
      <c r="AA6" s="77">
        <v>149</v>
      </c>
      <c r="AB6" s="77">
        <v>176</v>
      </c>
      <c r="AC6" s="77">
        <v>203</v>
      </c>
      <c r="AD6" s="280"/>
      <c r="AE6" s="77">
        <v>17</v>
      </c>
      <c r="AF6" s="77">
        <v>44</v>
      </c>
      <c r="AG6" s="77">
        <v>71</v>
      </c>
      <c r="AH6" s="77">
        <v>98</v>
      </c>
      <c r="AI6" s="77">
        <v>125</v>
      </c>
      <c r="AJ6" s="77">
        <v>152</v>
      </c>
      <c r="AK6" s="77">
        <v>179</v>
      </c>
      <c r="AL6" s="77">
        <v>206</v>
      </c>
      <c r="AQ6" s="275"/>
    </row>
    <row r="7" spans="1:43" ht="12.75" customHeight="1" x14ac:dyDescent="0.4">
      <c r="B7" s="251"/>
      <c r="C7" s="252" t="s">
        <v>0</v>
      </c>
      <c r="D7" s="727" t="s">
        <v>934</v>
      </c>
      <c r="E7" s="727"/>
      <c r="F7" s="727"/>
      <c r="G7" s="727"/>
      <c r="H7" s="727"/>
      <c r="I7" s="727"/>
      <c r="J7" s="727"/>
      <c r="K7" s="727"/>
      <c r="L7" s="277"/>
      <c r="M7" s="727" t="str">
        <f>M4</f>
        <v>Average Progress 8 score (5)(6)</v>
      </c>
      <c r="N7" s="727"/>
      <c r="O7" s="727"/>
      <c r="P7" s="727"/>
      <c r="Q7" s="727"/>
      <c r="R7" s="727"/>
      <c r="S7" s="727"/>
      <c r="T7" s="727"/>
      <c r="U7" s="251"/>
      <c r="V7" s="759" t="str">
        <f>IF($M$4=$AQ$2,"Progress 8 lower confidence interval","")</f>
        <v>Progress 8 lower confidence interval</v>
      </c>
      <c r="W7" s="759"/>
      <c r="X7" s="759"/>
      <c r="Y7" s="759"/>
      <c r="Z7" s="759"/>
      <c r="AA7" s="759"/>
      <c r="AB7" s="759"/>
      <c r="AC7" s="759"/>
      <c r="AD7" s="244"/>
      <c r="AE7" s="759" t="str">
        <f>IF($M$4=$AQ$2,"Progress 8 upper confidence interval","")</f>
        <v>Progress 8 upper confidence interval</v>
      </c>
      <c r="AF7" s="759"/>
      <c r="AG7" s="759"/>
      <c r="AH7" s="759"/>
      <c r="AI7" s="759"/>
      <c r="AJ7" s="759"/>
      <c r="AK7" s="759"/>
      <c r="AL7" s="759"/>
      <c r="AM7" s="217"/>
      <c r="AQ7" s="218"/>
    </row>
    <row r="8" spans="1:43" ht="68.25" customHeight="1" x14ac:dyDescent="0.35">
      <c r="B8" s="250"/>
      <c r="C8" s="249"/>
      <c r="D8" s="246" t="s">
        <v>999</v>
      </c>
      <c r="E8" s="246" t="s">
        <v>998</v>
      </c>
      <c r="F8" s="246" t="s">
        <v>997</v>
      </c>
      <c r="G8" s="246" t="s">
        <v>1000</v>
      </c>
      <c r="H8" s="246" t="s">
        <v>996</v>
      </c>
      <c r="I8" s="247" t="s">
        <v>995</v>
      </c>
      <c r="J8" s="247" t="s">
        <v>994</v>
      </c>
      <c r="K8" s="246" t="s">
        <v>933</v>
      </c>
      <c r="L8" s="248"/>
      <c r="M8" s="246" t="s">
        <v>999</v>
      </c>
      <c r="N8" s="246" t="s">
        <v>998</v>
      </c>
      <c r="O8" s="246" t="s">
        <v>997</v>
      </c>
      <c r="P8" s="246" t="s">
        <v>1000</v>
      </c>
      <c r="Q8" s="246" t="s">
        <v>996</v>
      </c>
      <c r="R8" s="247" t="s">
        <v>995</v>
      </c>
      <c r="S8" s="247" t="s">
        <v>994</v>
      </c>
      <c r="T8" s="246" t="s">
        <v>933</v>
      </c>
      <c r="U8" s="245"/>
      <c r="V8" s="243" t="str">
        <f t="shared" ref="V8:AC8" si="0">IF($M$4=$AQ$2,D8,"")</f>
        <v>No religious character</v>
      </c>
      <c r="W8" s="243" t="str">
        <f t="shared" si="0"/>
        <v>Church of England schools</v>
      </c>
      <c r="X8" s="243" t="str">
        <f t="shared" si="0"/>
        <v>Roman Catholic schools</v>
      </c>
      <c r="Y8" s="243" t="str">
        <f t="shared" si="0"/>
        <v>Other Christian faith schools(9)</v>
      </c>
      <c r="Z8" s="243" t="str">
        <f t="shared" si="0"/>
        <v>Jewish schools</v>
      </c>
      <c r="AA8" s="243" t="str">
        <f t="shared" si="0"/>
        <v>Muslim schools</v>
      </c>
      <c r="AB8" s="243" t="str">
        <f t="shared" si="0"/>
        <v>Sikh school</v>
      </c>
      <c r="AC8" s="243" t="str">
        <f t="shared" si="0"/>
        <v>All state-funded mainstream schools(3)</v>
      </c>
      <c r="AD8" s="244"/>
      <c r="AE8" s="243" t="str">
        <f t="shared" ref="AE8:AL8" si="1">IF($M$4=$AQ$2,M8,"")</f>
        <v>No religious character</v>
      </c>
      <c r="AF8" s="243" t="str">
        <f t="shared" si="1"/>
        <v>Church of England schools</v>
      </c>
      <c r="AG8" s="243" t="str">
        <f t="shared" si="1"/>
        <v>Roman Catholic schools</v>
      </c>
      <c r="AH8" s="243" t="str">
        <f t="shared" si="1"/>
        <v>Other Christian faith schools(9)</v>
      </c>
      <c r="AI8" s="243" t="str">
        <f t="shared" si="1"/>
        <v>Jewish schools</v>
      </c>
      <c r="AJ8" s="243" t="str">
        <f t="shared" si="1"/>
        <v>Muslim schools</v>
      </c>
      <c r="AK8" s="243" t="str">
        <f t="shared" si="1"/>
        <v>Sikh school</v>
      </c>
      <c r="AL8" s="243" t="str">
        <f t="shared" si="1"/>
        <v>All state-funded mainstream schools(3)</v>
      </c>
      <c r="AM8" s="243"/>
      <c r="AQ8" s="218"/>
    </row>
    <row r="9" spans="1:43" x14ac:dyDescent="0.35">
      <c r="B9" s="33" t="s">
        <v>108</v>
      </c>
      <c r="C9" s="5"/>
      <c r="D9" s="219"/>
      <c r="E9" s="218"/>
      <c r="F9" s="219"/>
      <c r="G9" s="219"/>
      <c r="H9" s="219"/>
      <c r="I9" s="219"/>
      <c r="J9" s="219"/>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Q9" s="218" t="s">
        <v>124</v>
      </c>
    </row>
    <row r="10" spans="1:43" ht="13.15" x14ac:dyDescent="0.4">
      <c r="A10" s="257" t="s">
        <v>172</v>
      </c>
      <c r="B10" s="45"/>
      <c r="C10" s="44" t="s">
        <v>107</v>
      </c>
      <c r="D10" s="241">
        <f>VLOOKUP($A10,TableCH3cdata!$B$6:$HJ$22,D$6+$AQ$33+$AQ$31,FALSE)</f>
        <v>331895</v>
      </c>
      <c r="E10" s="241">
        <f>VLOOKUP($A10,TableCH3cdata!$B$6:$HJ$22,E$6+$AQ$33+$AQ$31,FALSE)</f>
        <v>21549</v>
      </c>
      <c r="F10" s="241">
        <f>VLOOKUP($A10,TableCH3cdata!$B$6:$HJ$22,F$6+$AQ$33+$AQ$31,FALSE)</f>
        <v>37295</v>
      </c>
      <c r="G10" s="241">
        <f>VLOOKUP($A10,TableCH3cdata!$B$6:$HJ$22,G$6+$AQ$33+$AQ$31,FALSE)</f>
        <v>8069</v>
      </c>
      <c r="H10" s="241">
        <f>VLOOKUP($A10,TableCH3cdata!$B$6:$HJ$22,H$6+$AQ$33+$AQ$31,FALSE)</f>
        <v>818</v>
      </c>
      <c r="I10" s="241" t="str">
        <f>VLOOKUP($A10,TableCH3cdata!$B$6:$HJ$22,I$6+$AQ$33+$AQ$31,FALSE)</f>
        <v>x</v>
      </c>
      <c r="J10" s="241" t="str">
        <f>VLOOKUP($A10,TableCH3cdata!$B$6:$HJ$22,J$6+$AQ$33+$AQ$31,FALSE)</f>
        <v>x</v>
      </c>
      <c r="K10" s="241">
        <f>VLOOKUP($A10,TableCH3cdata!$B$6:$HJ$22,K$6+$AQ$33+$AQ$31,FALSE)</f>
        <v>399627</v>
      </c>
      <c r="L10" s="241"/>
      <c r="M10" s="240">
        <f>VLOOKUP($A10,TableCH3cdata!$B$6:$HJ$22,M$6+$AQ$29+$AQ$31,FALSE)</f>
        <v>-7.0000000000000007E-2</v>
      </c>
      <c r="N10" s="240">
        <f>VLOOKUP($A10,TableCH3cdata!$B$6:$HJ$22,N$6+$AQ$29+$AQ$31,FALSE)</f>
        <v>-0.02</v>
      </c>
      <c r="O10" s="240">
        <f>VLOOKUP($A10,TableCH3cdata!$B$6:$HJ$22,O$6+$AQ$29+$AQ$31,FALSE)</f>
        <v>0.01</v>
      </c>
      <c r="P10" s="240">
        <f>VLOOKUP($A10,TableCH3cdata!$B$6:$HJ$22,P$6+$AQ$29+$AQ$31,FALSE)</f>
        <v>-0.09</v>
      </c>
      <c r="Q10" s="240">
        <f>VLOOKUP($A10,TableCH3cdata!$B$6:$HJ$22,Q$6+$AQ$29+$AQ$31,FALSE)</f>
        <v>0.42</v>
      </c>
      <c r="R10" s="240" t="str">
        <f>VLOOKUP($A10,TableCH3cdata!$B$6:$HJ$22,R$6+$AQ$29+$AQ$31,FALSE)</f>
        <v>x</v>
      </c>
      <c r="S10" s="240" t="str">
        <f>VLOOKUP($A10,TableCH3cdata!$B$6:$HJ$22,S$6+$AQ$29+$AQ$31,FALSE)</f>
        <v>x</v>
      </c>
      <c r="T10" s="240">
        <f>VLOOKUP($A10,TableCH3cdata!$B$6:$HJ$22,T$6+$AQ$29+$AQ$31,FALSE)</f>
        <v>-0.06</v>
      </c>
      <c r="U10" s="240">
        <f>VLOOKUP($A10,TableCH3cdata!$B$6:$HJ$22,U$6+$AQ$29+$AQ$31,FALSE)</f>
        <v>0.06</v>
      </c>
      <c r="V10" s="239">
        <f>IF($M$4=$AQ$2,VLOOKUP($A10,TableCH3cdata!$B$6:$HJ$22,V$6+$AQ$31,FALSE),"")</f>
        <v>-7.0000000000000007E-2</v>
      </c>
      <c r="W10" s="239">
        <f>IF($M$4=$AQ$2,VLOOKUP($A10,TableCH3cdata!$B$6:$HJ$22,W$6+$AQ$31,FALSE),"")</f>
        <v>-0.03</v>
      </c>
      <c r="X10" s="239">
        <f>IF($M$4=$AQ$2,VLOOKUP($A10,TableCH3cdata!$B$6:$HJ$22,X$6+$AQ$31,FALSE),"")</f>
        <v>0</v>
      </c>
      <c r="Y10" s="239">
        <f>IF($M$4=$AQ$2,VLOOKUP($A10,TableCH3cdata!$B$6:$HJ$22,Y$6+$AQ$31,FALSE),"")</f>
        <v>-0.11</v>
      </c>
      <c r="Z10" s="239">
        <f>IF($M$4=$AQ$2,VLOOKUP($A10,TableCH3cdata!$B$6:$HJ$22,Z$6+$AQ$31,FALSE),"")</f>
        <v>0.34</v>
      </c>
      <c r="AA10" s="239" t="str">
        <f>IF($M$4=$AQ$2,VLOOKUP($A10,TableCH3cdata!$B$6:$HJ$22,AA$6+$AQ$31,FALSE),"")</f>
        <v>x</v>
      </c>
      <c r="AB10" s="239" t="str">
        <f>IF($M$4=$AQ$2,VLOOKUP($A10,TableCH3cdata!$B$6:$HJ$22,AB$6+$AQ$31,FALSE),"")</f>
        <v>x</v>
      </c>
      <c r="AC10" s="239">
        <f>IF($M$4=$AQ$2,VLOOKUP($A10,TableCH3cdata!$B$6:$HJ$22,AC$6+$AQ$31,FALSE),"")</f>
        <v>-0.06</v>
      </c>
      <c r="AD10" s="239"/>
      <c r="AE10" s="239">
        <f>IF($M$4=$AQ$2,VLOOKUP($A10,TableCH3cdata!$B$6:$HJ$22,AE$6+$AQ$31,FALSE),"")</f>
        <v>-0.06</v>
      </c>
      <c r="AF10" s="239">
        <f>IF($M$4=$AQ$2,VLOOKUP($A10,TableCH3cdata!$B$6:$HJ$22,AF$6+$AQ$31,FALSE),"")</f>
        <v>0</v>
      </c>
      <c r="AG10" s="239">
        <f>IF($M$4=$AQ$2,VLOOKUP($A10,TableCH3cdata!$B$6:$HJ$22,AG$6+$AQ$31,FALSE),"")</f>
        <v>0.02</v>
      </c>
      <c r="AH10" s="239">
        <f>IF($M$4=$AQ$2,VLOOKUP($A10,TableCH3cdata!$B$6:$HJ$22,AH$6+$AQ$31,FALSE),"")</f>
        <v>-0.06</v>
      </c>
      <c r="AI10" s="239">
        <f>IF($M$4=$AQ$2,VLOOKUP($A10,TableCH3cdata!$B$6:$HJ$22,AI$6+$AQ$31,FALSE),"")</f>
        <v>0.49</v>
      </c>
      <c r="AJ10" s="239" t="str">
        <f>IF($M$4=$AQ$2,VLOOKUP($A10,TableCH3cdata!$B$6:$HJ$22,AJ$6+$AQ$31,FALSE),"")</f>
        <v>x</v>
      </c>
      <c r="AK10" s="239" t="str">
        <f>IF($M$4=$AQ$2,VLOOKUP($A10,TableCH3cdata!$B$6:$HJ$22,AK$6+$AQ$31,FALSE),"")</f>
        <v>x</v>
      </c>
      <c r="AL10" s="239">
        <f>IF($M$4=$AQ$2,VLOOKUP($A10,TableCH3cdata!$B$6:$HJ$22,AL$6+$AQ$31,FALSE),"")</f>
        <v>-0.05</v>
      </c>
      <c r="AM10" s="240">
        <f>VLOOKUP($A10,TableCH3cdata!$B$6:$HJ$22,AM$6+$AQ$29+$AQ$31,FALSE)</f>
        <v>0.06</v>
      </c>
      <c r="AQ10" s="218" t="s">
        <v>130</v>
      </c>
    </row>
    <row r="11" spans="1:43" ht="13.15" x14ac:dyDescent="0.4">
      <c r="A11" s="257" t="s">
        <v>166</v>
      </c>
      <c r="B11" s="45"/>
      <c r="C11" s="44" t="s">
        <v>96</v>
      </c>
      <c r="D11" s="241">
        <f>VLOOKUP($A11,TableCH3cdata!$B$6:$HJ$22,D$6+$AQ$33+$AQ$31,FALSE)</f>
        <v>16670</v>
      </c>
      <c r="E11" s="241">
        <f>VLOOKUP($A11,TableCH3cdata!$B$6:$HJ$22,E$6+$AQ$33+$AQ$31,FALSE)</f>
        <v>1267</v>
      </c>
      <c r="F11" s="241">
        <f>VLOOKUP($A11,TableCH3cdata!$B$6:$HJ$22,F$6+$AQ$33+$AQ$31,FALSE)</f>
        <v>2498</v>
      </c>
      <c r="G11" s="241">
        <f>VLOOKUP($A11,TableCH3cdata!$B$6:$HJ$22,G$6+$AQ$33+$AQ$31,FALSE)</f>
        <v>479</v>
      </c>
      <c r="H11" s="241">
        <f>VLOOKUP($A11,TableCH3cdata!$B$6:$HJ$22,H$6+$AQ$33+$AQ$31,FALSE)</f>
        <v>26</v>
      </c>
      <c r="I11" s="241">
        <f>VLOOKUP($A11,TableCH3cdata!$B$6:$HJ$22,I$6+$AQ$33+$AQ$31,FALSE)</f>
        <v>7</v>
      </c>
      <c r="J11" s="241" t="str">
        <f>VLOOKUP($A11,TableCH3cdata!$B$6:$HJ$22,J$6+$AQ$33+$AQ$31,FALSE)</f>
        <v>x</v>
      </c>
      <c r="K11" s="241">
        <f>VLOOKUP($A11,TableCH3cdata!$B$6:$HJ$22,K$6+$AQ$33+$AQ$31,FALSE)</f>
        <v>20948</v>
      </c>
      <c r="L11" s="240"/>
      <c r="M11" s="240">
        <f>VLOOKUP($A11,TableCH3cdata!$B$6:$HJ$22,M$6+$AQ$29+$AQ$31,FALSE)</f>
        <v>-0.03</v>
      </c>
      <c r="N11" s="240">
        <f>VLOOKUP($A11,TableCH3cdata!$B$6:$HJ$22,N$6+$AQ$29+$AQ$31,FALSE)</f>
        <v>-0.06</v>
      </c>
      <c r="O11" s="240">
        <f>VLOOKUP($A11,TableCH3cdata!$B$6:$HJ$22,O$6+$AQ$29+$AQ$31,FALSE)</f>
        <v>0.08</v>
      </c>
      <c r="P11" s="240">
        <f>VLOOKUP($A11,TableCH3cdata!$B$6:$HJ$22,P$6+$AQ$29+$AQ$31,FALSE)</f>
        <v>0.08</v>
      </c>
      <c r="Q11" s="240">
        <f>VLOOKUP($A11,TableCH3cdata!$B$6:$HJ$22,Q$6+$AQ$29+$AQ$31,FALSE)</f>
        <v>0.53</v>
      </c>
      <c r="R11" s="240">
        <f>VLOOKUP($A11,TableCH3cdata!$B$6:$HJ$22,R$6+$AQ$29+$AQ$31,FALSE)</f>
        <v>0.26</v>
      </c>
      <c r="S11" s="240" t="str">
        <f>VLOOKUP($A11,TableCH3cdata!$B$6:$HJ$22,S$6+$AQ$29+$AQ$31,FALSE)</f>
        <v>x</v>
      </c>
      <c r="T11" s="240">
        <f>VLOOKUP($A11,TableCH3cdata!$B$6:$HJ$22,T$6+$AQ$29+$AQ$31,FALSE)</f>
        <v>-0.01</v>
      </c>
      <c r="U11" s="240"/>
      <c r="V11" s="239">
        <f>IF($M$4=$AQ$2,VLOOKUP($A11,TableCH3cdata!$B$6:$HJ$22,V$6+$AQ$31,FALSE),"")</f>
        <v>-0.04</v>
      </c>
      <c r="W11" s="239">
        <f>IF($M$4=$AQ$2,VLOOKUP($A11,TableCH3cdata!$B$6:$HJ$22,W$6+$AQ$31,FALSE),"")</f>
        <v>-0.12</v>
      </c>
      <c r="X11" s="239">
        <f>IF($M$4=$AQ$2,VLOOKUP($A11,TableCH3cdata!$B$6:$HJ$22,X$6+$AQ$31,FALSE),"")</f>
        <v>0.04</v>
      </c>
      <c r="Y11" s="239">
        <f>IF($M$4=$AQ$2,VLOOKUP($A11,TableCH3cdata!$B$6:$HJ$22,Y$6+$AQ$31,FALSE),"")</f>
        <v>-0.01</v>
      </c>
      <c r="Z11" s="239">
        <f>IF($M$4=$AQ$2,VLOOKUP($A11,TableCH3cdata!$B$6:$HJ$22,Z$6+$AQ$31,FALSE),"")</f>
        <v>0.13</v>
      </c>
      <c r="AA11" s="239">
        <f>IF($M$4=$AQ$2,VLOOKUP($A11,TableCH3cdata!$B$6:$HJ$22,AA$6+$AQ$31,FALSE),"")</f>
        <v>-0.52</v>
      </c>
      <c r="AB11" s="239" t="str">
        <f>IF($M$4=$AQ$2,VLOOKUP($A11,TableCH3cdata!$B$6:$HJ$22,AB$6+$AQ$31,FALSE),"")</f>
        <v>x</v>
      </c>
      <c r="AC11" s="239">
        <f>IF($M$4=$AQ$2,VLOOKUP($A11,TableCH3cdata!$B$6:$HJ$22,AC$6+$AQ$31,FALSE),"")</f>
        <v>-0.03</v>
      </c>
      <c r="AD11" s="239"/>
      <c r="AE11" s="239">
        <f>IF($M$4=$AQ$2,VLOOKUP($A11,TableCH3cdata!$B$6:$HJ$22,AE$6+$AQ$31,FALSE),"")</f>
        <v>-0.01</v>
      </c>
      <c r="AF11" s="239">
        <f>IF($M$4=$AQ$2,VLOOKUP($A11,TableCH3cdata!$B$6:$HJ$22,AF$6+$AQ$31,FALSE),"")</f>
        <v>0</v>
      </c>
      <c r="AG11" s="239">
        <f>IF($M$4=$AQ$2,VLOOKUP($A11,TableCH3cdata!$B$6:$HJ$22,AG$6+$AQ$31,FALSE),"")</f>
        <v>0.13</v>
      </c>
      <c r="AH11" s="239">
        <f>IF($M$4=$AQ$2,VLOOKUP($A11,TableCH3cdata!$B$6:$HJ$22,AH$6+$AQ$31,FALSE),"")</f>
        <v>0.18</v>
      </c>
      <c r="AI11" s="239">
        <f>IF($M$4=$AQ$2,VLOOKUP($A11,TableCH3cdata!$B$6:$HJ$22,AI$6+$AQ$31,FALSE),"")</f>
        <v>0.94</v>
      </c>
      <c r="AJ11" s="239">
        <f>IF($M$4=$AQ$2,VLOOKUP($A11,TableCH3cdata!$B$6:$HJ$22,AJ$6+$AQ$31,FALSE),"")</f>
        <v>1.05</v>
      </c>
      <c r="AK11" s="239" t="str">
        <f>IF($M$4=$AQ$2,VLOOKUP($A11,TableCH3cdata!$B$6:$HJ$22,AK$6+$AQ$31,FALSE),"")</f>
        <v>x</v>
      </c>
      <c r="AL11" s="239">
        <f>IF($M$4=$AQ$2,VLOOKUP($A11,TableCH3cdata!$B$6:$HJ$22,AL$6+$AQ$31,FALSE),"")</f>
        <v>0</v>
      </c>
      <c r="AM11" s="587"/>
      <c r="AQ11" s="216" t="s">
        <v>127</v>
      </c>
    </row>
    <row r="12" spans="1:43" ht="13.15" x14ac:dyDescent="0.4">
      <c r="A12" s="257" t="s">
        <v>161</v>
      </c>
      <c r="B12" s="45"/>
      <c r="C12" s="44" t="s">
        <v>87</v>
      </c>
      <c r="D12" s="241">
        <f>VLOOKUP($A12,TableCH3cdata!$B$6:$HJ$22,D$6+$AQ$33+$AQ$31,FALSE)</f>
        <v>39344</v>
      </c>
      <c r="E12" s="241">
        <f>VLOOKUP($A12,TableCH3cdata!$B$6:$HJ$22,E$6+$AQ$33+$AQ$31,FALSE)</f>
        <v>1866</v>
      </c>
      <c r="F12" s="241">
        <f>VLOOKUP($A12,TableCH3cdata!$B$6:$HJ$22,F$6+$AQ$33+$AQ$31,FALSE)</f>
        <v>3039</v>
      </c>
      <c r="G12" s="241">
        <f>VLOOKUP($A12,TableCH3cdata!$B$6:$HJ$22,G$6+$AQ$33+$AQ$31,FALSE)</f>
        <v>742</v>
      </c>
      <c r="H12" s="241">
        <f>VLOOKUP($A12,TableCH3cdata!$B$6:$HJ$22,H$6+$AQ$33+$AQ$31,FALSE)</f>
        <v>33</v>
      </c>
      <c r="I12" s="241">
        <f>VLOOKUP($A12,TableCH3cdata!$B$6:$HJ$22,I$6+$AQ$33+$AQ$31,FALSE)</f>
        <v>589</v>
      </c>
      <c r="J12" s="241" t="str">
        <f>VLOOKUP($A12,TableCH3cdata!$B$6:$HJ$22,J$6+$AQ$33+$AQ$31,FALSE)</f>
        <v>x</v>
      </c>
      <c r="K12" s="241">
        <f>VLOOKUP($A12,TableCH3cdata!$B$6:$HJ$22,K$6+$AQ$33+$AQ$31,FALSE)</f>
        <v>45767</v>
      </c>
      <c r="L12" s="240"/>
      <c r="M12" s="240">
        <f>VLOOKUP($A12,TableCH3cdata!$B$6:$HJ$22,M$6+$AQ$29+$AQ$31,FALSE)</f>
        <v>0.32</v>
      </c>
      <c r="N12" s="240">
        <f>VLOOKUP($A12,TableCH3cdata!$B$6:$HJ$22,N$6+$AQ$29+$AQ$31,FALSE)</f>
        <v>0.33</v>
      </c>
      <c r="O12" s="240">
        <f>VLOOKUP($A12,TableCH3cdata!$B$6:$HJ$22,O$6+$AQ$29+$AQ$31,FALSE)</f>
        <v>0.46</v>
      </c>
      <c r="P12" s="240">
        <f>VLOOKUP($A12,TableCH3cdata!$B$6:$HJ$22,P$6+$AQ$29+$AQ$31,FALSE)</f>
        <v>0.42</v>
      </c>
      <c r="Q12" s="240">
        <f>VLOOKUP($A12,TableCH3cdata!$B$6:$HJ$22,Q$6+$AQ$29+$AQ$31,FALSE)</f>
        <v>0.72</v>
      </c>
      <c r="R12" s="240">
        <f>VLOOKUP($A12,TableCH3cdata!$B$6:$HJ$22,R$6+$AQ$29+$AQ$31,FALSE)</f>
        <v>0.79</v>
      </c>
      <c r="S12" s="240" t="str">
        <f>VLOOKUP($A12,TableCH3cdata!$B$6:$HJ$22,S$6+$AQ$29+$AQ$31,FALSE)</f>
        <v>x</v>
      </c>
      <c r="T12" s="240">
        <f>VLOOKUP($A12,TableCH3cdata!$B$6:$HJ$22,T$6+$AQ$29+$AQ$31,FALSE)</f>
        <v>0.34</v>
      </c>
      <c r="U12" s="240"/>
      <c r="V12" s="239">
        <f>IF($M$4=$AQ$2,VLOOKUP($A12,TableCH3cdata!$B$6:$HJ$22,V$6+$AQ$31,FALSE),"")</f>
        <v>0.31</v>
      </c>
      <c r="W12" s="239">
        <f>IF($M$4=$AQ$2,VLOOKUP($A12,TableCH3cdata!$B$6:$HJ$22,W$6+$AQ$31,FALSE),"")</f>
        <v>0.28000000000000003</v>
      </c>
      <c r="X12" s="239">
        <f>IF($M$4=$AQ$2,VLOOKUP($A12,TableCH3cdata!$B$6:$HJ$22,X$6+$AQ$31,FALSE),"")</f>
        <v>0.42</v>
      </c>
      <c r="Y12" s="239">
        <f>IF($M$4=$AQ$2,VLOOKUP($A12,TableCH3cdata!$B$6:$HJ$22,Y$6+$AQ$31,FALSE),"")</f>
        <v>0.34</v>
      </c>
      <c r="Z12" s="239">
        <f>IF($M$4=$AQ$2,VLOOKUP($A12,TableCH3cdata!$B$6:$HJ$22,Z$6+$AQ$31,FALSE),"")</f>
        <v>0.36</v>
      </c>
      <c r="AA12" s="239">
        <f>IF($M$4=$AQ$2,VLOOKUP($A12,TableCH3cdata!$B$6:$HJ$22,AA$6+$AQ$31,FALSE),"")</f>
        <v>0.71</v>
      </c>
      <c r="AB12" s="239" t="str">
        <f>IF($M$4=$AQ$2,VLOOKUP($A12,TableCH3cdata!$B$6:$HJ$22,AB$6+$AQ$31,FALSE),"")</f>
        <v>x</v>
      </c>
      <c r="AC12" s="239">
        <f>IF($M$4=$AQ$2,VLOOKUP($A12,TableCH3cdata!$B$6:$HJ$22,AC$6+$AQ$31,FALSE),"")</f>
        <v>0.33</v>
      </c>
      <c r="AD12" s="239"/>
      <c r="AE12" s="239">
        <f>IF($M$4=$AQ$2,VLOOKUP($A12,TableCH3cdata!$B$6:$HJ$22,AE$6+$AQ$31,FALSE),"")</f>
        <v>0.33</v>
      </c>
      <c r="AF12" s="239">
        <f>IF($M$4=$AQ$2,VLOOKUP($A12,TableCH3cdata!$B$6:$HJ$22,AF$6+$AQ$31,FALSE),"")</f>
        <v>0.38</v>
      </c>
      <c r="AG12" s="239">
        <f>IF($M$4=$AQ$2,VLOOKUP($A12,TableCH3cdata!$B$6:$HJ$22,AG$6+$AQ$31,FALSE),"")</f>
        <v>0.5</v>
      </c>
      <c r="AH12" s="239">
        <f>IF($M$4=$AQ$2,VLOOKUP($A12,TableCH3cdata!$B$6:$HJ$22,AH$6+$AQ$31,FALSE),"")</f>
        <v>0.49</v>
      </c>
      <c r="AI12" s="239">
        <f>IF($M$4=$AQ$2,VLOOKUP($A12,TableCH3cdata!$B$6:$HJ$22,AI$6+$AQ$31,FALSE),"")</f>
        <v>1.08</v>
      </c>
      <c r="AJ12" s="239">
        <f>IF($M$4=$AQ$2,VLOOKUP($A12,TableCH3cdata!$B$6:$HJ$22,AJ$6+$AQ$31,FALSE),"")</f>
        <v>0.88</v>
      </c>
      <c r="AK12" s="239" t="str">
        <f>IF($M$4=$AQ$2,VLOOKUP($A12,TableCH3cdata!$B$6:$HJ$22,AK$6+$AQ$31,FALSE),"")</f>
        <v>x</v>
      </c>
      <c r="AL12" s="239">
        <f>IF($M$4=$AQ$2,VLOOKUP($A12,TableCH3cdata!$B$6:$HJ$22,AL$6+$AQ$31,FALSE),"")</f>
        <v>0.34</v>
      </c>
      <c r="AM12" s="587"/>
    </row>
    <row r="13" spans="1:43" ht="13.15" x14ac:dyDescent="0.4">
      <c r="A13" s="257" t="s">
        <v>159</v>
      </c>
      <c r="B13" s="45"/>
      <c r="C13" s="44" t="s">
        <v>78</v>
      </c>
      <c r="D13" s="241">
        <f>VLOOKUP($A13,TableCH3cdata!$B$6:$HJ$22,D$6+$AQ$33+$AQ$31,FALSE)</f>
        <v>16363</v>
      </c>
      <c r="E13" s="241">
        <f>VLOOKUP($A13,TableCH3cdata!$B$6:$HJ$22,E$6+$AQ$33+$AQ$31,FALSE)</f>
        <v>2160</v>
      </c>
      <c r="F13" s="241">
        <f>VLOOKUP($A13,TableCH3cdata!$B$6:$HJ$22,F$6+$AQ$33+$AQ$31,FALSE)</f>
        <v>4629</v>
      </c>
      <c r="G13" s="241">
        <f>VLOOKUP($A13,TableCH3cdata!$B$6:$HJ$22,G$6+$AQ$33+$AQ$31,FALSE)</f>
        <v>613</v>
      </c>
      <c r="H13" s="241">
        <f>VLOOKUP($A13,TableCH3cdata!$B$6:$HJ$22,H$6+$AQ$33+$AQ$31,FALSE)</f>
        <v>13</v>
      </c>
      <c r="I13" s="241">
        <f>VLOOKUP($A13,TableCH3cdata!$B$6:$HJ$22,I$6+$AQ$33+$AQ$31,FALSE)</f>
        <v>29</v>
      </c>
      <c r="J13" s="241" t="str">
        <f>VLOOKUP($A13,TableCH3cdata!$B$6:$HJ$22,J$6+$AQ$33+$AQ$31,FALSE)</f>
        <v>x</v>
      </c>
      <c r="K13" s="241">
        <f>VLOOKUP($A13,TableCH3cdata!$B$6:$HJ$22,K$6+$AQ$33+$AQ$31,FALSE)</f>
        <v>23807</v>
      </c>
      <c r="L13" s="240"/>
      <c r="M13" s="240">
        <f>VLOOKUP($A13,TableCH3cdata!$B$6:$HJ$22,M$6+$AQ$29+$AQ$31,FALSE)</f>
        <v>0.19</v>
      </c>
      <c r="N13" s="240">
        <f>VLOOKUP($A13,TableCH3cdata!$B$6:$HJ$22,N$6+$AQ$29+$AQ$31,FALSE)</f>
        <v>0.11</v>
      </c>
      <c r="O13" s="240">
        <f>VLOOKUP($A13,TableCH3cdata!$B$6:$HJ$22,O$6+$AQ$29+$AQ$31,FALSE)</f>
        <v>0.31</v>
      </c>
      <c r="P13" s="240">
        <f>VLOOKUP($A13,TableCH3cdata!$B$6:$HJ$22,P$6+$AQ$29+$AQ$31,FALSE)</f>
        <v>0.15</v>
      </c>
      <c r="Q13" s="240">
        <f>VLOOKUP($A13,TableCH3cdata!$B$6:$HJ$22,Q$6+$AQ$29+$AQ$31,FALSE)</f>
        <v>0.63</v>
      </c>
      <c r="R13" s="240">
        <f>VLOOKUP($A13,TableCH3cdata!$B$6:$HJ$22,R$6+$AQ$29+$AQ$31,FALSE)</f>
        <v>0.52</v>
      </c>
      <c r="S13" s="240" t="str">
        <f>VLOOKUP($A13,TableCH3cdata!$B$6:$HJ$22,S$6+$AQ$29+$AQ$31,FALSE)</f>
        <v>x</v>
      </c>
      <c r="T13" s="240">
        <f>VLOOKUP($A13,TableCH3cdata!$B$6:$HJ$22,T$6+$AQ$29+$AQ$31,FALSE)</f>
        <v>0.21</v>
      </c>
      <c r="U13" s="240"/>
      <c r="V13" s="239">
        <f>IF($M$4=$AQ$2,VLOOKUP($A13,TableCH3cdata!$B$6:$HJ$22,V$6+$AQ$31,FALSE),"")</f>
        <v>0.18</v>
      </c>
      <c r="W13" s="239">
        <f>IF($M$4=$AQ$2,VLOOKUP($A13,TableCH3cdata!$B$6:$HJ$22,W$6+$AQ$31,FALSE),"")</f>
        <v>7.0000000000000007E-2</v>
      </c>
      <c r="X13" s="239">
        <f>IF($M$4=$AQ$2,VLOOKUP($A13,TableCH3cdata!$B$6:$HJ$22,X$6+$AQ$31,FALSE),"")</f>
        <v>0.28000000000000003</v>
      </c>
      <c r="Y13" s="239">
        <f>IF($M$4=$AQ$2,VLOOKUP($A13,TableCH3cdata!$B$6:$HJ$22,Y$6+$AQ$31,FALSE),"")</f>
        <v>0.06</v>
      </c>
      <c r="Z13" s="239">
        <f>IF($M$4=$AQ$2,VLOOKUP($A13,TableCH3cdata!$B$6:$HJ$22,Z$6+$AQ$31,FALSE),"")</f>
        <v>0.05</v>
      </c>
      <c r="AA13" s="239">
        <f>IF($M$4=$AQ$2,VLOOKUP($A13,TableCH3cdata!$B$6:$HJ$22,AA$6+$AQ$31,FALSE),"")</f>
        <v>0.14000000000000001</v>
      </c>
      <c r="AB13" s="239" t="str">
        <f>IF($M$4=$AQ$2,VLOOKUP($A13,TableCH3cdata!$B$6:$HJ$22,AB$6+$AQ$31,FALSE),"")</f>
        <v>x</v>
      </c>
      <c r="AC13" s="239">
        <f>IF($M$4=$AQ$2,VLOOKUP($A13,TableCH3cdata!$B$6:$HJ$22,AC$6+$AQ$31,FALSE),"")</f>
        <v>0.2</v>
      </c>
      <c r="AD13" s="239"/>
      <c r="AE13" s="239">
        <f>IF($M$4=$AQ$2,VLOOKUP($A13,TableCH3cdata!$B$6:$HJ$22,AE$6+$AQ$31,FALSE),"")</f>
        <v>0.21</v>
      </c>
      <c r="AF13" s="239">
        <f>IF($M$4=$AQ$2,VLOOKUP($A13,TableCH3cdata!$B$6:$HJ$22,AF$6+$AQ$31,FALSE),"")</f>
        <v>0.16</v>
      </c>
      <c r="AG13" s="239">
        <f>IF($M$4=$AQ$2,VLOOKUP($A13,TableCH3cdata!$B$6:$HJ$22,AG$6+$AQ$31,FALSE),"")</f>
        <v>0.34</v>
      </c>
      <c r="AH13" s="239">
        <f>IF($M$4=$AQ$2,VLOOKUP($A13,TableCH3cdata!$B$6:$HJ$22,AH$6+$AQ$31,FALSE),"")</f>
        <v>0.23</v>
      </c>
      <c r="AI13" s="239">
        <f>IF($M$4=$AQ$2,VLOOKUP($A13,TableCH3cdata!$B$6:$HJ$22,AI$6+$AQ$31,FALSE),"")</f>
        <v>1.21</v>
      </c>
      <c r="AJ13" s="239">
        <f>IF($M$4=$AQ$2,VLOOKUP($A13,TableCH3cdata!$B$6:$HJ$22,AJ$6+$AQ$31,FALSE),"")</f>
        <v>0.91</v>
      </c>
      <c r="AK13" s="239" t="str">
        <f>IF($M$4=$AQ$2,VLOOKUP($A13,TableCH3cdata!$B$6:$HJ$22,AK$6+$AQ$31,FALSE),"")</f>
        <v>x</v>
      </c>
      <c r="AL13" s="239">
        <f>IF($M$4=$AQ$2,VLOOKUP($A13,TableCH3cdata!$B$6:$HJ$22,AL$6+$AQ$31,FALSE),"")</f>
        <v>0.22</v>
      </c>
      <c r="AM13" s="587"/>
    </row>
    <row r="14" spans="1:43" ht="13.15" x14ac:dyDescent="0.4">
      <c r="A14" s="257" t="s">
        <v>155</v>
      </c>
      <c r="B14" s="44"/>
      <c r="C14" s="44" t="s">
        <v>71</v>
      </c>
      <c r="D14" s="241">
        <f>VLOOKUP($A14,TableCH3cdata!$B$6:$HJ$22,D$6+$AQ$33+$AQ$31,FALSE)</f>
        <v>1308</v>
      </c>
      <c r="E14" s="241">
        <f>VLOOKUP($A14,TableCH3cdata!$B$6:$HJ$22,E$6+$AQ$33+$AQ$31,FALSE)</f>
        <v>108</v>
      </c>
      <c r="F14" s="241">
        <f>VLOOKUP($A14,TableCH3cdata!$B$6:$HJ$22,F$6+$AQ$33+$AQ$31,FALSE)</f>
        <v>124</v>
      </c>
      <c r="G14" s="241">
        <f>VLOOKUP($A14,TableCH3cdata!$B$6:$HJ$22,G$6+$AQ$33+$AQ$31,FALSE)</f>
        <v>46</v>
      </c>
      <c r="H14" s="241" t="str">
        <f>VLOOKUP($A14,TableCH3cdata!$B$6:$HJ$22,H$6+$AQ$33+$AQ$31,FALSE)</f>
        <v>x</v>
      </c>
      <c r="I14" s="241">
        <f>VLOOKUP($A14,TableCH3cdata!$B$6:$HJ$22,I$6+$AQ$33+$AQ$31,FALSE)</f>
        <v>0</v>
      </c>
      <c r="J14" s="241" t="str">
        <f>VLOOKUP($A14,TableCH3cdata!$B$6:$HJ$22,J$6+$AQ$33+$AQ$31,FALSE)</f>
        <v>x</v>
      </c>
      <c r="K14" s="241">
        <f>VLOOKUP($A14,TableCH3cdata!$B$6:$HJ$22,K$6+$AQ$33+$AQ$31,FALSE)</f>
        <v>1588</v>
      </c>
      <c r="L14" s="240"/>
      <c r="M14" s="240">
        <f>VLOOKUP($A14,TableCH3cdata!$B$6:$HJ$22,M$6+$AQ$29+$AQ$31,FALSE)</f>
        <v>0.71</v>
      </c>
      <c r="N14" s="240">
        <f>VLOOKUP($A14,TableCH3cdata!$B$6:$HJ$22,N$6+$AQ$29+$AQ$31,FALSE)</f>
        <v>0.75</v>
      </c>
      <c r="O14" s="240">
        <f>VLOOKUP($A14,TableCH3cdata!$B$6:$HJ$22,O$6+$AQ$29+$AQ$31,FALSE)</f>
        <v>0.61</v>
      </c>
      <c r="P14" s="240">
        <f>VLOOKUP($A14,TableCH3cdata!$B$6:$HJ$22,P$6+$AQ$29+$AQ$31,FALSE)</f>
        <v>0.71</v>
      </c>
      <c r="Q14" s="240" t="str">
        <f>VLOOKUP($A14,TableCH3cdata!$B$6:$HJ$22,Q$6+$AQ$29+$AQ$31,FALSE)</f>
        <v>x</v>
      </c>
      <c r="R14" s="240" t="str">
        <f>VLOOKUP($A14,TableCH3cdata!$B$6:$HJ$22,R$6+$AQ$29+$AQ$31,FALSE)</f>
        <v>.</v>
      </c>
      <c r="S14" s="240" t="str">
        <f>VLOOKUP($A14,TableCH3cdata!$B$6:$HJ$22,S$6+$AQ$29+$AQ$31,FALSE)</f>
        <v>x</v>
      </c>
      <c r="T14" s="240">
        <f>VLOOKUP($A14,TableCH3cdata!$B$6:$HJ$22,T$6+$AQ$29+$AQ$31,FALSE)</f>
        <v>0.7</v>
      </c>
      <c r="U14" s="240"/>
      <c r="V14" s="239">
        <f>IF($M$4=$AQ$2,VLOOKUP($A14,TableCH3cdata!$B$6:$HJ$22,V$6+$AQ$31,FALSE),"")</f>
        <v>0.65</v>
      </c>
      <c r="W14" s="239">
        <f>IF($M$4=$AQ$2,VLOOKUP($A14,TableCH3cdata!$B$6:$HJ$22,W$6+$AQ$31,FALSE),"")</f>
        <v>0.55000000000000004</v>
      </c>
      <c r="X14" s="239">
        <f>IF($M$4=$AQ$2,VLOOKUP($A14,TableCH3cdata!$B$6:$HJ$22,X$6+$AQ$31,FALSE),"")</f>
        <v>0.42</v>
      </c>
      <c r="Y14" s="239">
        <f>IF($M$4=$AQ$2,VLOOKUP($A14,TableCH3cdata!$B$6:$HJ$22,Y$6+$AQ$31,FALSE),"")</f>
        <v>0.4</v>
      </c>
      <c r="Z14" s="239" t="str">
        <f>IF($M$4=$AQ$2,VLOOKUP($A14,TableCH3cdata!$B$6:$HJ$22,Z$6+$AQ$31,FALSE),"")</f>
        <v>x</v>
      </c>
      <c r="AA14" s="239" t="str">
        <f>IF($M$4=$AQ$2,VLOOKUP($A14,TableCH3cdata!$B$6:$HJ$22,AA$6+$AQ$31,FALSE),"")</f>
        <v>.</v>
      </c>
      <c r="AB14" s="239" t="str">
        <f>IF($M$4=$AQ$2,VLOOKUP($A14,TableCH3cdata!$B$6:$HJ$22,AB$6+$AQ$31,FALSE),"")</f>
        <v>x</v>
      </c>
      <c r="AC14" s="239">
        <f>IF($M$4=$AQ$2,VLOOKUP($A14,TableCH3cdata!$B$6:$HJ$22,AC$6+$AQ$31,FALSE),"")</f>
        <v>0.65</v>
      </c>
      <c r="AD14" s="239"/>
      <c r="AE14" s="239">
        <f>IF($M$4=$AQ$2,VLOOKUP($A14,TableCH3cdata!$B$6:$HJ$22,AE$6+$AQ$31,FALSE),"")</f>
        <v>0.76</v>
      </c>
      <c r="AF14" s="239">
        <f>IF($M$4=$AQ$2,VLOOKUP($A14,TableCH3cdata!$B$6:$HJ$22,AF$6+$AQ$31,FALSE),"")</f>
        <v>0.95</v>
      </c>
      <c r="AG14" s="239">
        <f>IF($M$4=$AQ$2,VLOOKUP($A14,TableCH3cdata!$B$6:$HJ$22,AG$6+$AQ$31,FALSE),"")</f>
        <v>0.8</v>
      </c>
      <c r="AH14" s="239">
        <f>IF($M$4=$AQ$2,VLOOKUP($A14,TableCH3cdata!$B$6:$HJ$22,AH$6+$AQ$31,FALSE),"")</f>
        <v>1.02</v>
      </c>
      <c r="AI14" s="239" t="str">
        <f>IF($M$4=$AQ$2,VLOOKUP($A14,TableCH3cdata!$B$6:$HJ$22,AI$6+$AQ$31,FALSE),"")</f>
        <v>x</v>
      </c>
      <c r="AJ14" s="239" t="str">
        <f>IF($M$4=$AQ$2,VLOOKUP($A14,TableCH3cdata!$B$6:$HJ$22,AJ$6+$AQ$31,FALSE),"")</f>
        <v>.</v>
      </c>
      <c r="AK14" s="239" t="str">
        <f>IF($M$4=$AQ$2,VLOOKUP($A14,TableCH3cdata!$B$6:$HJ$22,AK$6+$AQ$31,FALSE),"")</f>
        <v>x</v>
      </c>
      <c r="AL14" s="239">
        <f>IF($M$4=$AQ$2,VLOOKUP($A14,TableCH3cdata!$B$6:$HJ$22,AL$6+$AQ$31,FALSE),"")</f>
        <v>0.75</v>
      </c>
      <c r="AM14" s="587"/>
    </row>
    <row r="15" spans="1:43" ht="13.15" x14ac:dyDescent="0.4">
      <c r="A15" s="257"/>
      <c r="B15" s="33"/>
      <c r="C15" s="5"/>
      <c r="D15" s="241"/>
      <c r="E15" s="241"/>
      <c r="F15" s="241"/>
      <c r="G15" s="241"/>
      <c r="H15" s="241"/>
      <c r="I15" s="241"/>
      <c r="J15" s="241"/>
      <c r="K15" s="241"/>
      <c r="L15" s="240"/>
      <c r="M15" s="240"/>
      <c r="N15" s="240"/>
      <c r="O15" s="240"/>
      <c r="P15" s="240"/>
      <c r="Q15" s="240"/>
      <c r="R15" s="240"/>
      <c r="S15" s="240"/>
      <c r="T15" s="240"/>
      <c r="U15" s="240"/>
      <c r="V15" s="239"/>
      <c r="W15" s="239"/>
      <c r="X15" s="239"/>
      <c r="Y15" s="239"/>
      <c r="Z15" s="239"/>
      <c r="AA15" s="239"/>
      <c r="AB15" s="239"/>
      <c r="AC15" s="239"/>
      <c r="AD15" s="239"/>
      <c r="AE15" s="239"/>
      <c r="AF15" s="239"/>
      <c r="AG15" s="239"/>
      <c r="AH15" s="239"/>
      <c r="AI15" s="239"/>
      <c r="AJ15" s="239"/>
      <c r="AK15" s="239"/>
      <c r="AL15" s="239"/>
    </row>
    <row r="16" spans="1:43" ht="13.15" x14ac:dyDescent="0.4">
      <c r="A16" s="257"/>
      <c r="B16" s="716" t="s">
        <v>67</v>
      </c>
      <c r="C16" s="717"/>
      <c r="D16" s="241"/>
      <c r="E16" s="241"/>
      <c r="F16" s="241"/>
      <c r="G16" s="241"/>
      <c r="H16" s="241"/>
      <c r="I16" s="241"/>
      <c r="J16" s="241"/>
      <c r="K16" s="241"/>
      <c r="L16" s="240"/>
      <c r="M16" s="240"/>
      <c r="N16" s="240"/>
      <c r="O16" s="240"/>
      <c r="P16" s="240"/>
      <c r="Q16" s="240"/>
      <c r="R16" s="240"/>
      <c r="S16" s="240"/>
      <c r="T16" s="240"/>
      <c r="U16" s="240"/>
      <c r="V16" s="239"/>
      <c r="W16" s="239"/>
      <c r="X16" s="239"/>
      <c r="Y16" s="239"/>
      <c r="Z16" s="239"/>
      <c r="AA16" s="239"/>
      <c r="AB16" s="239"/>
      <c r="AC16" s="239"/>
      <c r="AD16" s="239"/>
      <c r="AE16" s="239"/>
      <c r="AF16" s="239"/>
      <c r="AG16" s="239"/>
      <c r="AH16" s="239"/>
      <c r="AI16" s="239"/>
      <c r="AJ16" s="239"/>
      <c r="AK16" s="239"/>
      <c r="AL16" s="239"/>
    </row>
    <row r="17" spans="1:43" ht="13.15" x14ac:dyDescent="0.4">
      <c r="A17" s="257" t="s">
        <v>66</v>
      </c>
      <c r="B17" s="33"/>
      <c r="C17" s="5" t="s">
        <v>65</v>
      </c>
      <c r="D17" s="241">
        <f>VLOOKUP($A17,TableCH3cdata!$B$6:$HJ$22,D$6+$AQ$33+$AQ$31,FALSE)</f>
        <v>361695</v>
      </c>
      <c r="E17" s="241">
        <f>VLOOKUP($A17,TableCH3cdata!$B$6:$HJ$22,E$6+$AQ$33+$AQ$31,FALSE)</f>
        <v>24430</v>
      </c>
      <c r="F17" s="241">
        <f>VLOOKUP($A17,TableCH3cdata!$B$6:$HJ$22,F$6+$AQ$33+$AQ$31,FALSE)</f>
        <v>41008</v>
      </c>
      <c r="G17" s="241">
        <f>VLOOKUP($A17,TableCH3cdata!$B$6:$HJ$22,G$6+$AQ$33+$AQ$31,FALSE)</f>
        <v>8880</v>
      </c>
      <c r="H17" s="241">
        <f>VLOOKUP($A17,TableCH3cdata!$B$6:$HJ$22,H$6+$AQ$33+$AQ$31,FALSE)</f>
        <v>1048</v>
      </c>
      <c r="I17" s="241">
        <f>VLOOKUP($A17,TableCH3cdata!$B$6:$HJ$22,I$6+$AQ$33+$AQ$31,FALSE)</f>
        <v>123</v>
      </c>
      <c r="J17" s="241">
        <f>VLOOKUP($A17,TableCH3cdata!$B$6:$HJ$22,J$6+$AQ$33+$AQ$31,FALSE)</f>
        <v>23</v>
      </c>
      <c r="K17" s="241">
        <f>VLOOKUP($A17,TableCH3cdata!$B$6:$HJ$22,K$6+$AQ$33+$AQ$31,FALSE)</f>
        <v>437207</v>
      </c>
      <c r="L17" s="240"/>
      <c r="M17" s="240">
        <f>VLOOKUP($A17,TableCH3cdata!$B$6:$HJ$22,M$6+$AQ$29+$AQ$31,FALSE)</f>
        <v>-7.0000000000000007E-2</v>
      </c>
      <c r="N17" s="240">
        <f>VLOOKUP($A17,TableCH3cdata!$B$6:$HJ$22,N$6+$AQ$29+$AQ$31,FALSE)</f>
        <v>-0.03</v>
      </c>
      <c r="O17" s="240">
        <f>VLOOKUP($A17,TableCH3cdata!$B$6:$HJ$22,O$6+$AQ$29+$AQ$31,FALSE)</f>
        <v>-0.01</v>
      </c>
      <c r="P17" s="240">
        <f>VLOOKUP($A17,TableCH3cdata!$B$6:$HJ$22,P$6+$AQ$29+$AQ$31,FALSE)</f>
        <v>-0.09</v>
      </c>
      <c r="Q17" s="240">
        <f>VLOOKUP($A17,TableCH3cdata!$B$6:$HJ$22,Q$6+$AQ$29+$AQ$31,FALSE)</f>
        <v>0.41</v>
      </c>
      <c r="R17" s="240">
        <f>VLOOKUP($A17,TableCH3cdata!$B$6:$HJ$22,R$6+$AQ$29+$AQ$31,FALSE)</f>
        <v>0.55000000000000004</v>
      </c>
      <c r="S17" s="240" t="str">
        <f>VLOOKUP($A17,TableCH3cdata!$B$6:$HJ$22,S$6+$AQ$29+$AQ$31,FALSE)</f>
        <v>x</v>
      </c>
      <c r="T17" s="240">
        <f>VLOOKUP($A17,TableCH3cdata!$B$6:$HJ$22,T$6+$AQ$29+$AQ$31,FALSE)</f>
        <v>-0.06</v>
      </c>
      <c r="U17" s="240"/>
      <c r="V17" s="239">
        <f>IF($M$4=$AQ$2,VLOOKUP($A17,TableCH3cdata!$B$6:$HJ$22,V$6+$AQ$31,FALSE),"")</f>
        <v>-7.0000000000000007E-2</v>
      </c>
      <c r="W17" s="239">
        <f>IF($M$4=$AQ$2,VLOOKUP($A17,TableCH3cdata!$B$6:$HJ$22,W$6+$AQ$31,FALSE),"")</f>
        <v>-0.04</v>
      </c>
      <c r="X17" s="239">
        <f>IF($M$4=$AQ$2,VLOOKUP($A17,TableCH3cdata!$B$6:$HJ$22,X$6+$AQ$31,FALSE),"")</f>
        <v>-0.02</v>
      </c>
      <c r="Y17" s="239">
        <f>IF($M$4=$AQ$2,VLOOKUP($A17,TableCH3cdata!$B$6:$HJ$22,Y$6+$AQ$31,FALSE),"")</f>
        <v>-0.11</v>
      </c>
      <c r="Z17" s="239">
        <f>IF($M$4=$AQ$2,VLOOKUP($A17,TableCH3cdata!$B$6:$HJ$22,Z$6+$AQ$31,FALSE),"")</f>
        <v>0.34</v>
      </c>
      <c r="AA17" s="239">
        <f>IF($M$4=$AQ$2,VLOOKUP($A17,TableCH3cdata!$B$6:$HJ$22,AA$6+$AQ$31,FALSE),"")</f>
        <v>0.36</v>
      </c>
      <c r="AB17" s="239" t="str">
        <f>IF($M$4=$AQ$2,VLOOKUP($A17,TableCH3cdata!$B$6:$HJ$22,AB$6+$AQ$31,FALSE),"")</f>
        <v>x</v>
      </c>
      <c r="AC17" s="239">
        <f>IF($M$4=$AQ$2,VLOOKUP($A17,TableCH3cdata!$B$6:$HJ$22,AC$6+$AQ$31,FALSE),"")</f>
        <v>-0.06</v>
      </c>
      <c r="AD17" s="239"/>
      <c r="AE17" s="239">
        <f>IF($M$4=$AQ$2,VLOOKUP($A17,TableCH3cdata!$B$6:$HJ$22,AE$6+$AQ$31,FALSE),"")</f>
        <v>-0.06</v>
      </c>
      <c r="AF17" s="239">
        <f>IF($M$4=$AQ$2,VLOOKUP($A17,TableCH3cdata!$B$6:$HJ$22,AF$6+$AQ$31,FALSE),"")</f>
        <v>-0.01</v>
      </c>
      <c r="AG17" s="239">
        <f>IF($M$4=$AQ$2,VLOOKUP($A17,TableCH3cdata!$B$6:$HJ$22,AG$6+$AQ$31,FALSE),"")</f>
        <v>0</v>
      </c>
      <c r="AH17" s="239">
        <f>IF($M$4=$AQ$2,VLOOKUP($A17,TableCH3cdata!$B$6:$HJ$22,AH$6+$AQ$31,FALSE),"")</f>
        <v>-7.0000000000000007E-2</v>
      </c>
      <c r="AI17" s="239">
        <f>IF($M$4=$AQ$2,VLOOKUP($A17,TableCH3cdata!$B$6:$HJ$22,AI$6+$AQ$31,FALSE),"")</f>
        <v>0.47</v>
      </c>
      <c r="AJ17" s="239">
        <f>IF($M$4=$AQ$2,VLOOKUP($A17,TableCH3cdata!$B$6:$HJ$22,AJ$6+$AQ$31,FALSE),"")</f>
        <v>0.74</v>
      </c>
      <c r="AK17" s="239" t="str">
        <f>IF($M$4=$AQ$2,VLOOKUP($A17,TableCH3cdata!$B$6:$HJ$22,AK$6+$AQ$31,FALSE),"")</f>
        <v>x</v>
      </c>
      <c r="AL17" s="239">
        <f>IF($M$4=$AQ$2,VLOOKUP($A17,TableCH3cdata!$B$6:$HJ$22,AL$6+$AQ$31,FALSE),"")</f>
        <v>-0.05</v>
      </c>
    </row>
    <row r="18" spans="1:43" ht="13.15" x14ac:dyDescent="0.4">
      <c r="A18" s="257" t="s">
        <v>152</v>
      </c>
      <c r="B18" s="33"/>
      <c r="C18" s="5" t="s">
        <v>63</v>
      </c>
      <c r="D18" s="241">
        <f>VLOOKUP($A18,TableCH3cdata!$B$6:$HJ$22,D$6+$AQ$33+$AQ$31,FALSE)</f>
        <v>51371</v>
      </c>
      <c r="E18" s="241">
        <f>VLOOKUP($A18,TableCH3cdata!$B$6:$HJ$22,E$6+$AQ$33+$AQ$31,FALSE)</f>
        <v>3228</v>
      </c>
      <c r="F18" s="241">
        <f>VLOOKUP($A18,TableCH3cdata!$B$6:$HJ$22,F$6+$AQ$33+$AQ$31,FALSE)</f>
        <v>7655</v>
      </c>
      <c r="G18" s="241">
        <f>VLOOKUP($A18,TableCH3cdata!$B$6:$HJ$22,G$6+$AQ$33+$AQ$31,FALSE)</f>
        <v>1368</v>
      </c>
      <c r="H18" s="241">
        <f>VLOOKUP($A18,TableCH3cdata!$B$6:$HJ$22,H$6+$AQ$33+$AQ$31,FALSE)</f>
        <v>108</v>
      </c>
      <c r="I18" s="241">
        <f>VLOOKUP($A18,TableCH3cdata!$B$6:$HJ$22,I$6+$AQ$33+$AQ$31,FALSE)</f>
        <v>515</v>
      </c>
      <c r="J18" s="241">
        <f>VLOOKUP($A18,TableCH3cdata!$B$6:$HJ$22,J$6+$AQ$33+$AQ$31,FALSE)</f>
        <v>147</v>
      </c>
      <c r="K18" s="241">
        <f>VLOOKUP($A18,TableCH3cdata!$B$6:$HJ$22,K$6+$AQ$33+$AQ$31,FALSE)</f>
        <v>64392</v>
      </c>
      <c r="L18" s="240"/>
      <c r="M18" s="240">
        <f>VLOOKUP($A18,TableCH3cdata!$B$6:$HJ$22,M$6+$AQ$29+$AQ$31,FALSE)</f>
        <v>0.39</v>
      </c>
      <c r="N18" s="240">
        <f>VLOOKUP($A18,TableCH3cdata!$B$6:$HJ$22,N$6+$AQ$29+$AQ$31,FALSE)</f>
        <v>0.41</v>
      </c>
      <c r="O18" s="240">
        <f>VLOOKUP($A18,TableCH3cdata!$B$6:$HJ$22,O$6+$AQ$29+$AQ$31,FALSE)</f>
        <v>0.55000000000000004</v>
      </c>
      <c r="P18" s="240">
        <f>VLOOKUP($A18,TableCH3cdata!$B$6:$HJ$22,P$6+$AQ$29+$AQ$31,FALSE)</f>
        <v>0.5</v>
      </c>
      <c r="Q18" s="240">
        <f>VLOOKUP($A18,TableCH3cdata!$B$6:$HJ$22,Q$6+$AQ$29+$AQ$31,FALSE)</f>
        <v>0.77</v>
      </c>
      <c r="R18" s="240">
        <f>VLOOKUP($A18,TableCH3cdata!$B$6:$HJ$22,R$6+$AQ$29+$AQ$31,FALSE)</f>
        <v>0.84</v>
      </c>
      <c r="S18" s="240">
        <f>VLOOKUP($A18,TableCH3cdata!$B$6:$HJ$22,S$6+$AQ$29+$AQ$31,FALSE)</f>
        <v>0.34</v>
      </c>
      <c r="T18" s="240">
        <f>VLOOKUP($A18,TableCH3cdata!$B$6:$HJ$22,T$6+$AQ$29+$AQ$31,FALSE)</f>
        <v>0.42</v>
      </c>
      <c r="U18" s="240"/>
      <c r="V18" s="239">
        <f>IF($M$4=$AQ$2,VLOOKUP($A18,TableCH3cdata!$B$6:$HJ$22,V$6+$AQ$31,FALSE),"")</f>
        <v>0.38</v>
      </c>
      <c r="W18" s="239">
        <f>IF($M$4=$AQ$2,VLOOKUP($A18,TableCH3cdata!$B$6:$HJ$22,W$6+$AQ$31,FALSE),"")</f>
        <v>0.37</v>
      </c>
      <c r="X18" s="239">
        <f>IF($M$4=$AQ$2,VLOOKUP($A18,TableCH3cdata!$B$6:$HJ$22,X$6+$AQ$31,FALSE),"")</f>
        <v>0.53</v>
      </c>
      <c r="Y18" s="239">
        <f>IF($M$4=$AQ$2,VLOOKUP($A18,TableCH3cdata!$B$6:$HJ$22,Y$6+$AQ$31,FALSE),"")</f>
        <v>0.45</v>
      </c>
      <c r="Z18" s="239">
        <f>IF($M$4=$AQ$2,VLOOKUP($A18,TableCH3cdata!$B$6:$HJ$22,Z$6+$AQ$31,FALSE),"")</f>
        <v>0.56999999999999995</v>
      </c>
      <c r="AA18" s="239">
        <f>IF($M$4=$AQ$2,VLOOKUP($A18,TableCH3cdata!$B$6:$HJ$22,AA$6+$AQ$31,FALSE),"")</f>
        <v>0.74</v>
      </c>
      <c r="AB18" s="239">
        <f>IF($M$4=$AQ$2,VLOOKUP($A18,TableCH3cdata!$B$6:$HJ$22,AB$6+$AQ$31,FALSE),"")</f>
        <v>0.17</v>
      </c>
      <c r="AC18" s="239">
        <f>IF($M$4=$AQ$2,VLOOKUP($A18,TableCH3cdata!$B$6:$HJ$22,AC$6+$AQ$31,FALSE),"")</f>
        <v>0.41</v>
      </c>
      <c r="AD18" s="239"/>
      <c r="AE18" s="239">
        <f>IF($M$4=$AQ$2,VLOOKUP($A18,TableCH3cdata!$B$6:$HJ$22,AE$6+$AQ$31,FALSE),"")</f>
        <v>0.4</v>
      </c>
      <c r="AF18" s="239">
        <f>IF($M$4=$AQ$2,VLOOKUP($A18,TableCH3cdata!$B$6:$HJ$22,AF$6+$AQ$31,FALSE),"")</f>
        <v>0.44</v>
      </c>
      <c r="AG18" s="239">
        <f>IF($M$4=$AQ$2,VLOOKUP($A18,TableCH3cdata!$B$6:$HJ$22,AG$6+$AQ$31,FALSE),"")</f>
        <v>0.57999999999999996</v>
      </c>
      <c r="AH18" s="239">
        <f>IF($M$4=$AQ$2,VLOOKUP($A18,TableCH3cdata!$B$6:$HJ$22,AH$6+$AQ$31,FALSE),"")</f>
        <v>0.56000000000000005</v>
      </c>
      <c r="AI18" s="239">
        <f>IF($M$4=$AQ$2,VLOOKUP($A18,TableCH3cdata!$B$6:$HJ$22,AI$6+$AQ$31,FALSE),"")</f>
        <v>0.97</v>
      </c>
      <c r="AJ18" s="239">
        <f>IF($M$4=$AQ$2,VLOOKUP($A18,TableCH3cdata!$B$6:$HJ$22,AJ$6+$AQ$31,FALSE),"")</f>
        <v>0.93</v>
      </c>
      <c r="AK18" s="239">
        <f>IF($M$4=$AQ$2,VLOOKUP($A18,TableCH3cdata!$B$6:$HJ$22,AK$6+$AQ$31,FALSE),"")</f>
        <v>0.51</v>
      </c>
      <c r="AL18" s="239">
        <f>IF($M$4=$AQ$2,VLOOKUP($A18,TableCH3cdata!$B$6:$HJ$22,AL$6+$AQ$31,FALSE),"")</f>
        <v>0.43</v>
      </c>
    </row>
    <row r="19" spans="1:43" ht="13.15" x14ac:dyDescent="0.4">
      <c r="A19" s="257"/>
      <c r="B19" s="33"/>
      <c r="C19" s="5"/>
      <c r="D19" s="241"/>
      <c r="E19" s="241"/>
      <c r="F19" s="241"/>
      <c r="G19" s="241"/>
      <c r="H19" s="241"/>
      <c r="I19" s="241"/>
      <c r="J19" s="241"/>
      <c r="K19" s="241"/>
      <c r="L19" s="240"/>
      <c r="M19" s="240"/>
      <c r="N19" s="240"/>
      <c r="O19" s="240"/>
      <c r="P19" s="240"/>
      <c r="Q19" s="240"/>
      <c r="R19" s="240"/>
      <c r="S19" s="240"/>
      <c r="T19" s="240"/>
      <c r="U19" s="240"/>
      <c r="V19" s="239"/>
      <c r="W19" s="239"/>
      <c r="X19" s="239"/>
      <c r="Y19" s="239"/>
      <c r="Z19" s="239"/>
      <c r="AA19" s="239"/>
      <c r="AB19" s="239"/>
      <c r="AC19" s="239"/>
      <c r="AD19" s="239"/>
      <c r="AE19" s="239"/>
      <c r="AF19" s="239"/>
      <c r="AG19" s="239"/>
      <c r="AH19" s="239"/>
      <c r="AI19" s="239"/>
      <c r="AJ19" s="239"/>
      <c r="AK19" s="239"/>
      <c r="AL19" s="239"/>
    </row>
    <row r="20" spans="1:43" ht="13.15" x14ac:dyDescent="0.4">
      <c r="A20" s="257"/>
      <c r="B20" s="716" t="s">
        <v>58</v>
      </c>
      <c r="C20" s="717"/>
      <c r="D20" s="241"/>
      <c r="E20" s="241"/>
      <c r="F20" s="241"/>
      <c r="G20" s="241"/>
      <c r="H20" s="241"/>
      <c r="I20" s="241"/>
      <c r="J20" s="241"/>
      <c r="K20" s="241"/>
      <c r="L20" s="240"/>
      <c r="M20" s="240"/>
      <c r="N20" s="240"/>
      <c r="O20" s="240"/>
      <c r="P20" s="240"/>
      <c r="Q20" s="240"/>
      <c r="R20" s="240"/>
      <c r="S20" s="240"/>
      <c r="T20" s="240"/>
      <c r="U20" s="240"/>
      <c r="V20" s="239"/>
      <c r="W20" s="239"/>
      <c r="X20" s="239"/>
      <c r="Y20" s="239"/>
      <c r="Z20" s="239"/>
      <c r="AA20" s="239"/>
      <c r="AB20" s="239"/>
      <c r="AC20" s="239"/>
      <c r="AD20" s="239"/>
      <c r="AE20" s="239"/>
      <c r="AF20" s="239"/>
      <c r="AG20" s="239"/>
      <c r="AH20" s="239"/>
      <c r="AI20" s="239"/>
      <c r="AJ20" s="239"/>
      <c r="AK20" s="239"/>
      <c r="AL20" s="239"/>
    </row>
    <row r="21" spans="1:43" ht="13.15" x14ac:dyDescent="0.4">
      <c r="A21" s="257" t="s">
        <v>57</v>
      </c>
      <c r="B21" s="33"/>
      <c r="C21" s="5" t="s">
        <v>57</v>
      </c>
      <c r="D21" s="241">
        <f>VLOOKUP($A21,TableCH3cdata!$B$6:$HJ$22,D$6+$AQ$33+$AQ$31,FALSE)</f>
        <v>54222</v>
      </c>
      <c r="E21" s="241">
        <f>VLOOKUP($A21,TableCH3cdata!$B$6:$HJ$22,E$6+$AQ$33+$AQ$31,FALSE)</f>
        <v>3526</v>
      </c>
      <c r="F21" s="241">
        <f>VLOOKUP($A21,TableCH3cdata!$B$6:$HJ$22,F$6+$AQ$33+$AQ$31,FALSE)</f>
        <v>5637</v>
      </c>
      <c r="G21" s="241">
        <f>VLOOKUP($A21,TableCH3cdata!$B$6:$HJ$22,G$6+$AQ$33+$AQ$31,FALSE)</f>
        <v>1683</v>
      </c>
      <c r="H21" s="241">
        <f>VLOOKUP($A21,TableCH3cdata!$B$6:$HJ$22,H$6+$AQ$33+$AQ$31,FALSE)</f>
        <v>55</v>
      </c>
      <c r="I21" s="241">
        <f>VLOOKUP($A21,TableCH3cdata!$B$6:$HJ$22,I$6+$AQ$33+$AQ$31,FALSE)</f>
        <v>83</v>
      </c>
      <c r="J21" s="241" t="str">
        <f>VLOOKUP($A21,TableCH3cdata!$B$6:$HJ$22,J$6+$AQ$33+$AQ$31,FALSE)</f>
        <v>x</v>
      </c>
      <c r="K21" s="241">
        <f>VLOOKUP($A21,TableCH3cdata!$B$6:$HJ$22,K$6+$AQ$33+$AQ$31,FALSE)</f>
        <v>65355</v>
      </c>
      <c r="L21" s="240"/>
      <c r="M21" s="240">
        <f>VLOOKUP($A21,TableCH3cdata!$B$6:$HJ$22,M$6+$AQ$29+$AQ$31,FALSE)</f>
        <v>-0.39</v>
      </c>
      <c r="N21" s="240">
        <f>VLOOKUP($A21,TableCH3cdata!$B$6:$HJ$22,N$6+$AQ$29+$AQ$31,FALSE)</f>
        <v>-0.39</v>
      </c>
      <c r="O21" s="240">
        <f>VLOOKUP($A21,TableCH3cdata!$B$6:$HJ$22,O$6+$AQ$29+$AQ$31,FALSE)</f>
        <v>-0.34</v>
      </c>
      <c r="P21" s="240">
        <f>VLOOKUP($A21,TableCH3cdata!$B$6:$HJ$22,P$6+$AQ$29+$AQ$31,FALSE)</f>
        <v>-0.38</v>
      </c>
      <c r="Q21" s="240">
        <f>VLOOKUP($A21,TableCH3cdata!$B$6:$HJ$22,Q$6+$AQ$29+$AQ$31,FALSE)</f>
        <v>0.06</v>
      </c>
      <c r="R21" s="240">
        <f>VLOOKUP($A21,TableCH3cdata!$B$6:$HJ$22,R$6+$AQ$29+$AQ$31,FALSE)</f>
        <v>0.73</v>
      </c>
      <c r="S21" s="240" t="str">
        <f>VLOOKUP($A21,TableCH3cdata!$B$6:$HJ$22,S$6+$AQ$29+$AQ$31,FALSE)</f>
        <v>x</v>
      </c>
      <c r="T21" s="240">
        <f>VLOOKUP($A21,TableCH3cdata!$B$6:$HJ$22,T$6+$AQ$29+$AQ$31,FALSE)</f>
        <v>-0.38</v>
      </c>
      <c r="U21" s="240"/>
      <c r="V21" s="239">
        <f>IF($M$4=$AQ$2,VLOOKUP($A21,TableCH3cdata!$B$6:$HJ$22,V$6+$AQ$31,FALSE),"")</f>
        <v>-0.39</v>
      </c>
      <c r="W21" s="239">
        <f>IF($M$4=$AQ$2,VLOOKUP($A21,TableCH3cdata!$B$6:$HJ$22,W$6+$AQ$31,FALSE),"")</f>
        <v>-0.43</v>
      </c>
      <c r="X21" s="239">
        <f>IF($M$4=$AQ$2,VLOOKUP($A21,TableCH3cdata!$B$6:$HJ$22,X$6+$AQ$31,FALSE),"")</f>
        <v>-0.36</v>
      </c>
      <c r="Y21" s="239">
        <f>IF($M$4=$AQ$2,VLOOKUP($A21,TableCH3cdata!$B$6:$HJ$22,Y$6+$AQ$31,FALSE),"")</f>
        <v>-0.43</v>
      </c>
      <c r="Z21" s="239">
        <f>IF($M$4=$AQ$2,VLOOKUP($A21,TableCH3cdata!$B$6:$HJ$22,Z$6+$AQ$31,FALSE),"")</f>
        <v>-0.22</v>
      </c>
      <c r="AA21" s="239">
        <f>IF($M$4=$AQ$2,VLOOKUP($A21,TableCH3cdata!$B$6:$HJ$22,AA$6+$AQ$31,FALSE),"")</f>
        <v>0.5</v>
      </c>
      <c r="AB21" s="239" t="str">
        <f>IF($M$4=$AQ$2,VLOOKUP($A21,TableCH3cdata!$B$6:$HJ$22,AB$6+$AQ$31,FALSE),"")</f>
        <v>x</v>
      </c>
      <c r="AC21" s="239">
        <f>IF($M$4=$AQ$2,VLOOKUP($A21,TableCH3cdata!$B$6:$HJ$22,AC$6+$AQ$31,FALSE),"")</f>
        <v>-0.39</v>
      </c>
      <c r="AD21" s="239"/>
      <c r="AE21" s="239">
        <f>IF($M$4=$AQ$2,VLOOKUP($A21,TableCH3cdata!$B$6:$HJ$22,AE$6+$AQ$31,FALSE),"")</f>
        <v>-0.38</v>
      </c>
      <c r="AF21" s="239">
        <f>IF($M$4=$AQ$2,VLOOKUP($A21,TableCH3cdata!$B$6:$HJ$22,AF$6+$AQ$31,FALSE),"")</f>
        <v>-0.36</v>
      </c>
      <c r="AG21" s="239">
        <f>IF($M$4=$AQ$2,VLOOKUP($A21,TableCH3cdata!$B$6:$HJ$22,AG$6+$AQ$31,FALSE),"")</f>
        <v>-0.31</v>
      </c>
      <c r="AH21" s="239">
        <f>IF($M$4=$AQ$2,VLOOKUP($A21,TableCH3cdata!$B$6:$HJ$22,AH$6+$AQ$31,FALSE),"")</f>
        <v>-0.33</v>
      </c>
      <c r="AI21" s="239">
        <f>IF($M$4=$AQ$2,VLOOKUP($A21,TableCH3cdata!$B$6:$HJ$22,AI$6+$AQ$31,FALSE),"")</f>
        <v>0.34</v>
      </c>
      <c r="AJ21" s="239">
        <f>IF($M$4=$AQ$2,VLOOKUP($A21,TableCH3cdata!$B$6:$HJ$22,AJ$6+$AQ$31,FALSE),"")</f>
        <v>0.96</v>
      </c>
      <c r="AK21" s="239" t="str">
        <f>IF($M$4=$AQ$2,VLOOKUP($A21,TableCH3cdata!$B$6:$HJ$22,AK$6+$AQ$31,FALSE),"")</f>
        <v>x</v>
      </c>
      <c r="AL21" s="239">
        <f>IF($M$4=$AQ$2,VLOOKUP($A21,TableCH3cdata!$B$6:$HJ$22,AL$6+$AQ$31,FALSE),"")</f>
        <v>-0.37</v>
      </c>
    </row>
    <row r="22" spans="1:43" ht="13.15" x14ac:dyDescent="0.4">
      <c r="A22" s="257" t="s">
        <v>150</v>
      </c>
      <c r="B22" s="33"/>
      <c r="C22" s="5" t="s">
        <v>51</v>
      </c>
      <c r="D22" s="241">
        <f>VLOOKUP($A22,TableCH3cdata!$B$6:$HJ$22,D$6+$AQ$33+$AQ$31,FALSE)</f>
        <v>359356</v>
      </c>
      <c r="E22" s="241">
        <f>VLOOKUP($A22,TableCH3cdata!$B$6:$HJ$22,E$6+$AQ$33+$AQ$31,FALSE)</f>
        <v>24150</v>
      </c>
      <c r="F22" s="241">
        <f>VLOOKUP($A22,TableCH3cdata!$B$6:$HJ$22,F$6+$AQ$33+$AQ$31,FALSE)</f>
        <v>43089</v>
      </c>
      <c r="G22" s="241">
        <f>VLOOKUP($A22,TableCH3cdata!$B$6:$HJ$22,G$6+$AQ$33+$AQ$31,FALSE)</f>
        <v>8576</v>
      </c>
      <c r="H22" s="241">
        <f>VLOOKUP($A22,TableCH3cdata!$B$6:$HJ$22,H$6+$AQ$33+$AQ$31,FALSE)</f>
        <v>1102</v>
      </c>
      <c r="I22" s="241">
        <f>VLOOKUP($A22,TableCH3cdata!$B$6:$HJ$22,I$6+$AQ$33+$AQ$31,FALSE)</f>
        <v>555</v>
      </c>
      <c r="J22" s="241" t="str">
        <f>VLOOKUP($A22,TableCH3cdata!$B$6:$HJ$22,J$6+$AQ$33+$AQ$31,FALSE)</f>
        <v>x</v>
      </c>
      <c r="K22" s="241">
        <f>VLOOKUP($A22,TableCH3cdata!$B$6:$HJ$22,K$6+$AQ$33+$AQ$31,FALSE)</f>
        <v>437425</v>
      </c>
      <c r="L22" s="240"/>
      <c r="M22" s="240">
        <f>VLOOKUP($A22,TableCH3cdata!$B$6:$HJ$22,M$6+$AQ$29+$AQ$31,FALSE)</f>
        <v>0.05</v>
      </c>
      <c r="N22" s="240">
        <f>VLOOKUP($A22,TableCH3cdata!$B$6:$HJ$22,N$6+$AQ$29+$AQ$31,FALSE)</f>
        <v>0.08</v>
      </c>
      <c r="O22" s="240">
        <f>VLOOKUP($A22,TableCH3cdata!$B$6:$HJ$22,O$6+$AQ$29+$AQ$31,FALSE)</f>
        <v>0.13</v>
      </c>
      <c r="P22" s="240">
        <f>VLOOKUP($A22,TableCH3cdata!$B$6:$HJ$22,P$6+$AQ$29+$AQ$31,FALSE)</f>
        <v>0.06</v>
      </c>
      <c r="Q22" s="240">
        <f>VLOOKUP($A22,TableCH3cdata!$B$6:$HJ$22,Q$6+$AQ$29+$AQ$31,FALSE)</f>
        <v>0.46</v>
      </c>
      <c r="R22" s="240">
        <f>VLOOKUP($A22,TableCH3cdata!$B$6:$HJ$22,R$6+$AQ$29+$AQ$31,FALSE)</f>
        <v>0.79</v>
      </c>
      <c r="S22" s="240" t="str">
        <f>VLOOKUP($A22,TableCH3cdata!$B$6:$HJ$22,S$6+$AQ$29+$AQ$31,FALSE)</f>
        <v>x</v>
      </c>
      <c r="T22" s="240">
        <f>VLOOKUP($A22,TableCH3cdata!$B$6:$HJ$22,T$6+$AQ$29+$AQ$31,FALSE)</f>
        <v>0.06</v>
      </c>
      <c r="U22" s="240"/>
      <c r="V22" s="239">
        <f>IF($M$4=$AQ$2,VLOOKUP($A22,TableCH3cdata!$B$6:$HJ$22,V$6+$AQ$31,FALSE),"")</f>
        <v>0.05</v>
      </c>
      <c r="W22" s="239">
        <f>IF($M$4=$AQ$2,VLOOKUP($A22,TableCH3cdata!$B$6:$HJ$22,W$6+$AQ$31,FALSE),"")</f>
        <v>7.0000000000000007E-2</v>
      </c>
      <c r="X22" s="239">
        <f>IF($M$4=$AQ$2,VLOOKUP($A22,TableCH3cdata!$B$6:$HJ$22,X$6+$AQ$31,FALSE),"")</f>
        <v>0.12</v>
      </c>
      <c r="Y22" s="239">
        <f>IF($M$4=$AQ$2,VLOOKUP($A22,TableCH3cdata!$B$6:$HJ$22,Y$6+$AQ$31,FALSE),"")</f>
        <v>0.04</v>
      </c>
      <c r="Z22" s="239">
        <f>IF($M$4=$AQ$2,VLOOKUP($A22,TableCH3cdata!$B$6:$HJ$22,Z$6+$AQ$31,FALSE),"")</f>
        <v>0.4</v>
      </c>
      <c r="AA22" s="239">
        <f>IF($M$4=$AQ$2,VLOOKUP($A22,TableCH3cdata!$B$6:$HJ$22,AA$6+$AQ$31,FALSE),"")</f>
        <v>0.7</v>
      </c>
      <c r="AB22" s="239" t="str">
        <f>IF($M$4=$AQ$2,VLOOKUP($A22,TableCH3cdata!$B$6:$HJ$22,AB$6+$AQ$31,FALSE),"")</f>
        <v>x</v>
      </c>
      <c r="AC22" s="239">
        <f>IF($M$4=$AQ$2,VLOOKUP($A22,TableCH3cdata!$B$6:$HJ$22,AC$6+$AQ$31,FALSE),"")</f>
        <v>0.06</v>
      </c>
      <c r="AD22" s="239"/>
      <c r="AE22" s="239">
        <f>IF($M$4=$AQ$2,VLOOKUP($A22,TableCH3cdata!$B$6:$HJ$22,AE$6+$AQ$31,FALSE),"")</f>
        <v>0.05</v>
      </c>
      <c r="AF22" s="239">
        <f>IF($M$4=$AQ$2,VLOOKUP($A22,TableCH3cdata!$B$6:$HJ$22,AF$6+$AQ$31,FALSE),"")</f>
        <v>0.1</v>
      </c>
      <c r="AG22" s="239">
        <f>IF($M$4=$AQ$2,VLOOKUP($A22,TableCH3cdata!$B$6:$HJ$22,AG$6+$AQ$31,FALSE),"")</f>
        <v>0.14000000000000001</v>
      </c>
      <c r="AH22" s="239">
        <f>IF($M$4=$AQ$2,VLOOKUP($A22,TableCH3cdata!$B$6:$HJ$22,AH$6+$AQ$31,FALSE),"")</f>
        <v>0.09</v>
      </c>
      <c r="AI22" s="239">
        <f>IF($M$4=$AQ$2,VLOOKUP($A22,TableCH3cdata!$B$6:$HJ$22,AI$6+$AQ$31,FALSE),"")</f>
        <v>0.52</v>
      </c>
      <c r="AJ22" s="239">
        <f>IF($M$4=$AQ$2,VLOOKUP($A22,TableCH3cdata!$B$6:$HJ$22,AJ$6+$AQ$31,FALSE),"")</f>
        <v>0.88</v>
      </c>
      <c r="AK22" s="239" t="str">
        <f>IF($M$4=$AQ$2,VLOOKUP($A22,TableCH3cdata!$B$6:$HJ$22,AK$6+$AQ$31,FALSE),"")</f>
        <v>x</v>
      </c>
      <c r="AL22" s="239">
        <f>IF($M$4=$AQ$2,VLOOKUP($A22,TableCH3cdata!$B$6:$HJ$22,AL$6+$AQ$31,FALSE),"")</f>
        <v>0.06</v>
      </c>
    </row>
    <row r="23" spans="1:43" ht="13.15" x14ac:dyDescent="0.4">
      <c r="A23" s="257"/>
      <c r="B23" s="33"/>
      <c r="C23" s="5"/>
      <c r="D23" s="241"/>
      <c r="E23" s="241"/>
      <c r="F23" s="241"/>
      <c r="G23" s="241"/>
      <c r="H23" s="241"/>
      <c r="I23" s="241"/>
      <c r="J23" s="241"/>
      <c r="K23" s="241"/>
      <c r="L23" s="240"/>
      <c r="M23" s="240"/>
      <c r="N23" s="240"/>
      <c r="O23" s="240"/>
      <c r="P23" s="240"/>
      <c r="Q23" s="240"/>
      <c r="R23" s="240"/>
      <c r="S23" s="240"/>
      <c r="T23" s="240"/>
      <c r="U23" s="240"/>
      <c r="V23" s="239"/>
      <c r="W23" s="239"/>
      <c r="X23" s="239"/>
      <c r="Y23" s="239"/>
      <c r="Z23" s="239"/>
      <c r="AA23" s="239"/>
      <c r="AB23" s="239"/>
      <c r="AC23" s="239"/>
      <c r="AD23" s="239"/>
      <c r="AE23" s="239"/>
      <c r="AF23" s="239"/>
      <c r="AG23" s="239"/>
      <c r="AH23" s="239"/>
      <c r="AI23" s="239"/>
      <c r="AJ23" s="239"/>
      <c r="AK23" s="239"/>
      <c r="AL23" s="239"/>
    </row>
    <row r="24" spans="1:43" ht="13.15" x14ac:dyDescent="0.4">
      <c r="A24" s="257"/>
      <c r="B24" s="45" t="s">
        <v>54</v>
      </c>
      <c r="C24" s="52"/>
      <c r="D24" s="241"/>
      <c r="E24" s="241"/>
      <c r="F24" s="241"/>
      <c r="G24" s="241"/>
      <c r="H24" s="241"/>
      <c r="I24" s="241"/>
      <c r="J24" s="241"/>
      <c r="K24" s="241"/>
      <c r="L24" s="240"/>
      <c r="M24" s="240"/>
      <c r="N24" s="240"/>
      <c r="O24" s="240"/>
      <c r="P24" s="240"/>
      <c r="Q24" s="240"/>
      <c r="R24" s="240"/>
      <c r="S24" s="240"/>
      <c r="T24" s="240"/>
      <c r="U24" s="240"/>
      <c r="V24" s="239"/>
      <c r="W24" s="239"/>
      <c r="X24" s="239"/>
      <c r="Y24" s="239"/>
      <c r="Z24" s="239"/>
      <c r="AA24" s="239"/>
      <c r="AB24" s="239"/>
      <c r="AC24" s="239"/>
      <c r="AD24" s="239"/>
      <c r="AE24" s="239"/>
      <c r="AF24" s="239"/>
      <c r="AG24" s="239"/>
      <c r="AH24" s="239"/>
      <c r="AI24" s="239"/>
      <c r="AJ24" s="239"/>
      <c r="AK24" s="239"/>
      <c r="AL24" s="239"/>
    </row>
    <row r="25" spans="1:43" ht="13.15" x14ac:dyDescent="0.4">
      <c r="A25" s="257" t="s">
        <v>149</v>
      </c>
      <c r="B25" s="45"/>
      <c r="C25" s="44" t="s">
        <v>53</v>
      </c>
      <c r="D25" s="651">
        <f>VLOOKUP($A25,TableCH3cdata!$B$6:$HJ$22,D$6+$AQ$33+$AQ$31,FALSE)</f>
        <v>114180</v>
      </c>
      <c r="E25" s="651">
        <f>VLOOKUP($A25,TableCH3cdata!$B$6:$HJ$22,E$6+$AQ$33+$AQ$31,FALSE)</f>
        <v>7316</v>
      </c>
      <c r="F25" s="651">
        <f>VLOOKUP($A25,TableCH3cdata!$B$6:$HJ$22,F$6+$AQ$33+$AQ$31,FALSE)</f>
        <v>12186</v>
      </c>
      <c r="G25" s="651">
        <f>VLOOKUP($A25,TableCH3cdata!$B$6:$HJ$22,G$6+$AQ$33+$AQ$31,FALSE)</f>
        <v>3347</v>
      </c>
      <c r="H25" s="651">
        <f>VLOOKUP($A25,TableCH3cdata!$B$6:$HJ$22,H$6+$AQ$33+$AQ$31,FALSE)</f>
        <v>107</v>
      </c>
      <c r="I25" s="651">
        <f>VLOOKUP($A25,TableCH3cdata!$B$6:$HJ$22,I$6+$AQ$33+$AQ$31,FALSE)</f>
        <v>194</v>
      </c>
      <c r="J25" s="651">
        <f>VLOOKUP($A25,TableCH3cdata!$B$6:$HJ$22,J$6+$AQ$33+$AQ$31,FALSE)</f>
        <v>17</v>
      </c>
      <c r="K25" s="651">
        <f>VLOOKUP($A25,TableCH3cdata!$B$6:$HJ$22,K$6+$AQ$33+$AQ$31,FALSE)</f>
        <v>137500</v>
      </c>
      <c r="L25" s="652"/>
      <c r="M25" s="652">
        <f>VLOOKUP($A25,TableCH3cdata!$B$6:$HJ$22,M$6+$AQ$29+$AQ$31,FALSE)</f>
        <v>-0.33</v>
      </c>
      <c r="N25" s="652">
        <f>VLOOKUP($A25,TableCH3cdata!$B$6:$HJ$22,N$6+$AQ$29+$AQ$31,FALSE)</f>
        <v>-0.32</v>
      </c>
      <c r="O25" s="652">
        <f>VLOOKUP($A25,TableCH3cdata!$B$6:$HJ$22,O$6+$AQ$29+$AQ$31,FALSE)</f>
        <v>-0.25</v>
      </c>
      <c r="P25" s="652">
        <f>VLOOKUP($A25,TableCH3cdata!$B$6:$HJ$22,P$6+$AQ$29+$AQ$31,FALSE)</f>
        <v>-0.31</v>
      </c>
      <c r="Q25" s="652">
        <f>VLOOKUP($A25,TableCH3cdata!$B$6:$HJ$22,Q$6+$AQ$29+$AQ$31,FALSE)</f>
        <v>0.23</v>
      </c>
      <c r="R25" s="652">
        <f>VLOOKUP($A25,TableCH3cdata!$B$6:$HJ$22,R$6+$AQ$29+$AQ$31,FALSE)</f>
        <v>0.56999999999999995</v>
      </c>
      <c r="S25" s="652">
        <f>VLOOKUP($A25,TableCH3cdata!$B$6:$HJ$22,S$6+$AQ$29+$AQ$31,FALSE)</f>
        <v>7.0000000000000007E-2</v>
      </c>
      <c r="T25" s="652">
        <f>VLOOKUP($A25,TableCH3cdata!$B$6:$HJ$22,T$6+$AQ$29+$AQ$31,FALSE)</f>
        <v>-0.32</v>
      </c>
      <c r="U25" s="652"/>
      <c r="V25" s="653">
        <f>IF($M$4=$AQ$2,VLOOKUP($A25,TableCH3cdata!$B$6:$HJ$22,V$6+$AQ$31,FALSE),"")</f>
        <v>-0.33</v>
      </c>
      <c r="W25" s="653">
        <f>IF($M$4=$AQ$2,VLOOKUP($A25,TableCH3cdata!$B$6:$HJ$22,W$6+$AQ$31,FALSE),"")</f>
        <v>-0.34</v>
      </c>
      <c r="X25" s="653">
        <f>IF($M$4=$AQ$2,VLOOKUP($A25,TableCH3cdata!$B$6:$HJ$22,X$6+$AQ$31,FALSE),"")</f>
        <v>-0.27</v>
      </c>
      <c r="Y25" s="653">
        <f>IF($M$4=$AQ$2,VLOOKUP($A25,TableCH3cdata!$B$6:$HJ$22,Y$6+$AQ$31,FALSE),"")</f>
        <v>-0.34</v>
      </c>
      <c r="Z25" s="653">
        <f>IF($M$4=$AQ$2,VLOOKUP($A25,TableCH3cdata!$B$6:$HJ$22,Z$6+$AQ$31,FALSE),"")</f>
        <v>0.03</v>
      </c>
      <c r="AA25" s="653">
        <f>IF($M$4=$AQ$2,VLOOKUP($A25,TableCH3cdata!$B$6:$HJ$22,AA$6+$AQ$31,FALSE),"")</f>
        <v>0.43</v>
      </c>
      <c r="AB25" s="653">
        <f>IF($M$4=$AQ$2,VLOOKUP($A25,TableCH3cdata!$B$6:$HJ$22,AB$6+$AQ$31,FALSE),"")</f>
        <v>-0.43</v>
      </c>
      <c r="AC25" s="653">
        <f>IF($M$4=$AQ$2,VLOOKUP($A25,TableCH3cdata!$B$6:$HJ$22,AC$6+$AQ$31,FALSE),"")</f>
        <v>-0.32</v>
      </c>
      <c r="AD25" s="653"/>
      <c r="AE25" s="653">
        <f>IF($M$4=$AQ$2,VLOOKUP($A25,TableCH3cdata!$B$6:$HJ$22,AE$6+$AQ$31,FALSE),"")</f>
        <v>-0.32</v>
      </c>
      <c r="AF25" s="653">
        <f>IF($M$4=$AQ$2,VLOOKUP($A25,TableCH3cdata!$B$6:$HJ$22,AF$6+$AQ$31,FALSE),"")</f>
        <v>-0.28999999999999998</v>
      </c>
      <c r="AG25" s="653">
        <f>IF($M$4=$AQ$2,VLOOKUP($A25,TableCH3cdata!$B$6:$HJ$22,AG$6+$AQ$31,FALSE),"")</f>
        <v>-0.24</v>
      </c>
      <c r="AH25" s="653">
        <f>IF($M$4=$AQ$2,VLOOKUP($A25,TableCH3cdata!$B$6:$HJ$22,AH$6+$AQ$31,FALSE),"")</f>
        <v>-0.27</v>
      </c>
      <c r="AI25" s="653">
        <f>IF($M$4=$AQ$2,VLOOKUP($A25,TableCH3cdata!$B$6:$HJ$22,AI$6+$AQ$31,FALSE),"")</f>
        <v>0.43</v>
      </c>
      <c r="AJ25" s="653">
        <f>IF($M$4=$AQ$2,VLOOKUP($A25,TableCH3cdata!$B$6:$HJ$22,AJ$6+$AQ$31,FALSE),"")</f>
        <v>0.72</v>
      </c>
      <c r="AK25" s="653">
        <f>IF($M$4=$AQ$2,VLOOKUP($A25,TableCH3cdata!$B$6:$HJ$22,AK$6+$AQ$31,FALSE),"")</f>
        <v>0.57999999999999996</v>
      </c>
      <c r="AL25" s="653">
        <f>IF($M$4=$AQ$2,VLOOKUP($A25,TableCH3cdata!$B$6:$HJ$22,AL$6+$AQ$31,FALSE),"")</f>
        <v>-0.31</v>
      </c>
      <c r="AM25" s="654"/>
    </row>
    <row r="26" spans="1:43" ht="13.15" x14ac:dyDescent="0.4">
      <c r="A26" s="257" t="s">
        <v>148</v>
      </c>
      <c r="B26" s="45"/>
      <c r="C26" s="5" t="s">
        <v>51</v>
      </c>
      <c r="D26" s="651">
        <f>VLOOKUP($A26,TableCH3cdata!$B$6:$HJ$22,D$6+$AQ$33+$AQ$31,FALSE)</f>
        <v>299398</v>
      </c>
      <c r="E26" s="651">
        <f>VLOOKUP($A26,TableCH3cdata!$B$6:$HJ$22,E$6+$AQ$33+$AQ$31,FALSE)</f>
        <v>20360</v>
      </c>
      <c r="F26" s="651">
        <f>VLOOKUP($A26,TableCH3cdata!$B$6:$HJ$22,F$6+$AQ$33+$AQ$31,FALSE)</f>
        <v>36540</v>
      </c>
      <c r="G26" s="651">
        <f>VLOOKUP($A26,TableCH3cdata!$B$6:$HJ$22,G$6+$AQ$33+$AQ$31,FALSE)</f>
        <v>6912</v>
      </c>
      <c r="H26" s="651">
        <f>VLOOKUP($A26,TableCH3cdata!$B$6:$HJ$22,H$6+$AQ$33+$AQ$31,FALSE)</f>
        <v>1050</v>
      </c>
      <c r="I26" s="651">
        <f>VLOOKUP($A26,TableCH3cdata!$B$6:$HJ$22,I$6+$AQ$33+$AQ$31,FALSE)</f>
        <v>444</v>
      </c>
      <c r="J26" s="651">
        <f>VLOOKUP($A26,TableCH3cdata!$B$6:$HJ$22,J$6+$AQ$33+$AQ$31,FALSE)</f>
        <v>153</v>
      </c>
      <c r="K26" s="651">
        <f>VLOOKUP($A26,TableCH3cdata!$B$6:$HJ$22,K$6+$AQ$33+$AQ$31,FALSE)</f>
        <v>365280</v>
      </c>
      <c r="L26" s="652"/>
      <c r="M26" s="652">
        <f>VLOOKUP($A26,TableCH3cdata!$B$6:$HJ$22,M$6+$AQ$29+$AQ$31,FALSE)</f>
        <v>0.11</v>
      </c>
      <c r="N26" s="652">
        <f>VLOOKUP($A26,TableCH3cdata!$B$6:$HJ$22,N$6+$AQ$29+$AQ$31,FALSE)</f>
        <v>0.15</v>
      </c>
      <c r="O26" s="652">
        <f>VLOOKUP($A26,TableCH3cdata!$B$6:$HJ$22,O$6+$AQ$29+$AQ$31,FALSE)</f>
        <v>0.19</v>
      </c>
      <c r="P26" s="652">
        <f>VLOOKUP($A26,TableCH3cdata!$B$6:$HJ$22,P$6+$AQ$29+$AQ$31,FALSE)</f>
        <v>0.14000000000000001</v>
      </c>
      <c r="Q26" s="652">
        <f>VLOOKUP($A26,TableCH3cdata!$B$6:$HJ$22,Q$6+$AQ$29+$AQ$31,FALSE)</f>
        <v>0.46</v>
      </c>
      <c r="R26" s="652">
        <f>VLOOKUP($A26,TableCH3cdata!$B$6:$HJ$22,R$6+$AQ$29+$AQ$31,FALSE)</f>
        <v>0.87</v>
      </c>
      <c r="S26" s="652">
        <f>VLOOKUP($A26,TableCH3cdata!$B$6:$HJ$22,S$6+$AQ$29+$AQ$31,FALSE)</f>
        <v>0.37</v>
      </c>
      <c r="T26" s="652">
        <f>VLOOKUP($A26,TableCH3cdata!$B$6:$HJ$22,T$6+$AQ$29+$AQ$31,FALSE)</f>
        <v>0.12</v>
      </c>
      <c r="U26" s="652"/>
      <c r="V26" s="653">
        <f>IF($M$4=$AQ$2,VLOOKUP($A26,TableCH3cdata!$B$6:$HJ$22,V$6+$AQ$31,FALSE),"")</f>
        <v>0.11</v>
      </c>
      <c r="W26" s="653">
        <f>IF($M$4=$AQ$2,VLOOKUP($A26,TableCH3cdata!$B$6:$HJ$22,W$6+$AQ$31,FALSE),"")</f>
        <v>0.13</v>
      </c>
      <c r="X26" s="653">
        <f>IF($M$4=$AQ$2,VLOOKUP($A26,TableCH3cdata!$B$6:$HJ$22,X$6+$AQ$31,FALSE),"")</f>
        <v>0.18</v>
      </c>
      <c r="Y26" s="653">
        <f>IF($M$4=$AQ$2,VLOOKUP($A26,TableCH3cdata!$B$6:$HJ$22,Y$6+$AQ$31,FALSE),"")</f>
        <v>0.11</v>
      </c>
      <c r="Z26" s="653">
        <f>IF($M$4=$AQ$2,VLOOKUP($A26,TableCH3cdata!$B$6:$HJ$22,Z$6+$AQ$31,FALSE),"")</f>
        <v>0.4</v>
      </c>
      <c r="AA26" s="653">
        <f>IF($M$4=$AQ$2,VLOOKUP($A26,TableCH3cdata!$B$6:$HJ$22,AA$6+$AQ$31,FALSE),"")</f>
        <v>0.77</v>
      </c>
      <c r="AB26" s="653">
        <f>IF($M$4=$AQ$2,VLOOKUP($A26,TableCH3cdata!$B$6:$HJ$22,AB$6+$AQ$31,FALSE),"")</f>
        <v>0.2</v>
      </c>
      <c r="AC26" s="653">
        <f>IF($M$4=$AQ$2,VLOOKUP($A26,TableCH3cdata!$B$6:$HJ$22,AC$6+$AQ$31,FALSE),"")</f>
        <v>0.12</v>
      </c>
      <c r="AD26" s="653"/>
      <c r="AE26" s="653">
        <f>IF($M$4=$AQ$2,VLOOKUP($A26,TableCH3cdata!$B$6:$HJ$22,AE$6+$AQ$31,FALSE),"")</f>
        <v>0.12</v>
      </c>
      <c r="AF26" s="653">
        <f>IF($M$4=$AQ$2,VLOOKUP($A26,TableCH3cdata!$B$6:$HJ$22,AF$6+$AQ$31,FALSE),"")</f>
        <v>0.16</v>
      </c>
      <c r="AG26" s="653">
        <f>IF($M$4=$AQ$2,VLOOKUP($A26,TableCH3cdata!$B$6:$HJ$22,AG$6+$AQ$31,FALSE),"")</f>
        <v>0.2</v>
      </c>
      <c r="AH26" s="653">
        <f>IF($M$4=$AQ$2,VLOOKUP($A26,TableCH3cdata!$B$6:$HJ$22,AH$6+$AQ$31,FALSE),"")</f>
        <v>0.16</v>
      </c>
      <c r="AI26" s="653">
        <f>IF($M$4=$AQ$2,VLOOKUP($A26,TableCH3cdata!$B$6:$HJ$22,AI$6+$AQ$31,FALSE),"")</f>
        <v>0.53</v>
      </c>
      <c r="AJ26" s="653">
        <f>IF($M$4=$AQ$2,VLOOKUP($A26,TableCH3cdata!$B$6:$HJ$22,AJ$6+$AQ$31,FALSE),"")</f>
        <v>0.97</v>
      </c>
      <c r="AK26" s="653">
        <f>IF($M$4=$AQ$2,VLOOKUP($A26,TableCH3cdata!$B$6:$HJ$22,AK$6+$AQ$31,FALSE),"")</f>
        <v>0.54</v>
      </c>
      <c r="AL26" s="653">
        <f>IF($M$4=$AQ$2,VLOOKUP($A26,TableCH3cdata!$B$6:$HJ$22,AL$6+$AQ$31,FALSE),"")</f>
        <v>0.13</v>
      </c>
      <c r="AM26" s="654"/>
    </row>
    <row r="27" spans="1:43" ht="13.15" x14ac:dyDescent="0.4">
      <c r="A27" s="257"/>
      <c r="B27" s="33"/>
      <c r="C27" s="5"/>
      <c r="D27" s="651"/>
      <c r="E27" s="651"/>
      <c r="F27" s="651"/>
      <c r="G27" s="651"/>
      <c r="H27" s="651"/>
      <c r="I27" s="651"/>
      <c r="J27" s="651"/>
      <c r="K27" s="651"/>
      <c r="L27" s="652"/>
      <c r="M27" s="652"/>
      <c r="N27" s="652"/>
      <c r="O27" s="652"/>
      <c r="P27" s="652"/>
      <c r="Q27" s="652"/>
      <c r="R27" s="652"/>
      <c r="S27" s="652"/>
      <c r="T27" s="652"/>
      <c r="U27" s="652"/>
      <c r="V27" s="653"/>
      <c r="W27" s="653"/>
      <c r="X27" s="653"/>
      <c r="Y27" s="653"/>
      <c r="Z27" s="653"/>
      <c r="AA27" s="653"/>
      <c r="AB27" s="653"/>
      <c r="AC27" s="653"/>
      <c r="AD27" s="653"/>
      <c r="AE27" s="653"/>
      <c r="AF27" s="653"/>
      <c r="AG27" s="653"/>
      <c r="AH27" s="653"/>
      <c r="AI27" s="653"/>
      <c r="AJ27" s="653"/>
      <c r="AK27" s="653"/>
      <c r="AL27" s="653"/>
      <c r="AM27" s="654"/>
    </row>
    <row r="28" spans="1:43" ht="13.15" x14ac:dyDescent="0.4">
      <c r="A28" s="257"/>
      <c r="B28" s="716" t="s">
        <v>48</v>
      </c>
      <c r="C28" s="717"/>
      <c r="D28" s="651"/>
      <c r="E28" s="651"/>
      <c r="F28" s="651"/>
      <c r="G28" s="651"/>
      <c r="H28" s="651"/>
      <c r="I28" s="651"/>
      <c r="J28" s="651"/>
      <c r="K28" s="651"/>
      <c r="L28" s="652"/>
      <c r="M28" s="652"/>
      <c r="N28" s="652"/>
      <c r="O28" s="652"/>
      <c r="P28" s="652"/>
      <c r="Q28" s="652"/>
      <c r="R28" s="652"/>
      <c r="S28" s="652"/>
      <c r="T28" s="652"/>
      <c r="U28" s="652"/>
      <c r="V28" s="653"/>
      <c r="W28" s="653"/>
      <c r="X28" s="653"/>
      <c r="Y28" s="653"/>
      <c r="Z28" s="653"/>
      <c r="AA28" s="653"/>
      <c r="AB28" s="653"/>
      <c r="AC28" s="653"/>
      <c r="AD28" s="653"/>
      <c r="AE28" s="653"/>
      <c r="AF28" s="653"/>
      <c r="AG28" s="653"/>
      <c r="AH28" s="653"/>
      <c r="AI28" s="653"/>
      <c r="AJ28" s="653"/>
      <c r="AK28" s="653"/>
      <c r="AL28" s="653"/>
      <c r="AM28" s="654"/>
      <c r="AQ28" s="227"/>
    </row>
    <row r="29" spans="1:43" ht="13.15" x14ac:dyDescent="0.4">
      <c r="A29" s="257"/>
      <c r="B29" s="50"/>
      <c r="C29" s="6"/>
      <c r="D29" s="651"/>
      <c r="E29" s="651"/>
      <c r="F29" s="651"/>
      <c r="G29" s="651"/>
      <c r="H29" s="651"/>
      <c r="I29" s="651"/>
      <c r="J29" s="651"/>
      <c r="K29" s="651"/>
      <c r="L29" s="652"/>
      <c r="M29" s="652"/>
      <c r="N29" s="652"/>
      <c r="O29" s="652"/>
      <c r="P29" s="652"/>
      <c r="Q29" s="652"/>
      <c r="R29" s="652"/>
      <c r="S29" s="652"/>
      <c r="T29" s="652"/>
      <c r="U29" s="652"/>
      <c r="V29" s="653"/>
      <c r="W29" s="653"/>
      <c r="X29" s="653"/>
      <c r="Y29" s="653"/>
      <c r="Z29" s="653"/>
      <c r="AA29" s="653"/>
      <c r="AB29" s="653"/>
      <c r="AC29" s="653"/>
      <c r="AD29" s="653"/>
      <c r="AE29" s="653"/>
      <c r="AF29" s="653"/>
      <c r="AG29" s="653"/>
      <c r="AH29" s="653"/>
      <c r="AI29" s="653"/>
      <c r="AJ29" s="653"/>
      <c r="AK29" s="653"/>
      <c r="AL29" s="653"/>
      <c r="AM29" s="654"/>
      <c r="AQ29" s="122">
        <f>IF($M$4=$AQ$1,6,IF($M$4=$AQ$2,9,IF($M$4=$AQ$3,18,IF($M$4=$AQ$4,21,IF($M$4=$AQ$5,24,"ERROR")))))</f>
        <v>9</v>
      </c>
    </row>
    <row r="30" spans="1:43" ht="13.15" x14ac:dyDescent="0.4">
      <c r="A30" s="257"/>
      <c r="B30" s="49" t="s">
        <v>47</v>
      </c>
      <c r="C30" s="48"/>
      <c r="D30" s="651"/>
      <c r="E30" s="651"/>
      <c r="F30" s="651"/>
      <c r="G30" s="651"/>
      <c r="H30" s="651"/>
      <c r="I30" s="651"/>
      <c r="J30" s="651"/>
      <c r="K30" s="651"/>
      <c r="L30" s="652"/>
      <c r="M30" s="652"/>
      <c r="N30" s="652"/>
      <c r="O30" s="652"/>
      <c r="P30" s="652"/>
      <c r="Q30" s="652"/>
      <c r="R30" s="652"/>
      <c r="S30" s="652"/>
      <c r="T30" s="652"/>
      <c r="U30" s="652"/>
      <c r="V30" s="653"/>
      <c r="W30" s="653"/>
      <c r="X30" s="653"/>
      <c r="Y30" s="653"/>
      <c r="Z30" s="653"/>
      <c r="AA30" s="653"/>
      <c r="AB30" s="653"/>
      <c r="AC30" s="653"/>
      <c r="AD30" s="653"/>
      <c r="AE30" s="653"/>
      <c r="AF30" s="653"/>
      <c r="AG30" s="653"/>
      <c r="AH30" s="653"/>
      <c r="AI30" s="653"/>
      <c r="AJ30" s="653"/>
      <c r="AK30" s="653"/>
      <c r="AL30" s="653"/>
      <c r="AM30" s="654"/>
      <c r="AQ30" s="197"/>
    </row>
    <row r="31" spans="1:43" ht="15" x14ac:dyDescent="0.4">
      <c r="A31" s="257" t="s">
        <v>46</v>
      </c>
      <c r="B31" s="47"/>
      <c r="C31" s="47" t="s">
        <v>46</v>
      </c>
      <c r="D31" s="655">
        <f>VLOOKUP($A31,TableCH3cdata!$B$6:$HJ$22,D$6+$AQ$33+$AQ$31,FALSE)</f>
        <v>359136</v>
      </c>
      <c r="E31" s="655">
        <f>VLOOKUP($A31,TableCH3cdata!$B$6:$HJ$22,E$6+$AQ$33+$AQ$31,FALSE)</f>
        <v>23942</v>
      </c>
      <c r="F31" s="655">
        <f>VLOOKUP($A31,TableCH3cdata!$B$6:$HJ$22,F$6+$AQ$33+$AQ$31,FALSE)</f>
        <v>42722</v>
      </c>
      <c r="G31" s="655">
        <f>VLOOKUP($A31,TableCH3cdata!$B$6:$HJ$22,G$6+$AQ$33+$AQ$31,FALSE)</f>
        <v>8895</v>
      </c>
      <c r="H31" s="655">
        <f>VLOOKUP($A31,TableCH3cdata!$B$6:$HJ$22,H$6+$AQ$33+$AQ$31,FALSE)</f>
        <v>1023</v>
      </c>
      <c r="I31" s="655">
        <f>VLOOKUP($A31,TableCH3cdata!$B$6:$HJ$22,I$6+$AQ$33+$AQ$31,FALSE)</f>
        <v>574</v>
      </c>
      <c r="J31" s="655" t="str">
        <f>VLOOKUP($A31,TableCH3cdata!$B$6:$HJ$22,J$6+$AQ$33+$AQ$31,FALSE)</f>
        <v>x</v>
      </c>
      <c r="K31" s="655">
        <f>VLOOKUP($A31,TableCH3cdata!$B$6:$HJ$22,K$6+$AQ$33+$AQ$31,FALSE)</f>
        <v>436457</v>
      </c>
      <c r="L31" s="656"/>
      <c r="M31" s="656">
        <f>VLOOKUP($A31,TableCH3cdata!$B$6:$HJ$22,M$6+$AQ$29+$AQ$31,FALSE)</f>
        <v>0.05</v>
      </c>
      <c r="N31" s="656">
        <f>VLOOKUP($A31,TableCH3cdata!$B$6:$HJ$22,N$6+$AQ$29+$AQ$31,FALSE)</f>
        <v>0.09</v>
      </c>
      <c r="O31" s="656">
        <f>VLOOKUP($A31,TableCH3cdata!$B$6:$HJ$22,O$6+$AQ$29+$AQ$31,FALSE)</f>
        <v>0.13</v>
      </c>
      <c r="P31" s="656">
        <f>VLOOKUP($A31,TableCH3cdata!$B$6:$HJ$22,P$6+$AQ$29+$AQ$31,FALSE)</f>
        <v>0.06</v>
      </c>
      <c r="Q31" s="656">
        <f>VLOOKUP($A31,TableCH3cdata!$B$6:$HJ$22,Q$6+$AQ$29+$AQ$31,FALSE)</f>
        <v>0.52</v>
      </c>
      <c r="R31" s="656">
        <f>VLOOKUP($A31,TableCH3cdata!$B$6:$HJ$22,R$6+$AQ$29+$AQ$31,FALSE)</f>
        <v>0.8</v>
      </c>
      <c r="S31" s="656" t="str">
        <f>VLOOKUP($A31,TableCH3cdata!$B$6:$HJ$22,S$6+$AQ$29+$AQ$31,FALSE)</f>
        <v>x</v>
      </c>
      <c r="T31" s="656">
        <f>VLOOKUP($A31,TableCH3cdata!$B$6:$HJ$22,T$6+$AQ$29+$AQ$31,FALSE)</f>
        <v>0.06</v>
      </c>
      <c r="U31" s="656"/>
      <c r="V31" s="657">
        <f>IF($M$4=$AQ$2,VLOOKUP($A31,TableCH3cdata!$B$6:$HJ$22,V$6+$AQ$31,FALSE),"")</f>
        <v>0.05</v>
      </c>
      <c r="W31" s="657">
        <f>IF($M$4=$AQ$2,VLOOKUP($A31,TableCH3cdata!$B$6:$HJ$22,W$6+$AQ$31,FALSE),"")</f>
        <v>7.0000000000000007E-2</v>
      </c>
      <c r="X31" s="657">
        <f>IF($M$4=$AQ$2,VLOOKUP($A31,TableCH3cdata!$B$6:$HJ$22,X$6+$AQ$31,FALSE),"")</f>
        <v>0.12</v>
      </c>
      <c r="Y31" s="657">
        <f>IF($M$4=$AQ$2,VLOOKUP($A31,TableCH3cdata!$B$6:$HJ$22,Y$6+$AQ$31,FALSE),"")</f>
        <v>0.04</v>
      </c>
      <c r="Z31" s="657">
        <f>IF($M$4=$AQ$2,VLOOKUP($A31,TableCH3cdata!$B$6:$HJ$22,Z$6+$AQ$31,FALSE),"")</f>
        <v>0.46</v>
      </c>
      <c r="AA31" s="657">
        <f>IF($M$4=$AQ$2,VLOOKUP($A31,TableCH3cdata!$B$6:$HJ$22,AA$6+$AQ$31,FALSE),"")</f>
        <v>0.71</v>
      </c>
      <c r="AB31" s="657" t="str">
        <f>IF($M$4=$AQ$2,VLOOKUP($A31,TableCH3cdata!$B$6:$HJ$22,AB$6+$AQ$31,FALSE),"")</f>
        <v>x</v>
      </c>
      <c r="AC31" s="657">
        <f>IF($M$4=$AQ$2,VLOOKUP($A31,TableCH3cdata!$B$6:$HJ$22,AC$6+$AQ$31,FALSE),"")</f>
        <v>0.06</v>
      </c>
      <c r="AD31" s="657"/>
      <c r="AE31" s="657">
        <f>IF($M$4=$AQ$2,VLOOKUP($A31,TableCH3cdata!$B$6:$HJ$22,AE$6+$AQ$31,FALSE),"")</f>
        <v>0.05</v>
      </c>
      <c r="AF31" s="657">
        <f>IF($M$4=$AQ$2,VLOOKUP($A31,TableCH3cdata!$B$6:$HJ$22,AF$6+$AQ$31,FALSE),"")</f>
        <v>0.1</v>
      </c>
      <c r="AG31" s="657">
        <f>IF($M$4=$AQ$2,VLOOKUP($A31,TableCH3cdata!$B$6:$HJ$22,AG$6+$AQ$31,FALSE),"")</f>
        <v>0.14000000000000001</v>
      </c>
      <c r="AH31" s="657">
        <f>IF($M$4=$AQ$2,VLOOKUP($A31,TableCH3cdata!$B$6:$HJ$22,AH$6+$AQ$31,FALSE),"")</f>
        <v>0.08</v>
      </c>
      <c r="AI31" s="657">
        <f>IF($M$4=$AQ$2,VLOOKUP($A31,TableCH3cdata!$B$6:$HJ$22,AI$6+$AQ$31,FALSE),"")</f>
        <v>0.59</v>
      </c>
      <c r="AJ31" s="657">
        <f>IF($M$4=$AQ$2,VLOOKUP($A31,TableCH3cdata!$B$6:$HJ$22,AJ$6+$AQ$31,FALSE),"")</f>
        <v>0.88</v>
      </c>
      <c r="AK31" s="657" t="str">
        <f>IF($M$4=$AQ$2,VLOOKUP($A31,TableCH3cdata!$B$6:$HJ$22,AK$6+$AQ$31,FALSE),"")</f>
        <v>x</v>
      </c>
      <c r="AL31" s="657">
        <f>IF($M$4=$AQ$2,VLOOKUP($A31,TableCH3cdata!$B$6:$HJ$22,AL$6+$AQ$31,FALSE),"")</f>
        <v>0.06</v>
      </c>
      <c r="AM31" s="654"/>
      <c r="AQ31" s="1">
        <f>IF($M$5="Girls",0,IF($M$5="Boys",1,IF($M$5="All",2)))</f>
        <v>2</v>
      </c>
    </row>
    <row r="32" spans="1:43" ht="15" x14ac:dyDescent="0.4">
      <c r="A32" s="257" t="s">
        <v>147</v>
      </c>
      <c r="B32" s="47"/>
      <c r="C32" s="47" t="s">
        <v>45</v>
      </c>
      <c r="D32" s="655">
        <f>VLOOKUP($A32,TableCH3cdata!$B$6:$HJ$22,D$6+$AQ$33+$AQ$31,FALSE)</f>
        <v>54413</v>
      </c>
      <c r="E32" s="655">
        <f>VLOOKUP($A32,TableCH3cdata!$B$6:$HJ$22,E$6+$AQ$33+$AQ$31,FALSE)</f>
        <v>3734</v>
      </c>
      <c r="F32" s="655">
        <f>VLOOKUP($A32,TableCH3cdata!$B$6:$HJ$22,F$6+$AQ$33+$AQ$31,FALSE)</f>
        <v>6003</v>
      </c>
      <c r="G32" s="655">
        <f>VLOOKUP($A32,TableCH3cdata!$B$6:$HJ$22,G$6+$AQ$33+$AQ$31,FALSE)</f>
        <v>1364</v>
      </c>
      <c r="H32" s="655">
        <f>VLOOKUP($A32,TableCH3cdata!$B$6:$HJ$22,H$6+$AQ$33+$AQ$31,FALSE)</f>
        <v>134</v>
      </c>
      <c r="I32" s="655">
        <f>VLOOKUP($A32,TableCH3cdata!$B$6:$HJ$22,I$6+$AQ$33+$AQ$31,FALSE)</f>
        <v>64</v>
      </c>
      <c r="J32" s="655" t="str">
        <f>VLOOKUP($A32,TableCH3cdata!$B$6:$HJ$22,J$6+$AQ$33+$AQ$31,FALSE)</f>
        <v>x</v>
      </c>
      <c r="K32" s="655">
        <f>VLOOKUP($A32,TableCH3cdata!$B$6:$HJ$22,K$6+$AQ$33+$AQ$31,FALSE)</f>
        <v>65717</v>
      </c>
      <c r="L32" s="656"/>
      <c r="M32" s="656">
        <f>VLOOKUP($A32,TableCH3cdata!$B$6:$HJ$22,M$6+$AQ$29+$AQ$31,FALSE)</f>
        <v>-0.38</v>
      </c>
      <c r="N32" s="656">
        <f>VLOOKUP($A32,TableCH3cdata!$B$6:$HJ$22,N$6+$AQ$29+$AQ$31,FALSE)</f>
        <v>-0.38</v>
      </c>
      <c r="O32" s="656">
        <f>VLOOKUP($A32,TableCH3cdata!$B$6:$HJ$22,O$6+$AQ$29+$AQ$31,FALSE)</f>
        <v>-0.28999999999999998</v>
      </c>
      <c r="P32" s="656">
        <f>VLOOKUP($A32,TableCH3cdata!$B$6:$HJ$22,P$6+$AQ$29+$AQ$31,FALSE)</f>
        <v>-0.44</v>
      </c>
      <c r="Q32" s="656">
        <f>VLOOKUP($A32,TableCH3cdata!$B$6:$HJ$22,Q$6+$AQ$29+$AQ$31,FALSE)</f>
        <v>-0.17</v>
      </c>
      <c r="R32" s="656">
        <f>VLOOKUP($A32,TableCH3cdata!$B$6:$HJ$22,R$6+$AQ$29+$AQ$31,FALSE)</f>
        <v>0.64</v>
      </c>
      <c r="S32" s="656" t="str">
        <f>VLOOKUP($A32,TableCH3cdata!$B$6:$HJ$22,S$6+$AQ$29+$AQ$31,FALSE)</f>
        <v>x</v>
      </c>
      <c r="T32" s="656">
        <f>VLOOKUP($A32,TableCH3cdata!$B$6:$HJ$22,T$6+$AQ$29+$AQ$31,FALSE)</f>
        <v>-0.37</v>
      </c>
      <c r="U32" s="656"/>
      <c r="V32" s="657">
        <f>IF($M$4=$AQ$2,VLOOKUP($A32,TableCH3cdata!$B$6:$HJ$22,V$6+$AQ$31,FALSE),"")</f>
        <v>-0.39</v>
      </c>
      <c r="W32" s="657">
        <f>IF($M$4=$AQ$2,VLOOKUP($A32,TableCH3cdata!$B$6:$HJ$22,W$6+$AQ$31,FALSE),"")</f>
        <v>-0.41</v>
      </c>
      <c r="X32" s="657">
        <f>IF($M$4=$AQ$2,VLOOKUP($A32,TableCH3cdata!$B$6:$HJ$22,X$6+$AQ$31,FALSE),"")</f>
        <v>-0.31</v>
      </c>
      <c r="Y32" s="657">
        <f>IF($M$4=$AQ$2,VLOOKUP($A32,TableCH3cdata!$B$6:$HJ$22,Y$6+$AQ$31,FALSE),"")</f>
        <v>-0.5</v>
      </c>
      <c r="Z32" s="657">
        <f>IF($M$4=$AQ$2,VLOOKUP($A32,TableCH3cdata!$B$6:$HJ$22,Z$6+$AQ$31,FALSE),"")</f>
        <v>-0.35</v>
      </c>
      <c r="AA32" s="657">
        <f>IF($M$4=$AQ$2,VLOOKUP($A32,TableCH3cdata!$B$6:$HJ$22,AA$6+$AQ$31,FALSE),"")</f>
        <v>0.38</v>
      </c>
      <c r="AB32" s="657" t="str">
        <f>IF($M$4=$AQ$2,VLOOKUP($A32,TableCH3cdata!$B$6:$HJ$22,AB$6+$AQ$31,FALSE),"")</f>
        <v>x</v>
      </c>
      <c r="AC32" s="657">
        <f>IF($M$4=$AQ$2,VLOOKUP($A32,TableCH3cdata!$B$6:$HJ$22,AC$6+$AQ$31,FALSE),"")</f>
        <v>-0.38</v>
      </c>
      <c r="AD32" s="657"/>
      <c r="AE32" s="657">
        <f>IF($M$4=$AQ$2,VLOOKUP($A32,TableCH3cdata!$B$6:$HJ$22,AE$6+$AQ$31,FALSE),"")</f>
        <v>-0.37</v>
      </c>
      <c r="AF32" s="657">
        <f>IF($M$4=$AQ$2,VLOOKUP($A32,TableCH3cdata!$B$6:$HJ$22,AF$6+$AQ$31,FALSE),"")</f>
        <v>-0.34</v>
      </c>
      <c r="AG32" s="657">
        <f>IF($M$4=$AQ$2,VLOOKUP($A32,TableCH3cdata!$B$6:$HJ$22,AG$6+$AQ$31,FALSE),"")</f>
        <v>-0.26</v>
      </c>
      <c r="AH32" s="657">
        <f>IF($M$4=$AQ$2,VLOOKUP($A32,TableCH3cdata!$B$6:$HJ$22,AH$6+$AQ$31,FALSE),"")</f>
        <v>-0.38</v>
      </c>
      <c r="AI32" s="657">
        <f>IF($M$4=$AQ$2,VLOOKUP($A32,TableCH3cdata!$B$6:$HJ$22,AI$6+$AQ$31,FALSE),"")</f>
        <v>0.01</v>
      </c>
      <c r="AJ32" s="657">
        <f>IF($M$4=$AQ$2,VLOOKUP($A32,TableCH3cdata!$B$6:$HJ$22,AJ$6+$AQ$31,FALSE),"")</f>
        <v>0.9</v>
      </c>
      <c r="AK32" s="657" t="str">
        <f>IF($M$4=$AQ$2,VLOOKUP($A32,TableCH3cdata!$B$6:$HJ$22,AK$6+$AQ$31,FALSE),"")</f>
        <v>x</v>
      </c>
      <c r="AL32" s="657">
        <f>IF($M$4=$AQ$2,VLOOKUP($A32,TableCH3cdata!$B$6:$HJ$22,AL$6+$AQ$31,FALSE),"")</f>
        <v>-0.37</v>
      </c>
      <c r="AM32" s="654"/>
      <c r="AQ32" s="1"/>
    </row>
    <row r="33" spans="1:43" ht="13.15" x14ac:dyDescent="0.4">
      <c r="A33" s="257" t="s">
        <v>44</v>
      </c>
      <c r="B33" s="47"/>
      <c r="C33" s="46" t="s">
        <v>43</v>
      </c>
      <c r="D33" s="651">
        <f>VLOOKUP($A33,TableCH3cdata!$B$6:$HJ$22,D$6+$AQ$33+$AQ$31,FALSE)</f>
        <v>46180</v>
      </c>
      <c r="E33" s="651">
        <f>VLOOKUP($A33,TableCH3cdata!$B$6:$HJ$22,E$6+$AQ$33+$AQ$31,FALSE)</f>
        <v>3124</v>
      </c>
      <c r="F33" s="651">
        <f>VLOOKUP($A33,TableCH3cdata!$B$6:$HJ$22,F$6+$AQ$33+$AQ$31,FALSE)</f>
        <v>5069</v>
      </c>
      <c r="G33" s="651">
        <f>VLOOKUP($A33,TableCH3cdata!$B$6:$HJ$22,G$6+$AQ$33+$AQ$31,FALSE)</f>
        <v>1142</v>
      </c>
      <c r="H33" s="651">
        <f>VLOOKUP($A33,TableCH3cdata!$B$6:$HJ$22,H$6+$AQ$33+$AQ$31,FALSE)</f>
        <v>101</v>
      </c>
      <c r="I33" s="651">
        <f>VLOOKUP($A33,TableCH3cdata!$B$6:$HJ$22,I$6+$AQ$33+$AQ$31,FALSE)</f>
        <v>57</v>
      </c>
      <c r="J33" s="651" t="str">
        <f>VLOOKUP($A33,TableCH3cdata!$B$6:$HJ$22,J$6+$AQ$33+$AQ$31,FALSE)</f>
        <v>x</v>
      </c>
      <c r="K33" s="651">
        <f>VLOOKUP($A33,TableCH3cdata!$B$6:$HJ$22,K$6+$AQ$33+$AQ$31,FALSE)</f>
        <v>55675</v>
      </c>
      <c r="L33" s="652"/>
      <c r="M33" s="652">
        <f>VLOOKUP($A33,TableCH3cdata!$B$6:$HJ$22,M$6+$AQ$29+$AQ$31,FALSE)</f>
        <v>-0.39</v>
      </c>
      <c r="N33" s="652">
        <f>VLOOKUP($A33,TableCH3cdata!$B$6:$HJ$22,N$6+$AQ$29+$AQ$31,FALSE)</f>
        <v>-0.38</v>
      </c>
      <c r="O33" s="652">
        <f>VLOOKUP($A33,TableCH3cdata!$B$6:$HJ$22,O$6+$AQ$29+$AQ$31,FALSE)</f>
        <v>-0.28000000000000003</v>
      </c>
      <c r="P33" s="652">
        <f>VLOOKUP($A33,TableCH3cdata!$B$6:$HJ$22,P$6+$AQ$29+$AQ$31,FALSE)</f>
        <v>-0.45</v>
      </c>
      <c r="Q33" s="652">
        <f>VLOOKUP($A33,TableCH3cdata!$B$6:$HJ$22,Q$6+$AQ$29+$AQ$31,FALSE)</f>
        <v>-0.06</v>
      </c>
      <c r="R33" s="652">
        <f>VLOOKUP($A33,TableCH3cdata!$B$6:$HJ$22,R$6+$AQ$29+$AQ$31,FALSE)</f>
        <v>0.78</v>
      </c>
      <c r="S33" s="652" t="str">
        <f>VLOOKUP($A33,TableCH3cdata!$B$6:$HJ$22,S$6+$AQ$29+$AQ$31,FALSE)</f>
        <v>x</v>
      </c>
      <c r="T33" s="652">
        <f>VLOOKUP($A33,TableCH3cdata!$B$6:$HJ$22,T$6+$AQ$29+$AQ$31,FALSE)</f>
        <v>-0.38</v>
      </c>
      <c r="U33" s="652"/>
      <c r="V33" s="653">
        <f>IF($M$4=$AQ$2,VLOOKUP($A33,TableCH3cdata!$B$6:$HJ$22,V$6+$AQ$31,FALSE),"")</f>
        <v>-0.4</v>
      </c>
      <c r="W33" s="653">
        <f>IF($M$4=$AQ$2,VLOOKUP($A33,TableCH3cdata!$B$6:$HJ$22,W$6+$AQ$31,FALSE),"")</f>
        <v>-0.42</v>
      </c>
      <c r="X33" s="653">
        <f>IF($M$4=$AQ$2,VLOOKUP($A33,TableCH3cdata!$B$6:$HJ$22,X$6+$AQ$31,FALSE),"")</f>
        <v>-0.31</v>
      </c>
      <c r="Y33" s="653">
        <f>IF($M$4=$AQ$2,VLOOKUP($A33,TableCH3cdata!$B$6:$HJ$22,Y$6+$AQ$31,FALSE),"")</f>
        <v>-0.51</v>
      </c>
      <c r="Z33" s="653">
        <f>IF($M$4=$AQ$2,VLOOKUP($A33,TableCH3cdata!$B$6:$HJ$22,Z$6+$AQ$31,FALSE),"")</f>
        <v>-0.27</v>
      </c>
      <c r="AA33" s="653">
        <f>IF($M$4=$AQ$2,VLOOKUP($A33,TableCH3cdata!$B$6:$HJ$22,AA$6+$AQ$31,FALSE),"")</f>
        <v>0.5</v>
      </c>
      <c r="AB33" s="653" t="str">
        <f>IF($M$4=$AQ$2,VLOOKUP($A33,TableCH3cdata!$B$6:$HJ$22,AB$6+$AQ$31,FALSE),"")</f>
        <v>x</v>
      </c>
      <c r="AC33" s="653">
        <f>IF($M$4=$AQ$2,VLOOKUP($A33,TableCH3cdata!$B$6:$HJ$22,AC$6+$AQ$31,FALSE),"")</f>
        <v>-0.39</v>
      </c>
      <c r="AD33" s="653"/>
      <c r="AE33" s="653">
        <f>IF($M$4=$AQ$2,VLOOKUP($A33,TableCH3cdata!$B$6:$HJ$22,AE$6+$AQ$31,FALSE),"")</f>
        <v>-0.38</v>
      </c>
      <c r="AF33" s="653">
        <f>IF($M$4=$AQ$2,VLOOKUP($A33,TableCH3cdata!$B$6:$HJ$22,AF$6+$AQ$31,FALSE),"")</f>
        <v>-0.35</v>
      </c>
      <c r="AG33" s="653">
        <f>IF($M$4=$AQ$2,VLOOKUP($A33,TableCH3cdata!$B$6:$HJ$22,AG$6+$AQ$31,FALSE),"")</f>
        <v>-0.25</v>
      </c>
      <c r="AH33" s="653">
        <f>IF($M$4=$AQ$2,VLOOKUP($A33,TableCH3cdata!$B$6:$HJ$22,AH$6+$AQ$31,FALSE),"")</f>
        <v>-0.38</v>
      </c>
      <c r="AI33" s="653">
        <f>IF($M$4=$AQ$2,VLOOKUP($A33,TableCH3cdata!$B$6:$HJ$22,AI$6+$AQ$31,FALSE),"")</f>
        <v>0.15</v>
      </c>
      <c r="AJ33" s="653">
        <f>IF($M$4=$AQ$2,VLOOKUP($A33,TableCH3cdata!$B$6:$HJ$22,AJ$6+$AQ$31,FALSE),"")</f>
        <v>1.05</v>
      </c>
      <c r="AK33" s="653" t="str">
        <f>IF($M$4=$AQ$2,VLOOKUP($A33,TableCH3cdata!$B$6:$HJ$22,AK$6+$AQ$31,FALSE),"")</f>
        <v>x</v>
      </c>
      <c r="AL33" s="653">
        <f>IF($M$4=$AQ$2,VLOOKUP($A33,TableCH3cdata!$B$6:$HJ$22,AL$6+$AQ$31,FALSE),"")</f>
        <v>-0.37</v>
      </c>
      <c r="AM33" s="654"/>
      <c r="AQ33" s="122">
        <f>IF($M$4=$AQ$1,0,IF($M$4=$AQ$2,3,IF($M$4=$AQ$3,0,IF($M$4=$AQ$4,0,IF($M$4=$AQ$5,0,"ERROR")))))</f>
        <v>3</v>
      </c>
    </row>
    <row r="34" spans="1:43" ht="13.15" x14ac:dyDescent="0.4">
      <c r="A34" s="257" t="s">
        <v>42</v>
      </c>
      <c r="B34" s="47"/>
      <c r="C34" s="46" t="s">
        <v>42</v>
      </c>
      <c r="D34" s="651">
        <f>VLOOKUP($A34,TableCH3cdata!$B$6:$HJ$22,D$6+$AQ$33+$AQ$31,FALSE)</f>
        <v>8233</v>
      </c>
      <c r="E34" s="651">
        <f>VLOOKUP($A34,TableCH3cdata!$B$6:$HJ$22,E$6+$AQ$33+$AQ$31,FALSE)</f>
        <v>610</v>
      </c>
      <c r="F34" s="651">
        <f>VLOOKUP($A34,TableCH3cdata!$B$6:$HJ$22,F$6+$AQ$33+$AQ$31,FALSE)</f>
        <v>934</v>
      </c>
      <c r="G34" s="651">
        <f>VLOOKUP($A34,TableCH3cdata!$B$6:$HJ$22,G$6+$AQ$33+$AQ$31,FALSE)</f>
        <v>222</v>
      </c>
      <c r="H34" s="651">
        <f>VLOOKUP($A34,TableCH3cdata!$B$6:$HJ$22,H$6+$AQ$33+$AQ$31,FALSE)</f>
        <v>33</v>
      </c>
      <c r="I34" s="651">
        <f>VLOOKUP($A34,TableCH3cdata!$B$6:$HJ$22,I$6+$AQ$33+$AQ$31,FALSE)</f>
        <v>7</v>
      </c>
      <c r="J34" s="651" t="str">
        <f>VLOOKUP($A34,TableCH3cdata!$B$6:$HJ$22,J$6+$AQ$33+$AQ$31,FALSE)</f>
        <v>x</v>
      </c>
      <c r="K34" s="651">
        <f>VLOOKUP($A34,TableCH3cdata!$B$6:$HJ$22,K$6+$AQ$33+$AQ$31,FALSE)</f>
        <v>10042</v>
      </c>
      <c r="L34" s="652"/>
      <c r="M34" s="652">
        <f>VLOOKUP($A34,TableCH3cdata!$B$6:$HJ$22,M$6+$AQ$29+$AQ$31,FALSE)</f>
        <v>-0.35</v>
      </c>
      <c r="N34" s="652">
        <f>VLOOKUP($A34,TableCH3cdata!$B$6:$HJ$22,N$6+$AQ$29+$AQ$31,FALSE)</f>
        <v>-0.33</v>
      </c>
      <c r="O34" s="652">
        <f>VLOOKUP($A34,TableCH3cdata!$B$6:$HJ$22,O$6+$AQ$29+$AQ$31,FALSE)</f>
        <v>-0.32</v>
      </c>
      <c r="P34" s="652">
        <f>VLOOKUP($A34,TableCH3cdata!$B$6:$HJ$22,P$6+$AQ$29+$AQ$31,FALSE)</f>
        <v>-0.4</v>
      </c>
      <c r="Q34" s="652">
        <f>VLOOKUP($A34,TableCH3cdata!$B$6:$HJ$22,Q$6+$AQ$29+$AQ$31,FALSE)</f>
        <v>-0.51</v>
      </c>
      <c r="R34" s="652">
        <f>VLOOKUP($A34,TableCH3cdata!$B$6:$HJ$22,R$6+$AQ$29+$AQ$31,FALSE)</f>
        <v>-0.49</v>
      </c>
      <c r="S34" s="652" t="str">
        <f>VLOOKUP($A34,TableCH3cdata!$B$6:$HJ$22,S$6+$AQ$29+$AQ$31,FALSE)</f>
        <v>x</v>
      </c>
      <c r="T34" s="652">
        <f>VLOOKUP($A34,TableCH3cdata!$B$6:$HJ$22,T$6+$AQ$29+$AQ$31,FALSE)</f>
        <v>-0.35</v>
      </c>
      <c r="U34" s="652"/>
      <c r="V34" s="653">
        <f>IF($M$4=$AQ$2,VLOOKUP($A34,TableCH3cdata!$B$6:$HJ$22,V$6+$AQ$31,FALSE),"")</f>
        <v>-0.38</v>
      </c>
      <c r="W34" s="653">
        <f>IF($M$4=$AQ$2,VLOOKUP($A34,TableCH3cdata!$B$6:$HJ$22,W$6+$AQ$31,FALSE),"")</f>
        <v>-0.42</v>
      </c>
      <c r="X34" s="653">
        <f>IF($M$4=$AQ$2,VLOOKUP($A34,TableCH3cdata!$B$6:$HJ$22,X$6+$AQ$31,FALSE),"")</f>
        <v>-0.38</v>
      </c>
      <c r="Y34" s="653">
        <f>IF($M$4=$AQ$2,VLOOKUP($A34,TableCH3cdata!$B$6:$HJ$22,Y$6+$AQ$31,FALSE),"")</f>
        <v>-0.54</v>
      </c>
      <c r="Z34" s="653">
        <f>IF($M$4=$AQ$2,VLOOKUP($A34,TableCH3cdata!$B$6:$HJ$22,Z$6+$AQ$31,FALSE),"")</f>
        <v>-0.87</v>
      </c>
      <c r="AA34" s="653">
        <f>IF($M$4=$AQ$2,VLOOKUP($A34,TableCH3cdata!$B$6:$HJ$22,AA$6+$AQ$31,FALSE),"")</f>
        <v>-1.28</v>
      </c>
      <c r="AB34" s="653" t="str">
        <f>IF($M$4=$AQ$2,VLOOKUP($A34,TableCH3cdata!$B$6:$HJ$22,AB$6+$AQ$31,FALSE),"")</f>
        <v>x</v>
      </c>
      <c r="AC34" s="653">
        <f>IF($M$4=$AQ$2,VLOOKUP($A34,TableCH3cdata!$B$6:$HJ$22,AC$6+$AQ$31,FALSE),"")</f>
        <v>-0.37</v>
      </c>
      <c r="AD34" s="653"/>
      <c r="AE34" s="653">
        <f>IF($M$4=$AQ$2,VLOOKUP($A34,TableCH3cdata!$B$6:$HJ$22,AE$6+$AQ$31,FALSE),"")</f>
        <v>-0.33</v>
      </c>
      <c r="AF34" s="653">
        <f>IF($M$4=$AQ$2,VLOOKUP($A34,TableCH3cdata!$B$6:$HJ$22,AF$6+$AQ$31,FALSE),"")</f>
        <v>-0.25</v>
      </c>
      <c r="AG34" s="653">
        <f>IF($M$4=$AQ$2,VLOOKUP($A34,TableCH3cdata!$B$6:$HJ$22,AG$6+$AQ$31,FALSE),"")</f>
        <v>-0.25</v>
      </c>
      <c r="AH34" s="653">
        <f>IF($M$4=$AQ$2,VLOOKUP($A34,TableCH3cdata!$B$6:$HJ$22,AH$6+$AQ$31,FALSE),"")</f>
        <v>-0.26</v>
      </c>
      <c r="AI34" s="653">
        <f>IF($M$4=$AQ$2,VLOOKUP($A34,TableCH3cdata!$B$6:$HJ$22,AI$6+$AQ$31,FALSE),"")</f>
        <v>-0.15</v>
      </c>
      <c r="AJ34" s="653">
        <f>IF($M$4=$AQ$2,VLOOKUP($A34,TableCH3cdata!$B$6:$HJ$22,AJ$6+$AQ$31,FALSE),"")</f>
        <v>0.28999999999999998</v>
      </c>
      <c r="AK34" s="653" t="str">
        <f>IF($M$4=$AQ$2,VLOOKUP($A34,TableCH3cdata!$B$6:$HJ$22,AK$6+$AQ$31,FALSE),"")</f>
        <v>x</v>
      </c>
      <c r="AL34" s="653">
        <f>IF($M$4=$AQ$2,VLOOKUP($A34,TableCH3cdata!$B$6:$HJ$22,AL$6+$AQ$31,FALSE),"")</f>
        <v>-0.33</v>
      </c>
      <c r="AM34" s="654"/>
      <c r="AQ34" s="197"/>
    </row>
    <row r="35" spans="1:43" ht="15" x14ac:dyDescent="0.4">
      <c r="B35" s="47"/>
      <c r="C35" s="46"/>
      <c r="D35" s="651"/>
      <c r="E35" s="651"/>
      <c r="F35" s="651"/>
      <c r="G35" s="651"/>
      <c r="H35" s="651"/>
      <c r="I35" s="651"/>
      <c r="J35" s="651"/>
      <c r="K35" s="651"/>
      <c r="L35" s="652"/>
      <c r="M35" s="652"/>
      <c r="N35" s="652"/>
      <c r="O35" s="652"/>
      <c r="P35" s="652"/>
      <c r="Q35" s="652"/>
      <c r="R35" s="652"/>
      <c r="S35" s="652"/>
      <c r="T35" s="652"/>
      <c r="U35" s="652"/>
      <c r="V35" s="653"/>
      <c r="W35" s="653"/>
      <c r="X35" s="653"/>
      <c r="Y35" s="653"/>
      <c r="Z35" s="653"/>
      <c r="AA35" s="653"/>
      <c r="AB35" s="653"/>
      <c r="AC35" s="653"/>
      <c r="AD35" s="653"/>
      <c r="AE35" s="653"/>
      <c r="AF35" s="653"/>
      <c r="AG35" s="653"/>
      <c r="AH35" s="653"/>
      <c r="AI35" s="653"/>
      <c r="AJ35" s="653"/>
      <c r="AK35" s="653"/>
      <c r="AL35" s="653"/>
      <c r="AM35" s="654"/>
      <c r="AQ35" s="1">
        <f>IF($M$4=$AQ$2,2,1)</f>
        <v>2</v>
      </c>
    </row>
    <row r="36" spans="1:43" s="278" customFormat="1" ht="15" x14ac:dyDescent="0.4">
      <c r="A36" s="257" t="s">
        <v>59</v>
      </c>
      <c r="B36" s="37" t="s">
        <v>40</v>
      </c>
      <c r="C36"/>
      <c r="D36" s="655">
        <f>VLOOKUP($A36,TableCH3cdata!$B$6:$HJ$22,D$6+$AQ$33+$AQ$31,FALSE)</f>
        <v>413578</v>
      </c>
      <c r="E36" s="655">
        <f>VLOOKUP($A36,TableCH3cdata!$B$6:$HJ$22,E$6+$AQ$33+$AQ$31,FALSE)</f>
        <v>27676</v>
      </c>
      <c r="F36" s="655">
        <f>VLOOKUP($A36,TableCH3cdata!$B$6:$HJ$22,F$6+$AQ$33+$AQ$31,FALSE)</f>
        <v>48726</v>
      </c>
      <c r="G36" s="655">
        <f>VLOOKUP($A36,TableCH3cdata!$B$6:$HJ$22,G$6+$AQ$33+$AQ$31,FALSE)</f>
        <v>10259</v>
      </c>
      <c r="H36" s="655">
        <f>VLOOKUP($A36,TableCH3cdata!$B$6:$HJ$22,H$6+$AQ$33+$AQ$31,FALSE)</f>
        <v>1157</v>
      </c>
      <c r="I36" s="655">
        <f>VLOOKUP($A36,TableCH3cdata!$B$6:$HJ$22,I$6+$AQ$33+$AQ$31,FALSE)</f>
        <v>638</v>
      </c>
      <c r="J36" s="655">
        <f>VLOOKUP($A36,TableCH3cdata!$B$6:$HJ$22,J$6+$AQ$33+$AQ$31,FALSE)</f>
        <v>170</v>
      </c>
      <c r="K36" s="655">
        <f>VLOOKUP($A36,TableCH3cdata!$B$6:$HJ$22,K$6+$AQ$33+$AQ$31,FALSE)</f>
        <v>502780</v>
      </c>
      <c r="L36" s="656"/>
      <c r="M36" s="656">
        <f>VLOOKUP($A36,TableCH3cdata!$B$6:$HJ$22,M$6+$AQ$29+$AQ$31,FALSE)</f>
        <v>-0.01</v>
      </c>
      <c r="N36" s="656">
        <f>VLOOKUP($A36,TableCH3cdata!$B$6:$HJ$22,N$6+$AQ$29+$AQ$31,FALSE)</f>
        <v>0.02</v>
      </c>
      <c r="O36" s="656">
        <f>VLOOKUP($A36,TableCH3cdata!$B$6:$HJ$22,O$6+$AQ$29+$AQ$31,FALSE)</f>
        <v>0.08</v>
      </c>
      <c r="P36" s="656">
        <f>VLOOKUP($A36,TableCH3cdata!$B$6:$HJ$22,P$6+$AQ$29+$AQ$31,FALSE)</f>
        <v>-0.01</v>
      </c>
      <c r="Q36" s="656">
        <f>VLOOKUP($A36,TableCH3cdata!$B$6:$HJ$22,Q$6+$AQ$29+$AQ$31,FALSE)</f>
        <v>0.44</v>
      </c>
      <c r="R36" s="656">
        <f>VLOOKUP($A36,TableCH3cdata!$B$6:$HJ$22,R$6+$AQ$29+$AQ$31,FALSE)</f>
        <v>0.78</v>
      </c>
      <c r="S36" s="656">
        <f>VLOOKUP($A36,TableCH3cdata!$B$6:$HJ$22,S$6+$AQ$29+$AQ$31,FALSE)</f>
        <v>0.34</v>
      </c>
      <c r="T36" s="656">
        <f>VLOOKUP($A36,TableCH3cdata!$B$6:$HJ$22,T$6+$AQ$29+$AQ$31,FALSE)</f>
        <v>0</v>
      </c>
      <c r="U36" s="656"/>
      <c r="V36" s="657">
        <f>IF($M$4=$AQ$2,VLOOKUP($A36,TableCH3cdata!$B$6:$HJ$22,V$6+$AQ$31,FALSE),"")</f>
        <v>-0.01</v>
      </c>
      <c r="W36" s="657">
        <f>IF($M$4=$AQ$2,VLOOKUP($A36,TableCH3cdata!$B$6:$HJ$22,W$6+$AQ$31,FALSE),"")</f>
        <v>0.01</v>
      </c>
      <c r="X36" s="657">
        <f>IF($M$4=$AQ$2,VLOOKUP($A36,TableCH3cdata!$B$6:$HJ$22,X$6+$AQ$31,FALSE),"")</f>
        <v>7.0000000000000007E-2</v>
      </c>
      <c r="Y36" s="657">
        <f>IF($M$4=$AQ$2,VLOOKUP($A36,TableCH3cdata!$B$6:$HJ$22,Y$6+$AQ$31,FALSE),"")</f>
        <v>-0.03</v>
      </c>
      <c r="Z36" s="657">
        <f>IF($M$4=$AQ$2,VLOOKUP($A36,TableCH3cdata!$B$6:$HJ$22,Z$6+$AQ$31,FALSE),"")</f>
        <v>0.38</v>
      </c>
      <c r="AA36" s="657">
        <f>IF($M$4=$AQ$2,VLOOKUP($A36,TableCH3cdata!$B$6:$HJ$22,AA$6+$AQ$31,FALSE),"")</f>
        <v>0.7</v>
      </c>
      <c r="AB36" s="657">
        <f>IF($M$4=$AQ$2,VLOOKUP($A36,TableCH3cdata!$B$6:$HJ$22,AB$6+$AQ$31,FALSE),"")</f>
        <v>0.18</v>
      </c>
      <c r="AC36" s="657">
        <f>IF($M$4=$AQ$2,VLOOKUP($A36,TableCH3cdata!$B$6:$HJ$22,AC$6+$AQ$31,FALSE),"")</f>
        <v>0</v>
      </c>
      <c r="AD36" s="657"/>
      <c r="AE36" s="657">
        <f>IF($M$4=$AQ$2,VLOOKUP($A36,TableCH3cdata!$B$6:$HJ$22,AE$6+$AQ$31,FALSE),"")</f>
        <v>-0.01</v>
      </c>
      <c r="AF36" s="657">
        <f>IF($M$4=$AQ$2,VLOOKUP($A36,TableCH3cdata!$B$6:$HJ$22,AF$6+$AQ$31,FALSE),"")</f>
        <v>0.04</v>
      </c>
      <c r="AG36" s="657">
        <f>IF($M$4=$AQ$2,VLOOKUP($A36,TableCH3cdata!$B$6:$HJ$22,AG$6+$AQ$31,FALSE),"")</f>
        <v>0.09</v>
      </c>
      <c r="AH36" s="657">
        <f>IF($M$4=$AQ$2,VLOOKUP($A36,TableCH3cdata!$B$6:$HJ$22,AH$6+$AQ$31,FALSE),"")</f>
        <v>0.01</v>
      </c>
      <c r="AI36" s="657">
        <f>IF($M$4=$AQ$2,VLOOKUP($A36,TableCH3cdata!$B$6:$HJ$22,AI$6+$AQ$31,FALSE),"")</f>
        <v>0.5</v>
      </c>
      <c r="AJ36" s="657">
        <f>IF($M$4=$AQ$2,VLOOKUP($A36,TableCH3cdata!$B$6:$HJ$22,AJ$6+$AQ$31,FALSE),"")</f>
        <v>0.86</v>
      </c>
      <c r="AK36" s="657">
        <f>IF($M$4=$AQ$2,VLOOKUP($A36,TableCH3cdata!$B$6:$HJ$22,AK$6+$AQ$31,FALSE),"")</f>
        <v>0.5</v>
      </c>
      <c r="AL36" s="657">
        <f>IF($M$4=$AQ$2,VLOOKUP($A36,TableCH3cdata!$B$6:$HJ$22,AL$6+$AQ$31,FALSE),"")</f>
        <v>0</v>
      </c>
      <c r="AM36" s="658"/>
      <c r="AQ36" s="235"/>
    </row>
    <row r="37" spans="1:43" ht="13.15" x14ac:dyDescent="0.4">
      <c r="B37" s="269"/>
      <c r="C37" s="268"/>
      <c r="D37" s="237"/>
      <c r="E37" s="237"/>
      <c r="F37" s="237"/>
      <c r="G37" s="237"/>
      <c r="H37" s="237"/>
      <c r="I37" s="237"/>
      <c r="J37" s="237"/>
      <c r="K37" s="237"/>
      <c r="L37" s="237"/>
      <c r="M37" s="237"/>
      <c r="N37" s="237"/>
      <c r="O37" s="237"/>
      <c r="P37" s="237"/>
      <c r="Q37" s="237"/>
      <c r="R37" s="237"/>
      <c r="S37" s="237"/>
      <c r="T37" s="237"/>
      <c r="U37" s="236"/>
      <c r="V37" s="235"/>
      <c r="W37" s="235"/>
      <c r="X37" s="235"/>
      <c r="Y37" s="235"/>
      <c r="Z37" s="235"/>
      <c r="AA37" s="235"/>
      <c r="AB37" s="235"/>
      <c r="AC37" s="235"/>
      <c r="AD37" s="235"/>
      <c r="AE37" s="235"/>
      <c r="AF37" s="235"/>
      <c r="AG37" s="235"/>
      <c r="AH37" s="235"/>
      <c r="AI37" s="235"/>
      <c r="AJ37" s="235"/>
      <c r="AK37" s="235"/>
      <c r="AQ37" s="230"/>
    </row>
    <row r="38" spans="1:43" x14ac:dyDescent="0.35">
      <c r="B38" s="234"/>
      <c r="C38" s="233"/>
      <c r="D38" s="219"/>
      <c r="E38" s="219"/>
      <c r="F38" s="219"/>
      <c r="G38" s="219"/>
      <c r="H38" s="219"/>
      <c r="I38" s="219"/>
      <c r="J38" s="219"/>
      <c r="K38" s="218"/>
      <c r="L38" s="218"/>
      <c r="M38" s="218"/>
      <c r="N38" s="218"/>
      <c r="O38" s="218"/>
      <c r="P38" s="218"/>
      <c r="R38" s="218"/>
      <c r="S38" s="218"/>
      <c r="T38" s="218"/>
      <c r="U38" s="231" t="s">
        <v>20</v>
      </c>
      <c r="V38" s="218"/>
      <c r="W38" s="218"/>
      <c r="X38" s="218"/>
      <c r="Y38" s="218"/>
      <c r="Z38" s="218"/>
      <c r="AA38" s="218"/>
      <c r="AB38" s="218"/>
      <c r="AC38" s="218"/>
      <c r="AD38" s="218"/>
      <c r="AE38" s="218"/>
      <c r="AF38" s="218"/>
      <c r="AG38" s="218"/>
      <c r="AH38" s="218"/>
      <c r="AI38" s="218"/>
      <c r="AJ38" s="218"/>
      <c r="AK38" s="218"/>
      <c r="AQ38" s="227"/>
    </row>
    <row r="39" spans="1:43" x14ac:dyDescent="0.35">
      <c r="B39" s="760"/>
      <c r="C39" s="760"/>
      <c r="D39" s="760"/>
      <c r="E39" s="760"/>
      <c r="F39" s="760"/>
      <c r="G39" s="760"/>
      <c r="H39" s="760"/>
      <c r="I39" s="760"/>
      <c r="J39" s="760"/>
      <c r="K39" s="760"/>
      <c r="L39" s="760"/>
      <c r="M39" s="760"/>
      <c r="N39" s="760"/>
      <c r="O39" s="760"/>
      <c r="P39" s="760"/>
      <c r="Q39" s="760"/>
      <c r="R39" s="218"/>
      <c r="S39" s="218"/>
      <c r="T39" s="218"/>
      <c r="U39" s="218"/>
      <c r="V39" s="218"/>
      <c r="W39" s="218"/>
      <c r="X39" s="218"/>
      <c r="Y39" s="218"/>
      <c r="Z39" s="218"/>
      <c r="AA39" s="218"/>
      <c r="AB39" s="218"/>
      <c r="AC39" s="218"/>
      <c r="AD39" s="218"/>
      <c r="AE39" s="218"/>
      <c r="AF39" s="218"/>
      <c r="AG39" s="218"/>
      <c r="AH39" s="218"/>
      <c r="AI39" s="218"/>
      <c r="AJ39" s="218"/>
      <c r="AK39" s="218"/>
      <c r="AQ39" s="230"/>
    </row>
    <row r="40" spans="1:43" ht="31.15" customHeight="1" x14ac:dyDescent="0.35">
      <c r="B40" s="768" t="s">
        <v>19</v>
      </c>
      <c r="C40" s="768"/>
      <c r="D40" s="768"/>
      <c r="E40" s="768"/>
      <c r="F40" s="768"/>
      <c r="G40" s="768"/>
      <c r="H40" s="768"/>
      <c r="I40" s="768"/>
      <c r="J40" s="768"/>
      <c r="K40" s="768"/>
      <c r="L40" s="768"/>
      <c r="M40" s="768"/>
      <c r="N40" s="768"/>
      <c r="O40" s="768"/>
      <c r="P40" s="768"/>
      <c r="Q40" s="768"/>
      <c r="R40" s="768"/>
      <c r="S40" s="768"/>
      <c r="T40" s="768"/>
      <c r="U40" s="276"/>
      <c r="V40" s="276"/>
      <c r="W40" s="276"/>
      <c r="X40" s="276"/>
      <c r="Y40" s="276"/>
      <c r="Z40" s="276"/>
      <c r="AA40" s="225"/>
      <c r="AB40" s="225"/>
      <c r="AC40" s="225"/>
      <c r="AD40" s="225"/>
      <c r="AE40" s="225"/>
      <c r="AF40" s="225"/>
      <c r="AG40" s="225"/>
      <c r="AH40" s="225"/>
      <c r="AI40" s="225"/>
      <c r="AJ40" s="225"/>
      <c r="AK40" s="225"/>
      <c r="AQ40" s="227"/>
    </row>
    <row r="41" spans="1:43" ht="15" x14ac:dyDescent="0.35">
      <c r="B41" s="769" t="s">
        <v>18</v>
      </c>
      <c r="C41" s="769"/>
      <c r="D41" s="769"/>
      <c r="E41" s="769"/>
      <c r="F41" s="769"/>
      <c r="G41" s="769"/>
      <c r="H41" s="769"/>
      <c r="I41" s="769"/>
      <c r="J41" s="769"/>
      <c r="K41" s="769"/>
      <c r="L41" s="769"/>
      <c r="M41" s="769"/>
      <c r="N41" s="769"/>
      <c r="O41" s="769"/>
      <c r="P41" s="769"/>
      <c r="Q41" s="769"/>
      <c r="R41" s="276"/>
      <c r="S41" s="276"/>
      <c r="T41" s="276"/>
      <c r="U41" s="276"/>
      <c r="V41" s="276"/>
      <c r="W41" s="276"/>
      <c r="X41" s="276"/>
      <c r="Y41" s="276"/>
      <c r="Z41" s="276"/>
      <c r="AA41" s="225"/>
      <c r="AB41" s="225"/>
      <c r="AC41" s="225"/>
      <c r="AD41" s="225"/>
      <c r="AE41" s="225"/>
      <c r="AF41" s="225"/>
      <c r="AG41" s="225"/>
      <c r="AH41" s="225"/>
      <c r="AI41" s="225"/>
      <c r="AJ41" s="225"/>
      <c r="AK41" s="225"/>
      <c r="AQ41" s="230"/>
    </row>
    <row r="42" spans="1:43" ht="36.75" customHeight="1" x14ac:dyDescent="0.35">
      <c r="B42" s="721" t="s">
        <v>1408</v>
      </c>
      <c r="C42" s="721"/>
      <c r="D42" s="721"/>
      <c r="E42" s="721"/>
      <c r="F42" s="721"/>
      <c r="G42" s="721"/>
      <c r="H42" s="721"/>
      <c r="I42" s="721"/>
      <c r="J42" s="721"/>
      <c r="K42" s="721"/>
      <c r="L42" s="721"/>
      <c r="M42" s="721"/>
      <c r="N42" s="721"/>
      <c r="O42" s="721"/>
      <c r="P42" s="721"/>
      <c r="Q42" s="721"/>
      <c r="R42" s="721"/>
      <c r="S42" s="721"/>
      <c r="T42" s="721"/>
      <c r="U42" s="276"/>
      <c r="V42" s="276"/>
      <c r="W42" s="276"/>
      <c r="X42" s="276"/>
      <c r="Y42" s="276"/>
      <c r="Z42" s="276"/>
      <c r="AA42" s="225"/>
      <c r="AB42" s="225"/>
      <c r="AC42" s="225"/>
      <c r="AD42" s="225"/>
      <c r="AE42" s="225"/>
      <c r="AF42" s="225"/>
      <c r="AG42" s="225"/>
      <c r="AH42" s="225"/>
      <c r="AI42" s="225"/>
      <c r="AJ42" s="225"/>
      <c r="AK42" s="225"/>
      <c r="AQ42" s="227"/>
    </row>
    <row r="43" spans="1:43" ht="12.75" customHeight="1" x14ac:dyDescent="0.35">
      <c r="B43" s="721" t="s">
        <v>496</v>
      </c>
      <c r="C43" s="721"/>
      <c r="D43" s="721"/>
      <c r="E43" s="721"/>
      <c r="F43" s="721"/>
      <c r="G43" s="721"/>
      <c r="H43" s="721"/>
      <c r="I43" s="721"/>
      <c r="J43" s="721"/>
      <c r="K43" s="721"/>
      <c r="L43" s="721"/>
      <c r="M43" s="721"/>
      <c r="N43" s="721"/>
      <c r="O43" s="721"/>
      <c r="P43" s="721"/>
      <c r="Q43" s="721"/>
      <c r="R43" s="721"/>
      <c r="S43" s="721"/>
      <c r="T43" s="721"/>
      <c r="U43" s="276"/>
      <c r="V43" s="276"/>
      <c r="W43" s="276"/>
      <c r="X43" s="276"/>
      <c r="Y43" s="276"/>
      <c r="Z43" s="276"/>
      <c r="AA43" s="225"/>
      <c r="AB43" s="225"/>
      <c r="AC43" s="225"/>
      <c r="AD43" s="225"/>
      <c r="AE43" s="225"/>
      <c r="AF43" s="225"/>
      <c r="AG43" s="225"/>
      <c r="AH43" s="225"/>
      <c r="AI43" s="225"/>
      <c r="AJ43" s="225"/>
      <c r="AK43" s="225"/>
      <c r="AQ43" s="227"/>
    </row>
    <row r="44" spans="1:43" x14ac:dyDescent="0.35">
      <c r="B44" s="766" t="s">
        <v>1380</v>
      </c>
      <c r="C44" s="766"/>
      <c r="D44" s="766"/>
      <c r="E44" s="766"/>
      <c r="F44" s="766"/>
      <c r="G44" s="766"/>
      <c r="H44" s="766"/>
      <c r="I44" s="766"/>
      <c r="J44" s="766"/>
      <c r="K44" s="766"/>
      <c r="L44" s="766"/>
      <c r="M44" s="766"/>
      <c r="N44" s="766"/>
      <c r="O44" s="766"/>
      <c r="P44" s="766"/>
      <c r="Q44" s="766"/>
      <c r="R44" s="766"/>
      <c r="S44" s="766"/>
      <c r="T44" s="766"/>
      <c r="U44" s="228"/>
      <c r="V44" s="228"/>
      <c r="W44" s="228"/>
      <c r="X44" s="228"/>
      <c r="Y44" s="228"/>
      <c r="Z44" s="228"/>
      <c r="AA44" s="228"/>
      <c r="AB44" s="228"/>
      <c r="AC44" s="228"/>
      <c r="AD44" s="228"/>
      <c r="AE44" s="228"/>
      <c r="AF44" s="228"/>
      <c r="AG44" s="228"/>
      <c r="AH44" s="228"/>
      <c r="AI44" s="228"/>
      <c r="AJ44" s="228"/>
      <c r="AK44" s="228"/>
      <c r="AQ44" s="230"/>
    </row>
    <row r="45" spans="1:43" x14ac:dyDescent="0.35">
      <c r="B45" s="266" t="s">
        <v>17</v>
      </c>
      <c r="C45" s="229"/>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c r="AE45" s="229"/>
      <c r="AF45" s="229"/>
      <c r="AG45" s="229"/>
      <c r="AH45" s="229"/>
      <c r="AI45" s="229"/>
      <c r="AJ45" s="229"/>
      <c r="AK45" s="229"/>
      <c r="AQ45" s="227"/>
    </row>
    <row r="46" spans="1:43" ht="33.75" customHeight="1" x14ac:dyDescent="0.35">
      <c r="B46" s="766" t="s">
        <v>495</v>
      </c>
      <c r="C46" s="766"/>
      <c r="D46" s="766"/>
      <c r="E46" s="766"/>
      <c r="F46" s="766"/>
      <c r="G46" s="766"/>
      <c r="H46" s="766"/>
      <c r="I46" s="766"/>
      <c r="J46" s="766"/>
      <c r="K46" s="766"/>
      <c r="L46" s="766"/>
      <c r="M46" s="766"/>
      <c r="N46" s="766"/>
      <c r="O46" s="766"/>
      <c r="P46" s="766"/>
      <c r="Q46" s="766"/>
      <c r="R46" s="766"/>
      <c r="S46" s="766"/>
      <c r="T46" s="766"/>
      <c r="U46" s="228"/>
      <c r="V46" s="228"/>
      <c r="W46" s="228"/>
      <c r="X46" s="228"/>
      <c r="Y46" s="228"/>
      <c r="Z46" s="228"/>
      <c r="AA46" s="228"/>
      <c r="AB46" s="228"/>
      <c r="AC46" s="228"/>
      <c r="AD46" s="228"/>
      <c r="AE46" s="228"/>
      <c r="AF46" s="228"/>
      <c r="AG46" s="228"/>
      <c r="AH46" s="228"/>
      <c r="AI46" s="228"/>
      <c r="AJ46" s="228"/>
      <c r="AK46" s="228"/>
      <c r="AQ46" s="227"/>
    </row>
    <row r="47" spans="1:43" ht="26.65" customHeight="1" x14ac:dyDescent="0.35">
      <c r="B47" s="766" t="s">
        <v>14</v>
      </c>
      <c r="C47" s="766"/>
      <c r="D47" s="766"/>
      <c r="E47" s="766"/>
      <c r="F47" s="766"/>
      <c r="G47" s="766"/>
      <c r="H47" s="766"/>
      <c r="I47" s="766"/>
      <c r="J47" s="766"/>
      <c r="K47" s="766"/>
      <c r="L47" s="766"/>
      <c r="M47" s="766"/>
      <c r="N47" s="766"/>
      <c r="O47" s="766"/>
      <c r="P47" s="766"/>
      <c r="Q47" s="766"/>
      <c r="R47" s="766"/>
      <c r="S47" s="766"/>
      <c r="T47" s="766"/>
      <c r="U47" s="228"/>
      <c r="V47" s="228"/>
      <c r="W47" s="228"/>
      <c r="X47" s="228"/>
      <c r="Y47" s="228"/>
      <c r="Z47" s="228"/>
      <c r="AA47" s="228"/>
      <c r="AB47" s="228"/>
      <c r="AC47" s="228"/>
      <c r="AD47" s="228"/>
      <c r="AE47" s="228"/>
      <c r="AF47" s="228"/>
      <c r="AG47" s="228"/>
      <c r="AH47" s="228"/>
      <c r="AI47" s="228"/>
      <c r="AJ47" s="228"/>
      <c r="AK47" s="228"/>
      <c r="AQ47" s="227"/>
    </row>
    <row r="48" spans="1:43" ht="22.9" customHeight="1" x14ac:dyDescent="0.35">
      <c r="B48" s="766" t="s">
        <v>13</v>
      </c>
      <c r="C48" s="766"/>
      <c r="D48" s="766"/>
      <c r="E48" s="766"/>
      <c r="F48" s="766"/>
      <c r="G48" s="766"/>
      <c r="H48" s="766"/>
      <c r="I48" s="766"/>
      <c r="J48" s="766"/>
      <c r="K48" s="766"/>
      <c r="L48" s="766"/>
      <c r="M48" s="766"/>
      <c r="N48" s="766"/>
      <c r="O48" s="766"/>
      <c r="P48" s="766"/>
      <c r="Q48" s="766"/>
      <c r="R48" s="766"/>
      <c r="S48" s="766"/>
      <c r="T48" s="766"/>
      <c r="U48" s="228"/>
      <c r="V48" s="228"/>
      <c r="W48" s="228"/>
      <c r="X48" s="228"/>
      <c r="Y48" s="228"/>
      <c r="Z48" s="228"/>
      <c r="AA48" s="228"/>
      <c r="AB48" s="228"/>
      <c r="AC48" s="228"/>
      <c r="AD48" s="228"/>
      <c r="AE48" s="228"/>
      <c r="AF48" s="228"/>
      <c r="AG48" s="228"/>
      <c r="AH48" s="228"/>
      <c r="AI48" s="228"/>
      <c r="AJ48" s="228"/>
      <c r="AK48" s="228"/>
      <c r="AQ48" s="227"/>
    </row>
    <row r="49" spans="2:37" ht="12.75" customHeight="1" x14ac:dyDescent="0.35">
      <c r="B49" s="770" t="s">
        <v>993</v>
      </c>
      <c r="C49" s="770"/>
      <c r="D49" s="770"/>
      <c r="E49" s="770"/>
      <c r="F49" s="770"/>
      <c r="G49" s="770"/>
      <c r="H49" s="770"/>
      <c r="I49" s="770"/>
      <c r="J49" s="770"/>
      <c r="K49" s="770"/>
      <c r="L49" s="770"/>
      <c r="M49" s="770"/>
      <c r="N49" s="770"/>
      <c r="O49" s="770"/>
      <c r="P49" s="770"/>
      <c r="Q49" s="770"/>
      <c r="R49" s="770"/>
      <c r="S49" s="770"/>
      <c r="T49" s="770"/>
      <c r="U49" s="226"/>
      <c r="V49" s="226"/>
      <c r="W49" s="226"/>
      <c r="X49" s="226"/>
      <c r="Y49" s="226"/>
      <c r="Z49" s="226"/>
      <c r="AA49" s="226"/>
      <c r="AB49" s="226"/>
      <c r="AC49" s="226"/>
      <c r="AD49" s="226"/>
      <c r="AE49" s="226"/>
      <c r="AF49" s="226"/>
      <c r="AG49" s="226"/>
      <c r="AH49" s="226"/>
      <c r="AI49" s="226"/>
      <c r="AJ49" s="226"/>
      <c r="AK49" s="226"/>
    </row>
    <row r="50" spans="2:37" ht="15" x14ac:dyDescent="0.35">
      <c r="B50" s="767" t="s">
        <v>11</v>
      </c>
      <c r="C50" s="767"/>
      <c r="D50" s="767"/>
      <c r="E50" s="767"/>
      <c r="F50" s="767"/>
      <c r="G50" s="767"/>
      <c r="H50" s="767"/>
      <c r="I50" s="767"/>
      <c r="J50" s="767"/>
      <c r="K50" s="767"/>
      <c r="L50" s="767"/>
      <c r="M50" s="767"/>
      <c r="N50" s="767"/>
      <c r="O50" s="767"/>
      <c r="P50" s="767"/>
      <c r="Q50" s="767"/>
      <c r="R50" s="767"/>
      <c r="S50" s="767"/>
      <c r="T50" s="767"/>
      <c r="U50" s="276"/>
      <c r="V50" s="276"/>
      <c r="W50" s="276"/>
      <c r="X50" s="276"/>
      <c r="Y50" s="276"/>
      <c r="Z50" s="276"/>
      <c r="AA50" s="225"/>
      <c r="AB50" s="225"/>
      <c r="AC50" s="225"/>
      <c r="AD50" s="225"/>
      <c r="AE50" s="225"/>
      <c r="AF50" s="225"/>
      <c r="AG50" s="225"/>
      <c r="AH50" s="225"/>
      <c r="AI50" s="225"/>
      <c r="AJ50" s="225"/>
      <c r="AK50" s="225"/>
    </row>
    <row r="51" spans="2:37" ht="15" x14ac:dyDescent="0.35">
      <c r="B51" s="767" t="s">
        <v>10</v>
      </c>
      <c r="C51" s="767"/>
      <c r="D51" s="767"/>
      <c r="E51" s="767"/>
      <c r="F51" s="767"/>
      <c r="G51" s="767"/>
      <c r="H51" s="767"/>
      <c r="I51" s="767"/>
      <c r="J51" s="767"/>
      <c r="K51" s="767"/>
      <c r="L51" s="767"/>
      <c r="M51" s="767"/>
      <c r="N51" s="767"/>
      <c r="O51" s="767"/>
      <c r="P51" s="767"/>
      <c r="Q51" s="767"/>
      <c r="R51" s="767"/>
      <c r="S51" s="767"/>
      <c r="T51" s="767"/>
      <c r="U51" s="276"/>
      <c r="V51" s="276"/>
      <c r="W51" s="276"/>
      <c r="X51" s="276"/>
      <c r="Y51" s="276"/>
      <c r="Z51" s="276"/>
      <c r="AA51" s="225"/>
      <c r="AB51" s="225"/>
      <c r="AC51" s="225"/>
      <c r="AD51" s="225"/>
      <c r="AE51" s="225"/>
      <c r="AF51" s="225"/>
      <c r="AG51" s="225"/>
      <c r="AH51" s="225"/>
      <c r="AI51" s="225"/>
      <c r="AJ51" s="225"/>
      <c r="AK51" s="225"/>
    </row>
    <row r="52" spans="2:37" ht="15" x14ac:dyDescent="0.35">
      <c r="B52" s="767" t="s">
        <v>9</v>
      </c>
      <c r="C52" s="767"/>
      <c r="D52" s="767"/>
      <c r="E52" s="767"/>
      <c r="F52" s="767"/>
      <c r="G52" s="767"/>
      <c r="H52" s="767"/>
      <c r="I52" s="767"/>
      <c r="J52" s="767"/>
      <c r="K52" s="767"/>
      <c r="L52" s="767"/>
      <c r="M52" s="767"/>
      <c r="N52" s="767"/>
      <c r="O52" s="767"/>
      <c r="P52" s="767"/>
      <c r="Q52" s="767"/>
      <c r="R52" s="767"/>
      <c r="S52" s="767"/>
      <c r="T52" s="767"/>
      <c r="U52" s="276"/>
      <c r="V52" s="276"/>
      <c r="W52" s="276"/>
      <c r="X52" s="276"/>
      <c r="Y52" s="276"/>
      <c r="Z52" s="276"/>
      <c r="AA52" s="225"/>
      <c r="AB52" s="225"/>
      <c r="AC52" s="225"/>
      <c r="AD52" s="225"/>
      <c r="AE52" s="225"/>
      <c r="AF52" s="225"/>
      <c r="AG52" s="225"/>
      <c r="AH52" s="225"/>
      <c r="AI52" s="225"/>
      <c r="AJ52" s="225"/>
      <c r="AK52" s="225"/>
    </row>
    <row r="53" spans="2:37" ht="36" customHeight="1" x14ac:dyDescent="0.35">
      <c r="B53" s="721" t="s">
        <v>992</v>
      </c>
      <c r="C53" s="721"/>
      <c r="D53" s="721"/>
      <c r="E53" s="721"/>
      <c r="F53" s="721"/>
      <c r="G53" s="721"/>
      <c r="H53" s="721"/>
      <c r="I53" s="721"/>
      <c r="J53" s="721"/>
      <c r="K53" s="721"/>
      <c r="L53" s="721"/>
      <c r="M53" s="721"/>
      <c r="N53" s="721"/>
      <c r="O53" s="721"/>
      <c r="P53" s="721"/>
      <c r="Q53" s="721"/>
      <c r="R53" s="721"/>
      <c r="S53" s="721"/>
      <c r="T53" s="721"/>
      <c r="U53" s="276"/>
      <c r="V53" s="276"/>
      <c r="W53" s="276"/>
      <c r="X53" s="276"/>
      <c r="Y53" s="276"/>
      <c r="Z53" s="276"/>
      <c r="AA53" s="225"/>
      <c r="AB53" s="225"/>
      <c r="AC53" s="225"/>
      <c r="AD53" s="225"/>
      <c r="AE53" s="225"/>
      <c r="AF53" s="225"/>
      <c r="AG53" s="225"/>
      <c r="AH53" s="225"/>
      <c r="AI53" s="225"/>
      <c r="AJ53" s="225"/>
      <c r="AK53" s="225"/>
    </row>
    <row r="54" spans="2:37" ht="25.15" customHeight="1" x14ac:dyDescent="0.35">
      <c r="B54" s="721" t="s">
        <v>7</v>
      </c>
      <c r="C54" s="721"/>
      <c r="D54" s="721"/>
      <c r="E54" s="721"/>
      <c r="F54" s="721"/>
      <c r="G54" s="721"/>
      <c r="H54" s="721"/>
      <c r="I54" s="721"/>
      <c r="J54" s="721"/>
      <c r="K54" s="721"/>
      <c r="L54" s="721"/>
      <c r="M54" s="721"/>
      <c r="N54" s="721"/>
      <c r="O54" s="721"/>
      <c r="P54" s="721"/>
      <c r="Q54" s="721"/>
      <c r="R54" s="721"/>
      <c r="S54" s="721"/>
      <c r="T54" s="721"/>
      <c r="U54" s="276"/>
      <c r="V54" s="276"/>
      <c r="W54" s="276"/>
      <c r="X54" s="276"/>
      <c r="Y54" s="276"/>
      <c r="Z54" s="276"/>
      <c r="AA54" s="225"/>
      <c r="AB54" s="225"/>
      <c r="AC54" s="225"/>
      <c r="AD54" s="225"/>
      <c r="AE54" s="225"/>
      <c r="AF54" s="225"/>
      <c r="AG54" s="225"/>
      <c r="AH54" s="225"/>
      <c r="AI54" s="225"/>
      <c r="AJ54" s="225"/>
      <c r="AK54" s="225"/>
    </row>
    <row r="55" spans="2:37" ht="15" x14ac:dyDescent="0.35">
      <c r="B55" s="222" t="s">
        <v>6</v>
      </c>
      <c r="C55" s="22"/>
      <c r="D55" s="22"/>
      <c r="E55" s="22"/>
      <c r="F55" s="22"/>
      <c r="G55" s="22"/>
      <c r="H55" s="22"/>
      <c r="I55" s="22"/>
      <c r="J55" s="22"/>
      <c r="K55" s="22"/>
      <c r="L55" s="21"/>
      <c r="M55" s="21"/>
      <c r="N55" s="276"/>
      <c r="O55" s="276"/>
      <c r="P55" s="276"/>
      <c r="Q55" s="276"/>
      <c r="R55" s="276"/>
      <c r="S55" s="276"/>
      <c r="T55" s="276"/>
      <c r="U55" s="276"/>
      <c r="V55" s="276"/>
      <c r="W55" s="276"/>
      <c r="X55" s="276"/>
      <c r="Y55" s="276"/>
      <c r="Z55" s="276"/>
      <c r="AA55" s="225"/>
      <c r="AB55" s="225"/>
      <c r="AC55" s="225"/>
      <c r="AD55" s="225"/>
      <c r="AE55" s="225"/>
      <c r="AF55" s="225"/>
      <c r="AG55" s="225"/>
      <c r="AH55" s="225"/>
      <c r="AI55" s="225"/>
      <c r="AJ55" s="225"/>
      <c r="AK55" s="225"/>
    </row>
    <row r="56" spans="2:37" x14ac:dyDescent="0.35">
      <c r="B56" s="725" t="s">
        <v>991</v>
      </c>
      <c r="C56" s="725"/>
      <c r="D56" s="725"/>
      <c r="E56" s="725"/>
      <c r="F56" s="725"/>
      <c r="G56" s="725"/>
      <c r="H56" s="725"/>
      <c r="I56" s="725"/>
      <c r="J56" s="725"/>
      <c r="K56" s="725"/>
      <c r="L56" s="725"/>
      <c r="M56" s="725"/>
      <c r="N56" s="725"/>
      <c r="O56" s="725"/>
      <c r="P56" s="725"/>
      <c r="Q56" s="725"/>
      <c r="R56" s="725"/>
      <c r="S56" s="725"/>
      <c r="T56" s="725"/>
      <c r="U56" s="725"/>
      <c r="V56" s="725"/>
      <c r="W56" s="725"/>
      <c r="X56" s="725"/>
      <c r="Y56" s="725"/>
      <c r="Z56" s="725"/>
      <c r="AA56" s="225"/>
      <c r="AB56" s="225"/>
      <c r="AC56" s="225"/>
      <c r="AD56" s="225"/>
      <c r="AE56" s="225"/>
      <c r="AF56" s="225"/>
      <c r="AG56" s="225"/>
      <c r="AH56" s="225"/>
      <c r="AI56" s="225"/>
      <c r="AJ56" s="225"/>
      <c r="AK56" s="225"/>
    </row>
    <row r="57" spans="2:37" x14ac:dyDescent="0.35">
      <c r="B57" s="14"/>
      <c r="C57" s="14"/>
      <c r="D57" s="14"/>
      <c r="E57" s="14"/>
      <c r="F57" s="14"/>
      <c r="G57" s="14"/>
      <c r="H57" s="14"/>
      <c r="I57" s="14"/>
      <c r="J57" s="14"/>
      <c r="K57" s="14"/>
      <c r="L57" s="13"/>
      <c r="M57" s="13"/>
      <c r="N57" s="13"/>
      <c r="O57" s="13"/>
      <c r="P57" s="13"/>
      <c r="Q57" s="13"/>
      <c r="R57" s="13"/>
      <c r="S57" s="13"/>
      <c r="T57" s="13"/>
      <c r="U57" s="13"/>
      <c r="V57" s="13"/>
      <c r="W57" s="13"/>
      <c r="X57" s="13"/>
      <c r="Y57" s="13"/>
      <c r="Z57" s="13"/>
      <c r="AA57" s="224"/>
      <c r="AB57" s="224"/>
      <c r="AC57" s="224"/>
      <c r="AD57" s="224"/>
      <c r="AE57" s="224"/>
      <c r="AF57" s="224"/>
      <c r="AG57" s="224"/>
      <c r="AH57" s="224"/>
      <c r="AI57" s="224"/>
      <c r="AJ57" s="224"/>
      <c r="AK57" s="224"/>
    </row>
    <row r="58" spans="2:37" ht="15" x14ac:dyDescent="0.4">
      <c r="B58" s="198" t="s">
        <v>2</v>
      </c>
      <c r="C58" s="7"/>
      <c r="D58" s="6"/>
      <c r="E58" s="6"/>
      <c r="F58" s="5"/>
      <c r="G58" s="5"/>
      <c r="H58" s="5"/>
      <c r="I58" s="5"/>
      <c r="J58" s="5"/>
      <c r="K58" s="1"/>
      <c r="L58" s="8"/>
      <c r="M58" s="8"/>
      <c r="N58" s="8"/>
      <c r="O58" s="8"/>
      <c r="P58" s="8"/>
      <c r="Q58" s="8"/>
      <c r="R58" s="8"/>
      <c r="S58" s="8"/>
      <c r="T58" s="8"/>
      <c r="U58" s="8"/>
      <c r="V58" s="8"/>
      <c r="W58" s="8"/>
      <c r="X58" s="8"/>
      <c r="Y58" s="8"/>
      <c r="Z58" s="8"/>
      <c r="AA58" s="223"/>
      <c r="AB58" s="223"/>
      <c r="AC58" s="223"/>
      <c r="AD58" s="223"/>
      <c r="AE58" s="223"/>
      <c r="AF58" s="223"/>
      <c r="AG58" s="223"/>
      <c r="AH58" s="223"/>
      <c r="AI58" s="223"/>
      <c r="AJ58" s="223"/>
      <c r="AK58" s="223"/>
    </row>
    <row r="59" spans="2:37" ht="15" x14ac:dyDescent="0.4">
      <c r="B59" s="7" t="s">
        <v>1</v>
      </c>
      <c r="C59" s="7"/>
      <c r="D59" s="5"/>
      <c r="E59" s="6"/>
      <c r="F59" s="6"/>
      <c r="G59" s="6"/>
      <c r="H59" s="5"/>
      <c r="I59" s="5"/>
      <c r="J59" s="5"/>
      <c r="K59" s="1"/>
      <c r="L59" s="1"/>
      <c r="M59" s="1"/>
      <c r="N59" s="1"/>
      <c r="O59" s="1"/>
      <c r="P59" s="1"/>
      <c r="Q59" s="1"/>
      <c r="R59" s="1"/>
      <c r="S59" s="1"/>
      <c r="T59" s="1"/>
      <c r="U59" s="1"/>
      <c r="V59" s="1"/>
      <c r="W59" s="1"/>
      <c r="X59" s="1"/>
      <c r="Y59" s="1"/>
      <c r="Z59" s="1"/>
      <c r="AA59" s="218"/>
      <c r="AB59" s="218"/>
      <c r="AC59" s="218"/>
      <c r="AD59" s="218"/>
      <c r="AE59" s="218"/>
      <c r="AF59" s="218"/>
      <c r="AG59" s="218"/>
      <c r="AH59" s="218"/>
      <c r="AI59" s="218"/>
      <c r="AJ59" s="218"/>
      <c r="AK59" s="218"/>
    </row>
    <row r="60" spans="2:37" x14ac:dyDescent="0.35">
      <c r="B60" s="218"/>
      <c r="C60" s="221"/>
      <c r="D60" s="220"/>
      <c r="E60" s="220"/>
      <c r="F60" s="219"/>
      <c r="G60" s="219"/>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row>
    <row r="61" spans="2:37" x14ac:dyDescent="0.35">
      <c r="U61" s="218"/>
    </row>
  </sheetData>
  <sheetProtection sheet="1" objects="1" scenarios="1"/>
  <mergeCells count="26">
    <mergeCell ref="B47:T47"/>
    <mergeCell ref="K3:T3"/>
    <mergeCell ref="M4:T4"/>
    <mergeCell ref="M5:T5"/>
    <mergeCell ref="D7:K7"/>
    <mergeCell ref="M7:T7"/>
    <mergeCell ref="B40:T40"/>
    <mergeCell ref="B44:T44"/>
    <mergeCell ref="B46:T46"/>
    <mergeCell ref="V7:AC7"/>
    <mergeCell ref="B41:Q41"/>
    <mergeCell ref="B42:T42"/>
    <mergeCell ref="B43:T43"/>
    <mergeCell ref="AE7:AL7"/>
    <mergeCell ref="B16:C16"/>
    <mergeCell ref="B20:C20"/>
    <mergeCell ref="B28:C28"/>
    <mergeCell ref="B39:Q39"/>
    <mergeCell ref="B54:T54"/>
    <mergeCell ref="B56:Z56"/>
    <mergeCell ref="B48:T48"/>
    <mergeCell ref="B49:T49"/>
    <mergeCell ref="B50:T50"/>
    <mergeCell ref="B51:T51"/>
    <mergeCell ref="B52:T52"/>
    <mergeCell ref="B53:T53"/>
  </mergeCells>
  <conditionalFormatting sqref="AM7 AD7">
    <cfRule type="expression" dxfId="7" priority="17" stopIfTrue="1">
      <formula>$M$4=$AQ$2</formula>
    </cfRule>
  </conditionalFormatting>
  <conditionalFormatting sqref="AE7:AL8 V7:AC8">
    <cfRule type="expression" dxfId="6" priority="18" stopIfTrue="1">
      <formula>$M$4=$AQ$2</formula>
    </cfRule>
  </conditionalFormatting>
  <conditionalFormatting sqref="V37:AM37">
    <cfRule type="expression" dxfId="5" priority="19" stopIfTrue="1">
      <formula>$M$4=$AQ$2</formula>
    </cfRule>
  </conditionalFormatting>
  <conditionalFormatting sqref="M10:T36">
    <cfRule type="expression" dxfId="4" priority="13">
      <formula>$AQ$35=1</formula>
    </cfRule>
    <cfRule type="expression" dxfId="3" priority="14">
      <formula>$AQ$35=2</formula>
    </cfRule>
  </conditionalFormatting>
  <conditionalFormatting sqref="V10:AL10">
    <cfRule type="expression" dxfId="2" priority="22">
      <formula>#REF!=1</formula>
    </cfRule>
    <cfRule type="expression" dxfId="1" priority="23">
      <formula>#REF!=2</formula>
    </cfRule>
  </conditionalFormatting>
  <dataValidations count="3">
    <dataValidation type="list" allowBlank="1" showInputMessage="1" showErrorMessage="1" sqref="M5:T5">
      <formula1>$AQ$9:$AQ$11</formula1>
    </dataValidation>
    <dataValidation type="list" allowBlank="1" showInputMessage="1" showErrorMessage="1" sqref="M4 WTS982952 WJW982952 WAA982952 VQE982952 VGI982952 UWM982952 UMQ982952 UCU982952 TSY982952 TJC982952 SZG982952 SPK982952 SFO982952 RVS982952 RLW982952 RCA982952 QSE982952 QII982952 PYM982952 POQ982952 PEU982952 OUY982952 OLC982952 OBG982952 NRK982952 NHO982952 MXS982952 MNW982952 MEA982952 LUE982952 LKI982952 LAM982952 KQQ982952 KGU982952 JWY982952 JNC982952 JDG982952 ITK982952 IJO982952 HZS982952 HPW982952 HGA982952 GWE982952 GMI982952 GCM982952 FSQ982952 FIU982952 EYY982952 EPC982952 EFG982952 DVK982952 DLO982952 DBS982952 CRW982952 CIA982952 BYE982952 BOI982952 BEM982952 AUQ982952 AKU982952 AAY982952 RC982952 HG982952 M982952 WTS917416 WJW917416 WAA917416 VQE917416 VGI917416 UWM917416 UMQ917416 UCU917416 TSY917416 TJC917416 SZG917416 SPK917416 SFO917416 RVS917416 RLW917416 RCA917416 QSE917416 QII917416 PYM917416 POQ917416 PEU917416 OUY917416 OLC917416 OBG917416 NRK917416 NHO917416 MXS917416 MNW917416 MEA917416 LUE917416 LKI917416 LAM917416 KQQ917416 KGU917416 JWY917416 JNC917416 JDG917416 ITK917416 IJO917416 HZS917416 HPW917416 HGA917416 GWE917416 GMI917416 GCM917416 FSQ917416 FIU917416 EYY917416 EPC917416 EFG917416 DVK917416 DLO917416 DBS917416 CRW917416 CIA917416 BYE917416 BOI917416 BEM917416 AUQ917416 AKU917416 AAY917416 RC917416 HG917416 M917416 WTS851880 WJW851880 WAA851880 VQE851880 VGI851880 UWM851880 UMQ851880 UCU851880 TSY851880 TJC851880 SZG851880 SPK851880 SFO851880 RVS851880 RLW851880 RCA851880 QSE851880 QII851880 PYM851880 POQ851880 PEU851880 OUY851880 OLC851880 OBG851880 NRK851880 NHO851880 MXS851880 MNW851880 MEA851880 LUE851880 LKI851880 LAM851880 KQQ851880 KGU851880 JWY851880 JNC851880 JDG851880 ITK851880 IJO851880 HZS851880 HPW851880 HGA851880 GWE851880 GMI851880 GCM851880 FSQ851880 FIU851880 EYY851880 EPC851880 EFG851880 DVK851880 DLO851880 DBS851880 CRW851880 CIA851880 BYE851880 BOI851880 BEM851880 AUQ851880 AKU851880 AAY851880 RC851880 HG851880 M851880 WTS786344 WJW786344 WAA786344 VQE786344 VGI786344 UWM786344 UMQ786344 UCU786344 TSY786344 TJC786344 SZG786344 SPK786344 SFO786344 RVS786344 RLW786344 RCA786344 QSE786344 QII786344 PYM786344 POQ786344 PEU786344 OUY786344 OLC786344 OBG786344 NRK786344 NHO786344 MXS786344 MNW786344 MEA786344 LUE786344 LKI786344 LAM786344 KQQ786344 KGU786344 JWY786344 JNC786344 JDG786344 ITK786344 IJO786344 HZS786344 HPW786344 HGA786344 GWE786344 GMI786344 GCM786344 FSQ786344 FIU786344 EYY786344 EPC786344 EFG786344 DVK786344 DLO786344 DBS786344 CRW786344 CIA786344 BYE786344 BOI786344 BEM786344 AUQ786344 AKU786344 AAY786344 RC786344 HG786344 M786344 WTS720808 WJW720808 WAA720808 VQE720808 VGI720808 UWM720808 UMQ720808 UCU720808 TSY720808 TJC720808 SZG720808 SPK720808 SFO720808 RVS720808 RLW720808 RCA720808 QSE720808 QII720808 PYM720808 POQ720808 PEU720808 OUY720808 OLC720808 OBG720808 NRK720808 NHO720808 MXS720808 MNW720808 MEA720808 LUE720808 LKI720808 LAM720808 KQQ720808 KGU720808 JWY720808 JNC720808 JDG720808 ITK720808 IJO720808 HZS720808 HPW720808 HGA720808 GWE720808 GMI720808 GCM720808 FSQ720808 FIU720808 EYY720808 EPC720808 EFG720808 DVK720808 DLO720808 DBS720808 CRW720808 CIA720808 BYE720808 BOI720808 BEM720808 AUQ720808 AKU720808 AAY720808 RC720808 HG720808 M720808 WTS655272 WJW655272 WAA655272 VQE655272 VGI655272 UWM655272 UMQ655272 UCU655272 TSY655272 TJC655272 SZG655272 SPK655272 SFO655272 RVS655272 RLW655272 RCA655272 QSE655272 QII655272 PYM655272 POQ655272 PEU655272 OUY655272 OLC655272 OBG655272 NRK655272 NHO655272 MXS655272 MNW655272 MEA655272 LUE655272 LKI655272 LAM655272 KQQ655272 KGU655272 JWY655272 JNC655272 JDG655272 ITK655272 IJO655272 HZS655272 HPW655272 HGA655272 GWE655272 GMI655272 GCM655272 FSQ655272 FIU655272 EYY655272 EPC655272 EFG655272 DVK655272 DLO655272 DBS655272 CRW655272 CIA655272 BYE655272 BOI655272 BEM655272 AUQ655272 AKU655272 AAY655272 RC655272 HG655272 M655272 WTS589736 WJW589736 WAA589736 VQE589736 VGI589736 UWM589736 UMQ589736 UCU589736 TSY589736 TJC589736 SZG589736 SPK589736 SFO589736 RVS589736 RLW589736 RCA589736 QSE589736 QII589736 PYM589736 POQ589736 PEU589736 OUY589736 OLC589736 OBG589736 NRK589736 NHO589736 MXS589736 MNW589736 MEA589736 LUE589736 LKI589736 LAM589736 KQQ589736 KGU589736 JWY589736 JNC589736 JDG589736 ITK589736 IJO589736 HZS589736 HPW589736 HGA589736 GWE589736 GMI589736 GCM589736 FSQ589736 FIU589736 EYY589736 EPC589736 EFG589736 DVK589736 DLO589736 DBS589736 CRW589736 CIA589736 BYE589736 BOI589736 BEM589736 AUQ589736 AKU589736 AAY589736 RC589736 HG589736 M589736 WTS524200 WJW524200 WAA524200 VQE524200 VGI524200 UWM524200 UMQ524200 UCU524200 TSY524200 TJC524200 SZG524200 SPK524200 SFO524200 RVS524200 RLW524200 RCA524200 QSE524200 QII524200 PYM524200 POQ524200 PEU524200 OUY524200 OLC524200 OBG524200 NRK524200 NHO524200 MXS524200 MNW524200 MEA524200 LUE524200 LKI524200 LAM524200 KQQ524200 KGU524200 JWY524200 JNC524200 JDG524200 ITK524200 IJO524200 HZS524200 HPW524200 HGA524200 GWE524200 GMI524200 GCM524200 FSQ524200 FIU524200 EYY524200 EPC524200 EFG524200 DVK524200 DLO524200 DBS524200 CRW524200 CIA524200 BYE524200 BOI524200 BEM524200 AUQ524200 AKU524200 AAY524200 RC524200 HG524200 M524200 WTS458664 WJW458664 WAA458664 VQE458664 VGI458664 UWM458664 UMQ458664 UCU458664 TSY458664 TJC458664 SZG458664 SPK458664 SFO458664 RVS458664 RLW458664 RCA458664 QSE458664 QII458664 PYM458664 POQ458664 PEU458664 OUY458664 OLC458664 OBG458664 NRK458664 NHO458664 MXS458664 MNW458664 MEA458664 LUE458664 LKI458664 LAM458664 KQQ458664 KGU458664 JWY458664 JNC458664 JDG458664 ITK458664 IJO458664 HZS458664 HPW458664 HGA458664 GWE458664 GMI458664 GCM458664 FSQ458664 FIU458664 EYY458664 EPC458664 EFG458664 DVK458664 DLO458664 DBS458664 CRW458664 CIA458664 BYE458664 BOI458664 BEM458664 AUQ458664 AKU458664 AAY458664 RC458664 HG458664 M458664 WTS393128 WJW393128 WAA393128 VQE393128 VGI393128 UWM393128 UMQ393128 UCU393128 TSY393128 TJC393128 SZG393128 SPK393128 SFO393128 RVS393128 RLW393128 RCA393128 QSE393128 QII393128 PYM393128 POQ393128 PEU393128 OUY393128 OLC393128 OBG393128 NRK393128 NHO393128 MXS393128 MNW393128 MEA393128 LUE393128 LKI393128 LAM393128 KQQ393128 KGU393128 JWY393128 JNC393128 JDG393128 ITK393128 IJO393128 HZS393128 HPW393128 HGA393128 GWE393128 GMI393128 GCM393128 FSQ393128 FIU393128 EYY393128 EPC393128 EFG393128 DVK393128 DLO393128 DBS393128 CRW393128 CIA393128 BYE393128 BOI393128 BEM393128 AUQ393128 AKU393128 AAY393128 RC393128 HG393128 M393128 WTS327592 WJW327592 WAA327592 VQE327592 VGI327592 UWM327592 UMQ327592 UCU327592 TSY327592 TJC327592 SZG327592 SPK327592 SFO327592 RVS327592 RLW327592 RCA327592 QSE327592 QII327592 PYM327592 POQ327592 PEU327592 OUY327592 OLC327592 OBG327592 NRK327592 NHO327592 MXS327592 MNW327592 MEA327592 LUE327592 LKI327592 LAM327592 KQQ327592 KGU327592 JWY327592 JNC327592 JDG327592 ITK327592 IJO327592 HZS327592 HPW327592 HGA327592 GWE327592 GMI327592 GCM327592 FSQ327592 FIU327592 EYY327592 EPC327592 EFG327592 DVK327592 DLO327592 DBS327592 CRW327592 CIA327592 BYE327592 BOI327592 BEM327592 AUQ327592 AKU327592 AAY327592 RC327592 HG327592 M327592 WTS262056 WJW262056 WAA262056 VQE262056 VGI262056 UWM262056 UMQ262056 UCU262056 TSY262056 TJC262056 SZG262056 SPK262056 SFO262056 RVS262056 RLW262056 RCA262056 QSE262056 QII262056 PYM262056 POQ262056 PEU262056 OUY262056 OLC262056 OBG262056 NRK262056 NHO262056 MXS262056 MNW262056 MEA262056 LUE262056 LKI262056 LAM262056 KQQ262056 KGU262056 JWY262056 JNC262056 JDG262056 ITK262056 IJO262056 HZS262056 HPW262056 HGA262056 GWE262056 GMI262056 GCM262056 FSQ262056 FIU262056 EYY262056 EPC262056 EFG262056 DVK262056 DLO262056 DBS262056 CRW262056 CIA262056 BYE262056 BOI262056 BEM262056 AUQ262056 AKU262056 AAY262056 RC262056 HG262056 M262056 WTS196520 WJW196520 WAA196520 VQE196520 VGI196520 UWM196520 UMQ196520 UCU196520 TSY196520 TJC196520 SZG196520 SPK196520 SFO196520 RVS196520 RLW196520 RCA196520 QSE196520 QII196520 PYM196520 POQ196520 PEU196520 OUY196520 OLC196520 OBG196520 NRK196520 NHO196520 MXS196520 MNW196520 MEA196520 LUE196520 LKI196520 LAM196520 KQQ196520 KGU196520 JWY196520 JNC196520 JDG196520 ITK196520 IJO196520 HZS196520 HPW196520 HGA196520 GWE196520 GMI196520 GCM196520 FSQ196520 FIU196520 EYY196520 EPC196520 EFG196520 DVK196520 DLO196520 DBS196520 CRW196520 CIA196520 BYE196520 BOI196520 BEM196520 AUQ196520 AKU196520 AAY196520 RC196520 HG196520 M196520 WTS130984 WJW130984 WAA130984 VQE130984 VGI130984 UWM130984 UMQ130984 UCU130984 TSY130984 TJC130984 SZG130984 SPK130984 SFO130984 RVS130984 RLW130984 RCA130984 QSE130984 QII130984 PYM130984 POQ130984 PEU130984 OUY130984 OLC130984 OBG130984 NRK130984 NHO130984 MXS130984 MNW130984 MEA130984 LUE130984 LKI130984 LAM130984 KQQ130984 KGU130984 JWY130984 JNC130984 JDG130984 ITK130984 IJO130984 HZS130984 HPW130984 HGA130984 GWE130984 GMI130984 GCM130984 FSQ130984 FIU130984 EYY130984 EPC130984 EFG130984 DVK130984 DLO130984 DBS130984 CRW130984 CIA130984 BYE130984 BOI130984 BEM130984 AUQ130984 AKU130984 AAY130984 RC130984 HG130984 M130984 WTS65448 WJW65448 WAA65448 VQE65448 VGI65448 UWM65448 UMQ65448 UCU65448 TSY65448 TJC65448 SZG65448 SPK65448 SFO65448 RVS65448 RLW65448 RCA65448 QSE65448 QII65448 PYM65448 POQ65448 PEU65448 OUY65448 OLC65448 OBG65448 NRK65448 NHO65448 MXS65448 MNW65448 MEA65448 LUE65448 LKI65448 LAM65448 KQQ65448 KGU65448 JWY65448 JNC65448 JDG65448 ITK65448 IJO65448 HZS65448 HPW65448 HGA65448 GWE65448 GMI65448 GCM65448 FSQ65448 FIU65448 EYY65448 EPC65448 EFG65448 DVK65448 DLO65448 DBS65448 CRW65448 CIA65448 BYE65448 BOI65448 BEM65448 AUQ65448 AKU65448 AAY65448 RC65448 HG65448 M65448 WTS4 WJW4 WAA4 VQE4 VGI4 UWM4 UMQ4 UCU4 TSY4 TJC4 SZG4 SPK4 SFO4 RVS4 RLW4 RCA4 QSE4 QII4 PYM4 POQ4 PEU4 OUY4 OLC4 OBG4 NRK4 NHO4 MXS4 MNW4 MEA4 LUE4 LKI4 LAM4 KQQ4 KGU4 JWY4 JNC4 JDG4 ITK4 IJO4 HZS4 HPW4 HGA4 GWE4 GMI4 GCM4 FSQ4 FIU4 EYY4 EPC4 EFG4 DVK4 DLO4 DBS4 CRW4 CIA4 BYE4 BOI4 BEM4 AUQ4 AKU4 AAY4 RC4 HG4">
      <formula1>$AQ$1:$AQ$5</formula1>
    </dataValidation>
    <dataValidation type="list" allowBlank="1" showInputMessage="1" showErrorMessage="1" sqref="HR4:HR6 WTS982953 WJW982953 WAA982953 VQE982953 VGI982953 UWM982953 UMQ982953 UCU982953 TSY982953 TJC982953 SZG982953 SPK982953 SFO982953 RVS982953 RLW982953 RCA982953 QSE982953 QII982953 PYM982953 POQ982953 PEU982953 OUY982953 OLC982953 OBG982953 NRK982953 NHO982953 MXS982953 MNW982953 MEA982953 LUE982953 LKI982953 LAM982953 KQQ982953 KGU982953 JWY982953 JNC982953 JDG982953 ITK982953 IJO982953 HZS982953 HPW982953 HGA982953 GWE982953 GMI982953 GCM982953 FSQ982953 FIU982953 EYY982953 EPC982953 EFG982953 DVK982953 DLO982953 DBS982953 CRW982953 CIA982953 BYE982953 BOI982953 BEM982953 AUQ982953 AKU982953 AAY982953 RC982953 HG982953 M982953 WTS917417 WJW917417 WAA917417 VQE917417 VGI917417 UWM917417 UMQ917417 UCU917417 TSY917417 TJC917417 SZG917417 SPK917417 SFO917417 RVS917417 RLW917417 RCA917417 QSE917417 QII917417 PYM917417 POQ917417 PEU917417 OUY917417 OLC917417 OBG917417 NRK917417 NHO917417 MXS917417 MNW917417 MEA917417 LUE917417 LKI917417 LAM917417 KQQ917417 KGU917417 JWY917417 JNC917417 JDG917417 ITK917417 IJO917417 HZS917417 HPW917417 HGA917417 GWE917417 GMI917417 GCM917417 FSQ917417 FIU917417 EYY917417 EPC917417 EFG917417 DVK917417 DLO917417 DBS917417 CRW917417 CIA917417 BYE917417 BOI917417 BEM917417 AUQ917417 AKU917417 AAY917417 RC917417 HG917417 M917417 WTS851881 WJW851881 WAA851881 VQE851881 VGI851881 UWM851881 UMQ851881 UCU851881 TSY851881 TJC851881 SZG851881 SPK851881 SFO851881 RVS851881 RLW851881 RCA851881 QSE851881 QII851881 PYM851881 POQ851881 PEU851881 OUY851881 OLC851881 OBG851881 NRK851881 NHO851881 MXS851881 MNW851881 MEA851881 LUE851881 LKI851881 LAM851881 KQQ851881 KGU851881 JWY851881 JNC851881 JDG851881 ITK851881 IJO851881 HZS851881 HPW851881 HGA851881 GWE851881 GMI851881 GCM851881 FSQ851881 FIU851881 EYY851881 EPC851881 EFG851881 DVK851881 DLO851881 DBS851881 CRW851881 CIA851881 BYE851881 BOI851881 BEM851881 AUQ851881 AKU851881 AAY851881 RC851881 HG851881 M851881 WTS786345 WJW786345 WAA786345 VQE786345 VGI786345 UWM786345 UMQ786345 UCU786345 TSY786345 TJC786345 SZG786345 SPK786345 SFO786345 RVS786345 RLW786345 RCA786345 QSE786345 QII786345 PYM786345 POQ786345 PEU786345 OUY786345 OLC786345 OBG786345 NRK786345 NHO786345 MXS786345 MNW786345 MEA786345 LUE786345 LKI786345 LAM786345 KQQ786345 KGU786345 JWY786345 JNC786345 JDG786345 ITK786345 IJO786345 HZS786345 HPW786345 HGA786345 GWE786345 GMI786345 GCM786345 FSQ786345 FIU786345 EYY786345 EPC786345 EFG786345 DVK786345 DLO786345 DBS786345 CRW786345 CIA786345 BYE786345 BOI786345 BEM786345 AUQ786345 AKU786345 AAY786345 RC786345 HG786345 M786345 WTS720809 WJW720809 WAA720809 VQE720809 VGI720809 UWM720809 UMQ720809 UCU720809 TSY720809 TJC720809 SZG720809 SPK720809 SFO720809 RVS720809 RLW720809 RCA720809 QSE720809 QII720809 PYM720809 POQ720809 PEU720809 OUY720809 OLC720809 OBG720809 NRK720809 NHO720809 MXS720809 MNW720809 MEA720809 LUE720809 LKI720809 LAM720809 KQQ720809 KGU720809 JWY720809 JNC720809 JDG720809 ITK720809 IJO720809 HZS720809 HPW720809 HGA720809 GWE720809 GMI720809 GCM720809 FSQ720809 FIU720809 EYY720809 EPC720809 EFG720809 DVK720809 DLO720809 DBS720809 CRW720809 CIA720809 BYE720809 BOI720809 BEM720809 AUQ720809 AKU720809 AAY720809 RC720809 HG720809 M720809 WTS655273 WJW655273 WAA655273 VQE655273 VGI655273 UWM655273 UMQ655273 UCU655273 TSY655273 TJC655273 SZG655273 SPK655273 SFO655273 RVS655273 RLW655273 RCA655273 QSE655273 QII655273 PYM655273 POQ655273 PEU655273 OUY655273 OLC655273 OBG655273 NRK655273 NHO655273 MXS655273 MNW655273 MEA655273 LUE655273 LKI655273 LAM655273 KQQ655273 KGU655273 JWY655273 JNC655273 JDG655273 ITK655273 IJO655273 HZS655273 HPW655273 HGA655273 GWE655273 GMI655273 GCM655273 FSQ655273 FIU655273 EYY655273 EPC655273 EFG655273 DVK655273 DLO655273 DBS655273 CRW655273 CIA655273 BYE655273 BOI655273 BEM655273 AUQ655273 AKU655273 AAY655273 RC655273 HG655273 M655273 WTS589737 WJW589737 WAA589737 VQE589737 VGI589737 UWM589737 UMQ589737 UCU589737 TSY589737 TJC589737 SZG589737 SPK589737 SFO589737 RVS589737 RLW589737 RCA589737 QSE589737 QII589737 PYM589737 POQ589737 PEU589737 OUY589737 OLC589737 OBG589737 NRK589737 NHO589737 MXS589737 MNW589737 MEA589737 LUE589737 LKI589737 LAM589737 KQQ589737 KGU589737 JWY589737 JNC589737 JDG589737 ITK589737 IJO589737 HZS589737 HPW589737 HGA589737 GWE589737 GMI589737 GCM589737 FSQ589737 FIU589737 EYY589737 EPC589737 EFG589737 DVK589737 DLO589737 DBS589737 CRW589737 CIA589737 BYE589737 BOI589737 BEM589737 AUQ589737 AKU589737 AAY589737 RC589737 HG589737 M589737 WTS524201 WJW524201 WAA524201 VQE524201 VGI524201 UWM524201 UMQ524201 UCU524201 TSY524201 TJC524201 SZG524201 SPK524201 SFO524201 RVS524201 RLW524201 RCA524201 QSE524201 QII524201 PYM524201 POQ524201 PEU524201 OUY524201 OLC524201 OBG524201 NRK524201 NHO524201 MXS524201 MNW524201 MEA524201 LUE524201 LKI524201 LAM524201 KQQ524201 KGU524201 JWY524201 JNC524201 JDG524201 ITK524201 IJO524201 HZS524201 HPW524201 HGA524201 GWE524201 GMI524201 GCM524201 FSQ524201 FIU524201 EYY524201 EPC524201 EFG524201 DVK524201 DLO524201 DBS524201 CRW524201 CIA524201 BYE524201 BOI524201 BEM524201 AUQ524201 AKU524201 AAY524201 RC524201 HG524201 M524201 WTS458665 WJW458665 WAA458665 VQE458665 VGI458665 UWM458665 UMQ458665 UCU458665 TSY458665 TJC458665 SZG458665 SPK458665 SFO458665 RVS458665 RLW458665 RCA458665 QSE458665 QII458665 PYM458665 POQ458665 PEU458665 OUY458665 OLC458665 OBG458665 NRK458665 NHO458665 MXS458665 MNW458665 MEA458665 LUE458665 LKI458665 LAM458665 KQQ458665 KGU458665 JWY458665 JNC458665 JDG458665 ITK458665 IJO458665 HZS458665 HPW458665 HGA458665 GWE458665 GMI458665 GCM458665 FSQ458665 FIU458665 EYY458665 EPC458665 EFG458665 DVK458665 DLO458665 DBS458665 CRW458665 CIA458665 BYE458665 BOI458665 BEM458665 AUQ458665 AKU458665 AAY458665 RC458665 HG458665 M458665 WTS393129 WJW393129 WAA393129 VQE393129 VGI393129 UWM393129 UMQ393129 UCU393129 TSY393129 TJC393129 SZG393129 SPK393129 SFO393129 RVS393129 RLW393129 RCA393129 QSE393129 QII393129 PYM393129 POQ393129 PEU393129 OUY393129 OLC393129 OBG393129 NRK393129 NHO393129 MXS393129 MNW393129 MEA393129 LUE393129 LKI393129 LAM393129 KQQ393129 KGU393129 JWY393129 JNC393129 JDG393129 ITK393129 IJO393129 HZS393129 HPW393129 HGA393129 GWE393129 GMI393129 GCM393129 FSQ393129 FIU393129 EYY393129 EPC393129 EFG393129 DVK393129 DLO393129 DBS393129 CRW393129 CIA393129 BYE393129 BOI393129 BEM393129 AUQ393129 AKU393129 AAY393129 RC393129 HG393129 M393129 WTS327593 WJW327593 WAA327593 VQE327593 VGI327593 UWM327593 UMQ327593 UCU327593 TSY327593 TJC327593 SZG327593 SPK327593 SFO327593 RVS327593 RLW327593 RCA327593 QSE327593 QII327593 PYM327593 POQ327593 PEU327593 OUY327593 OLC327593 OBG327593 NRK327593 NHO327593 MXS327593 MNW327593 MEA327593 LUE327593 LKI327593 LAM327593 KQQ327593 KGU327593 JWY327593 JNC327593 JDG327593 ITK327593 IJO327593 HZS327593 HPW327593 HGA327593 GWE327593 GMI327593 GCM327593 FSQ327593 FIU327593 EYY327593 EPC327593 EFG327593 DVK327593 DLO327593 DBS327593 CRW327593 CIA327593 BYE327593 BOI327593 BEM327593 AUQ327593 AKU327593 AAY327593 RC327593 HG327593 M327593 WTS262057 WJW262057 WAA262057 VQE262057 VGI262057 UWM262057 UMQ262057 UCU262057 TSY262057 TJC262057 SZG262057 SPK262057 SFO262057 RVS262057 RLW262057 RCA262057 QSE262057 QII262057 PYM262057 POQ262057 PEU262057 OUY262057 OLC262057 OBG262057 NRK262057 NHO262057 MXS262057 MNW262057 MEA262057 LUE262057 LKI262057 LAM262057 KQQ262057 KGU262057 JWY262057 JNC262057 JDG262057 ITK262057 IJO262057 HZS262057 HPW262057 HGA262057 GWE262057 GMI262057 GCM262057 FSQ262057 FIU262057 EYY262057 EPC262057 EFG262057 DVK262057 DLO262057 DBS262057 CRW262057 CIA262057 BYE262057 BOI262057 BEM262057 AUQ262057 AKU262057 AAY262057 RC262057 HG262057 M262057 WTS196521 WJW196521 WAA196521 VQE196521 VGI196521 UWM196521 UMQ196521 UCU196521 TSY196521 TJC196521 SZG196521 SPK196521 SFO196521 RVS196521 RLW196521 RCA196521 QSE196521 QII196521 PYM196521 POQ196521 PEU196521 OUY196521 OLC196521 OBG196521 NRK196521 NHO196521 MXS196521 MNW196521 MEA196521 LUE196521 LKI196521 LAM196521 KQQ196521 KGU196521 JWY196521 JNC196521 JDG196521 ITK196521 IJO196521 HZS196521 HPW196521 HGA196521 GWE196521 GMI196521 GCM196521 FSQ196521 FIU196521 EYY196521 EPC196521 EFG196521 DVK196521 DLO196521 DBS196521 CRW196521 CIA196521 BYE196521 BOI196521 BEM196521 AUQ196521 AKU196521 AAY196521 RC196521 HG196521 M196521 WTS130985 WJW130985 WAA130985 VQE130985 VGI130985 UWM130985 UMQ130985 UCU130985 TSY130985 TJC130985 SZG130985 SPK130985 SFO130985 RVS130985 RLW130985 RCA130985 QSE130985 QII130985 PYM130985 POQ130985 PEU130985 OUY130985 OLC130985 OBG130985 NRK130985 NHO130985 MXS130985 MNW130985 MEA130985 LUE130985 LKI130985 LAM130985 KQQ130985 KGU130985 JWY130985 JNC130985 JDG130985 ITK130985 IJO130985 HZS130985 HPW130985 HGA130985 GWE130985 GMI130985 GCM130985 FSQ130985 FIU130985 EYY130985 EPC130985 EFG130985 DVK130985 DLO130985 DBS130985 CRW130985 CIA130985 BYE130985 BOI130985 BEM130985 AUQ130985 AKU130985 AAY130985 RC130985 HG130985 M130985 WTS65449 WJW65449 WAA65449 VQE65449 VGI65449 UWM65449 UMQ65449 UCU65449 TSY65449 TJC65449 SZG65449 SPK65449 SFO65449 RVS65449 RLW65449 RCA65449 QSE65449 QII65449 PYM65449 POQ65449 PEU65449 OUY65449 OLC65449 OBG65449 NRK65449 NHO65449 MXS65449 MNW65449 MEA65449 LUE65449 LKI65449 LAM65449 KQQ65449 KGU65449 JWY65449 JNC65449 JDG65449 ITK65449 IJO65449 HZS65449 HPW65449 HGA65449 GWE65449 GMI65449 GCM65449 FSQ65449 FIU65449 EYY65449 EPC65449 EFG65449 DVK65449 DLO65449 DBS65449 CRW65449 CIA65449 BYE65449 BOI65449 BEM65449 AUQ65449 AKU65449 AAY65449 RC65449 HG65449 M65449 WTS5 WJW5 WAA5 VQE5 VGI5 UWM5 UMQ5 UCU5 TSY5 TJC5 SZG5 SPK5 SFO5 RVS5 RLW5 RCA5 QSE5 QII5 PYM5 POQ5 PEU5 OUY5 OLC5 OBG5 NRK5 NHO5 MXS5 MNW5 MEA5 LUE5 LKI5 LAM5 KQQ5 KGU5 JWY5 JNC5 JDG5 ITK5 IJO5 HZS5 HPW5 HGA5 GWE5 GMI5 GCM5 FSQ5 FIU5 EYY5 EPC5 EFG5 DVK5 DLO5 DBS5 CRW5 CIA5 BYE5 BOI5 BEM5 AUQ5 AKU5 AAY5 RC5 HG5 X4:X5 WUD982952:WUD982954 WKH982952:WKH982954 WAL982952:WAL982954 VQP982952:VQP982954 VGT982952:VGT982954 UWX982952:UWX982954 UNB982952:UNB982954 UDF982952:UDF982954 TTJ982952:TTJ982954 TJN982952:TJN982954 SZR982952:SZR982954 SPV982952:SPV982954 SFZ982952:SFZ982954 RWD982952:RWD982954 RMH982952:RMH982954 RCL982952:RCL982954 QSP982952:QSP982954 QIT982952:QIT982954 PYX982952:PYX982954 PPB982952:PPB982954 PFF982952:PFF982954 OVJ982952:OVJ982954 OLN982952:OLN982954 OBR982952:OBR982954 NRV982952:NRV982954 NHZ982952:NHZ982954 MYD982952:MYD982954 MOH982952:MOH982954 MEL982952:MEL982954 LUP982952:LUP982954 LKT982952:LKT982954 LAX982952:LAX982954 KRB982952:KRB982954 KHF982952:KHF982954 JXJ982952:JXJ982954 JNN982952:JNN982954 JDR982952:JDR982954 ITV982952:ITV982954 IJZ982952:IJZ982954 IAD982952:IAD982954 HQH982952:HQH982954 HGL982952:HGL982954 GWP982952:GWP982954 GMT982952:GMT982954 GCX982952:GCX982954 FTB982952:FTB982954 FJF982952:FJF982954 EZJ982952:EZJ982954 EPN982952:EPN982954 EFR982952:EFR982954 DVV982952:DVV982954 DLZ982952:DLZ982954 DCD982952:DCD982954 CSH982952:CSH982954 CIL982952:CIL982954 BYP982952:BYP982954 BOT982952:BOT982954 BEX982952:BEX982954 AVB982952:AVB982954 ALF982952:ALF982954 ABJ982952:ABJ982954 RN982952:RN982954 HR982952:HR982954 X982952:X982954 WUD917416:WUD917418 WKH917416:WKH917418 WAL917416:WAL917418 VQP917416:VQP917418 VGT917416:VGT917418 UWX917416:UWX917418 UNB917416:UNB917418 UDF917416:UDF917418 TTJ917416:TTJ917418 TJN917416:TJN917418 SZR917416:SZR917418 SPV917416:SPV917418 SFZ917416:SFZ917418 RWD917416:RWD917418 RMH917416:RMH917418 RCL917416:RCL917418 QSP917416:QSP917418 QIT917416:QIT917418 PYX917416:PYX917418 PPB917416:PPB917418 PFF917416:PFF917418 OVJ917416:OVJ917418 OLN917416:OLN917418 OBR917416:OBR917418 NRV917416:NRV917418 NHZ917416:NHZ917418 MYD917416:MYD917418 MOH917416:MOH917418 MEL917416:MEL917418 LUP917416:LUP917418 LKT917416:LKT917418 LAX917416:LAX917418 KRB917416:KRB917418 KHF917416:KHF917418 JXJ917416:JXJ917418 JNN917416:JNN917418 JDR917416:JDR917418 ITV917416:ITV917418 IJZ917416:IJZ917418 IAD917416:IAD917418 HQH917416:HQH917418 HGL917416:HGL917418 GWP917416:GWP917418 GMT917416:GMT917418 GCX917416:GCX917418 FTB917416:FTB917418 FJF917416:FJF917418 EZJ917416:EZJ917418 EPN917416:EPN917418 EFR917416:EFR917418 DVV917416:DVV917418 DLZ917416:DLZ917418 DCD917416:DCD917418 CSH917416:CSH917418 CIL917416:CIL917418 BYP917416:BYP917418 BOT917416:BOT917418 BEX917416:BEX917418 AVB917416:AVB917418 ALF917416:ALF917418 ABJ917416:ABJ917418 RN917416:RN917418 HR917416:HR917418 X917416:X917418 WUD851880:WUD851882 WKH851880:WKH851882 WAL851880:WAL851882 VQP851880:VQP851882 VGT851880:VGT851882 UWX851880:UWX851882 UNB851880:UNB851882 UDF851880:UDF851882 TTJ851880:TTJ851882 TJN851880:TJN851882 SZR851880:SZR851882 SPV851880:SPV851882 SFZ851880:SFZ851882 RWD851880:RWD851882 RMH851880:RMH851882 RCL851880:RCL851882 QSP851880:QSP851882 QIT851880:QIT851882 PYX851880:PYX851882 PPB851880:PPB851882 PFF851880:PFF851882 OVJ851880:OVJ851882 OLN851880:OLN851882 OBR851880:OBR851882 NRV851880:NRV851882 NHZ851880:NHZ851882 MYD851880:MYD851882 MOH851880:MOH851882 MEL851880:MEL851882 LUP851880:LUP851882 LKT851880:LKT851882 LAX851880:LAX851882 KRB851880:KRB851882 KHF851880:KHF851882 JXJ851880:JXJ851882 JNN851880:JNN851882 JDR851880:JDR851882 ITV851880:ITV851882 IJZ851880:IJZ851882 IAD851880:IAD851882 HQH851880:HQH851882 HGL851880:HGL851882 GWP851880:GWP851882 GMT851880:GMT851882 GCX851880:GCX851882 FTB851880:FTB851882 FJF851880:FJF851882 EZJ851880:EZJ851882 EPN851880:EPN851882 EFR851880:EFR851882 DVV851880:DVV851882 DLZ851880:DLZ851882 DCD851880:DCD851882 CSH851880:CSH851882 CIL851880:CIL851882 BYP851880:BYP851882 BOT851880:BOT851882 BEX851880:BEX851882 AVB851880:AVB851882 ALF851880:ALF851882 ABJ851880:ABJ851882 RN851880:RN851882 HR851880:HR851882 X851880:X851882 WUD786344:WUD786346 WKH786344:WKH786346 WAL786344:WAL786346 VQP786344:VQP786346 VGT786344:VGT786346 UWX786344:UWX786346 UNB786344:UNB786346 UDF786344:UDF786346 TTJ786344:TTJ786346 TJN786344:TJN786346 SZR786344:SZR786346 SPV786344:SPV786346 SFZ786344:SFZ786346 RWD786344:RWD786346 RMH786344:RMH786346 RCL786344:RCL786346 QSP786344:QSP786346 QIT786344:QIT786346 PYX786344:PYX786346 PPB786344:PPB786346 PFF786344:PFF786346 OVJ786344:OVJ786346 OLN786344:OLN786346 OBR786344:OBR786346 NRV786344:NRV786346 NHZ786344:NHZ786346 MYD786344:MYD786346 MOH786344:MOH786346 MEL786344:MEL786346 LUP786344:LUP786346 LKT786344:LKT786346 LAX786344:LAX786346 KRB786344:KRB786346 KHF786344:KHF786346 JXJ786344:JXJ786346 JNN786344:JNN786346 JDR786344:JDR786346 ITV786344:ITV786346 IJZ786344:IJZ786346 IAD786344:IAD786346 HQH786344:HQH786346 HGL786344:HGL786346 GWP786344:GWP786346 GMT786344:GMT786346 GCX786344:GCX786346 FTB786344:FTB786346 FJF786344:FJF786346 EZJ786344:EZJ786346 EPN786344:EPN786346 EFR786344:EFR786346 DVV786344:DVV786346 DLZ786344:DLZ786346 DCD786344:DCD786346 CSH786344:CSH786346 CIL786344:CIL786346 BYP786344:BYP786346 BOT786344:BOT786346 BEX786344:BEX786346 AVB786344:AVB786346 ALF786344:ALF786346 ABJ786344:ABJ786346 RN786344:RN786346 HR786344:HR786346 X786344:X786346 WUD720808:WUD720810 WKH720808:WKH720810 WAL720808:WAL720810 VQP720808:VQP720810 VGT720808:VGT720810 UWX720808:UWX720810 UNB720808:UNB720810 UDF720808:UDF720810 TTJ720808:TTJ720810 TJN720808:TJN720810 SZR720808:SZR720810 SPV720808:SPV720810 SFZ720808:SFZ720810 RWD720808:RWD720810 RMH720808:RMH720810 RCL720808:RCL720810 QSP720808:QSP720810 QIT720808:QIT720810 PYX720808:PYX720810 PPB720808:PPB720810 PFF720808:PFF720810 OVJ720808:OVJ720810 OLN720808:OLN720810 OBR720808:OBR720810 NRV720808:NRV720810 NHZ720808:NHZ720810 MYD720808:MYD720810 MOH720808:MOH720810 MEL720808:MEL720810 LUP720808:LUP720810 LKT720808:LKT720810 LAX720808:LAX720810 KRB720808:KRB720810 KHF720808:KHF720810 JXJ720808:JXJ720810 JNN720808:JNN720810 JDR720808:JDR720810 ITV720808:ITV720810 IJZ720808:IJZ720810 IAD720808:IAD720810 HQH720808:HQH720810 HGL720808:HGL720810 GWP720808:GWP720810 GMT720808:GMT720810 GCX720808:GCX720810 FTB720808:FTB720810 FJF720808:FJF720810 EZJ720808:EZJ720810 EPN720808:EPN720810 EFR720808:EFR720810 DVV720808:DVV720810 DLZ720808:DLZ720810 DCD720808:DCD720810 CSH720808:CSH720810 CIL720808:CIL720810 BYP720808:BYP720810 BOT720808:BOT720810 BEX720808:BEX720810 AVB720808:AVB720810 ALF720808:ALF720810 ABJ720808:ABJ720810 RN720808:RN720810 HR720808:HR720810 X720808:X720810 WUD655272:WUD655274 WKH655272:WKH655274 WAL655272:WAL655274 VQP655272:VQP655274 VGT655272:VGT655274 UWX655272:UWX655274 UNB655272:UNB655274 UDF655272:UDF655274 TTJ655272:TTJ655274 TJN655272:TJN655274 SZR655272:SZR655274 SPV655272:SPV655274 SFZ655272:SFZ655274 RWD655272:RWD655274 RMH655272:RMH655274 RCL655272:RCL655274 QSP655272:QSP655274 QIT655272:QIT655274 PYX655272:PYX655274 PPB655272:PPB655274 PFF655272:PFF655274 OVJ655272:OVJ655274 OLN655272:OLN655274 OBR655272:OBR655274 NRV655272:NRV655274 NHZ655272:NHZ655274 MYD655272:MYD655274 MOH655272:MOH655274 MEL655272:MEL655274 LUP655272:LUP655274 LKT655272:LKT655274 LAX655272:LAX655274 KRB655272:KRB655274 KHF655272:KHF655274 JXJ655272:JXJ655274 JNN655272:JNN655274 JDR655272:JDR655274 ITV655272:ITV655274 IJZ655272:IJZ655274 IAD655272:IAD655274 HQH655272:HQH655274 HGL655272:HGL655274 GWP655272:GWP655274 GMT655272:GMT655274 GCX655272:GCX655274 FTB655272:FTB655274 FJF655272:FJF655274 EZJ655272:EZJ655274 EPN655272:EPN655274 EFR655272:EFR655274 DVV655272:DVV655274 DLZ655272:DLZ655274 DCD655272:DCD655274 CSH655272:CSH655274 CIL655272:CIL655274 BYP655272:BYP655274 BOT655272:BOT655274 BEX655272:BEX655274 AVB655272:AVB655274 ALF655272:ALF655274 ABJ655272:ABJ655274 RN655272:RN655274 HR655272:HR655274 X655272:X655274 WUD589736:WUD589738 WKH589736:WKH589738 WAL589736:WAL589738 VQP589736:VQP589738 VGT589736:VGT589738 UWX589736:UWX589738 UNB589736:UNB589738 UDF589736:UDF589738 TTJ589736:TTJ589738 TJN589736:TJN589738 SZR589736:SZR589738 SPV589736:SPV589738 SFZ589736:SFZ589738 RWD589736:RWD589738 RMH589736:RMH589738 RCL589736:RCL589738 QSP589736:QSP589738 QIT589736:QIT589738 PYX589736:PYX589738 PPB589736:PPB589738 PFF589736:PFF589738 OVJ589736:OVJ589738 OLN589736:OLN589738 OBR589736:OBR589738 NRV589736:NRV589738 NHZ589736:NHZ589738 MYD589736:MYD589738 MOH589736:MOH589738 MEL589736:MEL589738 LUP589736:LUP589738 LKT589736:LKT589738 LAX589736:LAX589738 KRB589736:KRB589738 KHF589736:KHF589738 JXJ589736:JXJ589738 JNN589736:JNN589738 JDR589736:JDR589738 ITV589736:ITV589738 IJZ589736:IJZ589738 IAD589736:IAD589738 HQH589736:HQH589738 HGL589736:HGL589738 GWP589736:GWP589738 GMT589736:GMT589738 GCX589736:GCX589738 FTB589736:FTB589738 FJF589736:FJF589738 EZJ589736:EZJ589738 EPN589736:EPN589738 EFR589736:EFR589738 DVV589736:DVV589738 DLZ589736:DLZ589738 DCD589736:DCD589738 CSH589736:CSH589738 CIL589736:CIL589738 BYP589736:BYP589738 BOT589736:BOT589738 BEX589736:BEX589738 AVB589736:AVB589738 ALF589736:ALF589738 ABJ589736:ABJ589738 RN589736:RN589738 HR589736:HR589738 X589736:X589738 WUD524200:WUD524202 WKH524200:WKH524202 WAL524200:WAL524202 VQP524200:VQP524202 VGT524200:VGT524202 UWX524200:UWX524202 UNB524200:UNB524202 UDF524200:UDF524202 TTJ524200:TTJ524202 TJN524200:TJN524202 SZR524200:SZR524202 SPV524200:SPV524202 SFZ524200:SFZ524202 RWD524200:RWD524202 RMH524200:RMH524202 RCL524200:RCL524202 QSP524200:QSP524202 QIT524200:QIT524202 PYX524200:PYX524202 PPB524200:PPB524202 PFF524200:PFF524202 OVJ524200:OVJ524202 OLN524200:OLN524202 OBR524200:OBR524202 NRV524200:NRV524202 NHZ524200:NHZ524202 MYD524200:MYD524202 MOH524200:MOH524202 MEL524200:MEL524202 LUP524200:LUP524202 LKT524200:LKT524202 LAX524200:LAX524202 KRB524200:KRB524202 KHF524200:KHF524202 JXJ524200:JXJ524202 JNN524200:JNN524202 JDR524200:JDR524202 ITV524200:ITV524202 IJZ524200:IJZ524202 IAD524200:IAD524202 HQH524200:HQH524202 HGL524200:HGL524202 GWP524200:GWP524202 GMT524200:GMT524202 GCX524200:GCX524202 FTB524200:FTB524202 FJF524200:FJF524202 EZJ524200:EZJ524202 EPN524200:EPN524202 EFR524200:EFR524202 DVV524200:DVV524202 DLZ524200:DLZ524202 DCD524200:DCD524202 CSH524200:CSH524202 CIL524200:CIL524202 BYP524200:BYP524202 BOT524200:BOT524202 BEX524200:BEX524202 AVB524200:AVB524202 ALF524200:ALF524202 ABJ524200:ABJ524202 RN524200:RN524202 HR524200:HR524202 X524200:X524202 WUD458664:WUD458666 WKH458664:WKH458666 WAL458664:WAL458666 VQP458664:VQP458666 VGT458664:VGT458666 UWX458664:UWX458666 UNB458664:UNB458666 UDF458664:UDF458666 TTJ458664:TTJ458666 TJN458664:TJN458666 SZR458664:SZR458666 SPV458664:SPV458666 SFZ458664:SFZ458666 RWD458664:RWD458666 RMH458664:RMH458666 RCL458664:RCL458666 QSP458664:QSP458666 QIT458664:QIT458666 PYX458664:PYX458666 PPB458664:PPB458666 PFF458664:PFF458666 OVJ458664:OVJ458666 OLN458664:OLN458666 OBR458664:OBR458666 NRV458664:NRV458666 NHZ458664:NHZ458666 MYD458664:MYD458666 MOH458664:MOH458666 MEL458664:MEL458666 LUP458664:LUP458666 LKT458664:LKT458666 LAX458664:LAX458666 KRB458664:KRB458666 KHF458664:KHF458666 JXJ458664:JXJ458666 JNN458664:JNN458666 JDR458664:JDR458666 ITV458664:ITV458666 IJZ458664:IJZ458666 IAD458664:IAD458666 HQH458664:HQH458666 HGL458664:HGL458666 GWP458664:GWP458666 GMT458664:GMT458666 GCX458664:GCX458666 FTB458664:FTB458666 FJF458664:FJF458666 EZJ458664:EZJ458666 EPN458664:EPN458666 EFR458664:EFR458666 DVV458664:DVV458666 DLZ458664:DLZ458666 DCD458664:DCD458666 CSH458664:CSH458666 CIL458664:CIL458666 BYP458664:BYP458666 BOT458664:BOT458666 BEX458664:BEX458666 AVB458664:AVB458666 ALF458664:ALF458666 ABJ458664:ABJ458666 RN458664:RN458666 HR458664:HR458666 X458664:X458666 WUD393128:WUD393130 WKH393128:WKH393130 WAL393128:WAL393130 VQP393128:VQP393130 VGT393128:VGT393130 UWX393128:UWX393130 UNB393128:UNB393130 UDF393128:UDF393130 TTJ393128:TTJ393130 TJN393128:TJN393130 SZR393128:SZR393130 SPV393128:SPV393130 SFZ393128:SFZ393130 RWD393128:RWD393130 RMH393128:RMH393130 RCL393128:RCL393130 QSP393128:QSP393130 QIT393128:QIT393130 PYX393128:PYX393130 PPB393128:PPB393130 PFF393128:PFF393130 OVJ393128:OVJ393130 OLN393128:OLN393130 OBR393128:OBR393130 NRV393128:NRV393130 NHZ393128:NHZ393130 MYD393128:MYD393130 MOH393128:MOH393130 MEL393128:MEL393130 LUP393128:LUP393130 LKT393128:LKT393130 LAX393128:LAX393130 KRB393128:KRB393130 KHF393128:KHF393130 JXJ393128:JXJ393130 JNN393128:JNN393130 JDR393128:JDR393130 ITV393128:ITV393130 IJZ393128:IJZ393130 IAD393128:IAD393130 HQH393128:HQH393130 HGL393128:HGL393130 GWP393128:GWP393130 GMT393128:GMT393130 GCX393128:GCX393130 FTB393128:FTB393130 FJF393128:FJF393130 EZJ393128:EZJ393130 EPN393128:EPN393130 EFR393128:EFR393130 DVV393128:DVV393130 DLZ393128:DLZ393130 DCD393128:DCD393130 CSH393128:CSH393130 CIL393128:CIL393130 BYP393128:BYP393130 BOT393128:BOT393130 BEX393128:BEX393130 AVB393128:AVB393130 ALF393128:ALF393130 ABJ393128:ABJ393130 RN393128:RN393130 HR393128:HR393130 X393128:X393130 WUD327592:WUD327594 WKH327592:WKH327594 WAL327592:WAL327594 VQP327592:VQP327594 VGT327592:VGT327594 UWX327592:UWX327594 UNB327592:UNB327594 UDF327592:UDF327594 TTJ327592:TTJ327594 TJN327592:TJN327594 SZR327592:SZR327594 SPV327592:SPV327594 SFZ327592:SFZ327594 RWD327592:RWD327594 RMH327592:RMH327594 RCL327592:RCL327594 QSP327592:QSP327594 QIT327592:QIT327594 PYX327592:PYX327594 PPB327592:PPB327594 PFF327592:PFF327594 OVJ327592:OVJ327594 OLN327592:OLN327594 OBR327592:OBR327594 NRV327592:NRV327594 NHZ327592:NHZ327594 MYD327592:MYD327594 MOH327592:MOH327594 MEL327592:MEL327594 LUP327592:LUP327594 LKT327592:LKT327594 LAX327592:LAX327594 KRB327592:KRB327594 KHF327592:KHF327594 JXJ327592:JXJ327594 JNN327592:JNN327594 JDR327592:JDR327594 ITV327592:ITV327594 IJZ327592:IJZ327594 IAD327592:IAD327594 HQH327592:HQH327594 HGL327592:HGL327594 GWP327592:GWP327594 GMT327592:GMT327594 GCX327592:GCX327594 FTB327592:FTB327594 FJF327592:FJF327594 EZJ327592:EZJ327594 EPN327592:EPN327594 EFR327592:EFR327594 DVV327592:DVV327594 DLZ327592:DLZ327594 DCD327592:DCD327594 CSH327592:CSH327594 CIL327592:CIL327594 BYP327592:BYP327594 BOT327592:BOT327594 BEX327592:BEX327594 AVB327592:AVB327594 ALF327592:ALF327594 ABJ327592:ABJ327594 RN327592:RN327594 HR327592:HR327594 X327592:X327594 WUD262056:WUD262058 WKH262056:WKH262058 WAL262056:WAL262058 VQP262056:VQP262058 VGT262056:VGT262058 UWX262056:UWX262058 UNB262056:UNB262058 UDF262056:UDF262058 TTJ262056:TTJ262058 TJN262056:TJN262058 SZR262056:SZR262058 SPV262056:SPV262058 SFZ262056:SFZ262058 RWD262056:RWD262058 RMH262056:RMH262058 RCL262056:RCL262058 QSP262056:QSP262058 QIT262056:QIT262058 PYX262056:PYX262058 PPB262056:PPB262058 PFF262056:PFF262058 OVJ262056:OVJ262058 OLN262056:OLN262058 OBR262056:OBR262058 NRV262056:NRV262058 NHZ262056:NHZ262058 MYD262056:MYD262058 MOH262056:MOH262058 MEL262056:MEL262058 LUP262056:LUP262058 LKT262056:LKT262058 LAX262056:LAX262058 KRB262056:KRB262058 KHF262056:KHF262058 JXJ262056:JXJ262058 JNN262056:JNN262058 JDR262056:JDR262058 ITV262056:ITV262058 IJZ262056:IJZ262058 IAD262056:IAD262058 HQH262056:HQH262058 HGL262056:HGL262058 GWP262056:GWP262058 GMT262056:GMT262058 GCX262056:GCX262058 FTB262056:FTB262058 FJF262056:FJF262058 EZJ262056:EZJ262058 EPN262056:EPN262058 EFR262056:EFR262058 DVV262056:DVV262058 DLZ262056:DLZ262058 DCD262056:DCD262058 CSH262056:CSH262058 CIL262056:CIL262058 BYP262056:BYP262058 BOT262056:BOT262058 BEX262056:BEX262058 AVB262056:AVB262058 ALF262056:ALF262058 ABJ262056:ABJ262058 RN262056:RN262058 HR262056:HR262058 X262056:X262058 WUD196520:WUD196522 WKH196520:WKH196522 WAL196520:WAL196522 VQP196520:VQP196522 VGT196520:VGT196522 UWX196520:UWX196522 UNB196520:UNB196522 UDF196520:UDF196522 TTJ196520:TTJ196522 TJN196520:TJN196522 SZR196520:SZR196522 SPV196520:SPV196522 SFZ196520:SFZ196522 RWD196520:RWD196522 RMH196520:RMH196522 RCL196520:RCL196522 QSP196520:QSP196522 QIT196520:QIT196522 PYX196520:PYX196522 PPB196520:PPB196522 PFF196520:PFF196522 OVJ196520:OVJ196522 OLN196520:OLN196522 OBR196520:OBR196522 NRV196520:NRV196522 NHZ196520:NHZ196522 MYD196520:MYD196522 MOH196520:MOH196522 MEL196520:MEL196522 LUP196520:LUP196522 LKT196520:LKT196522 LAX196520:LAX196522 KRB196520:KRB196522 KHF196520:KHF196522 JXJ196520:JXJ196522 JNN196520:JNN196522 JDR196520:JDR196522 ITV196520:ITV196522 IJZ196520:IJZ196522 IAD196520:IAD196522 HQH196520:HQH196522 HGL196520:HGL196522 GWP196520:GWP196522 GMT196520:GMT196522 GCX196520:GCX196522 FTB196520:FTB196522 FJF196520:FJF196522 EZJ196520:EZJ196522 EPN196520:EPN196522 EFR196520:EFR196522 DVV196520:DVV196522 DLZ196520:DLZ196522 DCD196520:DCD196522 CSH196520:CSH196522 CIL196520:CIL196522 BYP196520:BYP196522 BOT196520:BOT196522 BEX196520:BEX196522 AVB196520:AVB196522 ALF196520:ALF196522 ABJ196520:ABJ196522 RN196520:RN196522 HR196520:HR196522 X196520:X196522 WUD130984:WUD130986 WKH130984:WKH130986 WAL130984:WAL130986 VQP130984:VQP130986 VGT130984:VGT130986 UWX130984:UWX130986 UNB130984:UNB130986 UDF130984:UDF130986 TTJ130984:TTJ130986 TJN130984:TJN130986 SZR130984:SZR130986 SPV130984:SPV130986 SFZ130984:SFZ130986 RWD130984:RWD130986 RMH130984:RMH130986 RCL130984:RCL130986 QSP130984:QSP130986 QIT130984:QIT130986 PYX130984:PYX130986 PPB130984:PPB130986 PFF130984:PFF130986 OVJ130984:OVJ130986 OLN130984:OLN130986 OBR130984:OBR130986 NRV130984:NRV130986 NHZ130984:NHZ130986 MYD130984:MYD130986 MOH130984:MOH130986 MEL130984:MEL130986 LUP130984:LUP130986 LKT130984:LKT130986 LAX130984:LAX130986 KRB130984:KRB130986 KHF130984:KHF130986 JXJ130984:JXJ130986 JNN130984:JNN130986 JDR130984:JDR130986 ITV130984:ITV130986 IJZ130984:IJZ130986 IAD130984:IAD130986 HQH130984:HQH130986 HGL130984:HGL130986 GWP130984:GWP130986 GMT130984:GMT130986 GCX130984:GCX130986 FTB130984:FTB130986 FJF130984:FJF130986 EZJ130984:EZJ130986 EPN130984:EPN130986 EFR130984:EFR130986 DVV130984:DVV130986 DLZ130984:DLZ130986 DCD130984:DCD130986 CSH130984:CSH130986 CIL130984:CIL130986 BYP130984:BYP130986 BOT130984:BOT130986 BEX130984:BEX130986 AVB130984:AVB130986 ALF130984:ALF130986 ABJ130984:ABJ130986 RN130984:RN130986 HR130984:HR130986 X130984:X130986 WUD65448:WUD65450 WKH65448:WKH65450 WAL65448:WAL65450 VQP65448:VQP65450 VGT65448:VGT65450 UWX65448:UWX65450 UNB65448:UNB65450 UDF65448:UDF65450 TTJ65448:TTJ65450 TJN65448:TJN65450 SZR65448:SZR65450 SPV65448:SPV65450 SFZ65448:SFZ65450 RWD65448:RWD65450 RMH65448:RMH65450 RCL65448:RCL65450 QSP65448:QSP65450 QIT65448:QIT65450 PYX65448:PYX65450 PPB65448:PPB65450 PFF65448:PFF65450 OVJ65448:OVJ65450 OLN65448:OLN65450 OBR65448:OBR65450 NRV65448:NRV65450 NHZ65448:NHZ65450 MYD65448:MYD65450 MOH65448:MOH65450 MEL65448:MEL65450 LUP65448:LUP65450 LKT65448:LKT65450 LAX65448:LAX65450 KRB65448:KRB65450 KHF65448:KHF65450 JXJ65448:JXJ65450 JNN65448:JNN65450 JDR65448:JDR65450 ITV65448:ITV65450 IJZ65448:IJZ65450 IAD65448:IAD65450 HQH65448:HQH65450 HGL65448:HGL65450 GWP65448:GWP65450 GMT65448:GMT65450 GCX65448:GCX65450 FTB65448:FTB65450 FJF65448:FJF65450 EZJ65448:EZJ65450 EPN65448:EPN65450 EFR65448:EFR65450 DVV65448:DVV65450 DLZ65448:DLZ65450 DCD65448:DCD65450 CSH65448:CSH65450 CIL65448:CIL65450 BYP65448:BYP65450 BOT65448:BOT65450 BEX65448:BEX65450 AVB65448:AVB65450 ALF65448:ALF65450 ABJ65448:ABJ65450 RN65448:RN65450 HR65448:HR65450 X65448:X65450 WUD4:WUD6 WKH4:WKH6 WAL4:WAL6 VQP4:VQP6 VGT4:VGT6 UWX4:UWX6 UNB4:UNB6 UDF4:UDF6 TTJ4:TTJ6 TJN4:TJN6 SZR4:SZR6 SPV4:SPV6 SFZ4:SFZ6 RWD4:RWD6 RMH4:RMH6 RCL4:RCL6 QSP4:QSP6 QIT4:QIT6 PYX4:PYX6 PPB4:PPB6 PFF4:PFF6 OVJ4:OVJ6 OLN4:OLN6 OBR4:OBR6 NRV4:NRV6 NHZ4:NHZ6 MYD4:MYD6 MOH4:MOH6 MEL4:MEL6 LUP4:LUP6 LKT4:LKT6 LAX4:LAX6 KRB4:KRB6 KHF4:KHF6 JXJ4:JXJ6 JNN4:JNN6 JDR4:JDR6 ITV4:ITV6 IJZ4:IJZ6 IAD4:IAD6 HQH4:HQH6 HGL4:HGL6 GWP4:GWP6 GMT4:GMT6 GCX4:GCX6 FTB4:FTB6 FJF4:FJF6 EZJ4:EZJ6 EPN4:EPN6 EFR4:EFR6 DVV4:DVV6 DLZ4:DLZ6 DCD4:DCD6 CSH4:CSH6 CIL4:CIL6 BYP4:BYP6 BOT4:BOT6 BEX4:BEX6 AVB4:AVB6 ALF4:ALF6 ABJ4:ABJ6 RN4:RN6">
      <formula1>$AQ$28:$AQ$30</formula1>
    </dataValidation>
  </dataValidations>
  <hyperlinks>
    <hyperlink ref="B55" r:id="rId1"/>
    <hyperlink ref="B45" r:id="rId2"/>
  </hyperlinks>
  <pageMargins left="0.7" right="0.7" top="0.75" bottom="0.75" header="0.3" footer="0.3"/>
  <pageSetup paperSize="9" scale="45" fitToHeight="2" orientation="landscape"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8" tint="-0.249977111117893"/>
  </sheetPr>
  <dimension ref="A1:HJ25"/>
  <sheetViews>
    <sheetView zoomScaleNormal="100" workbookViewId="0">
      <pane xSplit="2" ySplit="6" topLeftCell="C7" activePane="bottomRight" state="frozen"/>
      <selection pane="topRight" activeCell="B1" sqref="B1"/>
      <selection pane="bottomLeft" activeCell="A2" sqref="A2"/>
      <selection pane="bottomRight"/>
    </sheetView>
  </sheetViews>
  <sheetFormatPr defaultRowHeight="15" x14ac:dyDescent="0.4"/>
  <cols>
    <col min="1" max="1" width="3.21875" style="382" customWidth="1"/>
    <col min="2" max="2" width="23.5546875" style="382" bestFit="1" customWidth="1"/>
    <col min="3" max="3" width="13.44140625" style="382" bestFit="1" customWidth="1"/>
    <col min="4" max="4" width="16" style="382" bestFit="1" customWidth="1"/>
    <col min="5" max="5" width="13.109375" style="382" bestFit="1" customWidth="1"/>
    <col min="6" max="8" width="13.109375" style="382" customWidth="1"/>
    <col min="9" max="9" width="14.88671875" style="382" bestFit="1" customWidth="1"/>
    <col min="10" max="11" width="14.88671875" style="382" customWidth="1"/>
    <col min="12" max="12" width="17.5546875" style="382" bestFit="1" customWidth="1"/>
    <col min="13" max="20" width="17.5546875" style="382" customWidth="1"/>
    <col min="21" max="21" width="19.44140625" style="382" bestFit="1" customWidth="1"/>
    <col min="22" max="23" width="19.44140625" style="382" customWidth="1"/>
    <col min="24" max="24" width="14" style="382" bestFit="1" customWidth="1"/>
    <col min="25" max="26" width="14" style="382" customWidth="1"/>
    <col min="27" max="27" width="11.5546875" style="382" bestFit="1" customWidth="1"/>
    <col min="28" max="30" width="11.5546875" style="382" customWidth="1"/>
    <col min="31" max="31" width="14.5546875" style="382" bestFit="1" customWidth="1"/>
    <col min="32" max="35" width="16.109375" style="382" customWidth="1"/>
    <col min="36" max="36" width="14.77734375" style="382" bestFit="1" customWidth="1"/>
    <col min="37" max="37" width="14.5546875" style="382" bestFit="1" customWidth="1"/>
    <col min="38" max="38" width="12.21875" style="382" bestFit="1" customWidth="1"/>
    <col min="39" max="39" width="17.77734375" style="382" bestFit="1" customWidth="1"/>
    <col min="40" max="40" width="22.109375" style="382" bestFit="1" customWidth="1"/>
    <col min="41" max="41" width="16.5546875" style="382" bestFit="1" customWidth="1"/>
    <col min="42" max="42" width="14.21875" style="382" bestFit="1" customWidth="1"/>
    <col min="43" max="43" width="17.44140625" style="382" bestFit="1" customWidth="1"/>
    <col min="44" max="44" width="17.21875" style="382" bestFit="1" customWidth="1"/>
    <col min="45" max="46" width="14.88671875" style="382" bestFit="1" customWidth="1"/>
    <col min="47" max="47" width="19.109375" style="382" bestFit="1" customWidth="1"/>
    <col min="48" max="48" width="13.6640625" style="382" bestFit="1" customWidth="1"/>
    <col min="49" max="49" width="11.21875" style="382" bestFit="1" customWidth="1"/>
    <col min="50" max="50" width="14.44140625" style="382" bestFit="1" customWidth="1"/>
    <col min="51" max="51" width="14.21875" style="382" bestFit="1" customWidth="1"/>
    <col min="52" max="52" width="11.88671875" style="382" bestFit="1" customWidth="1"/>
    <col min="53" max="53" width="15.5546875" style="382" bestFit="1" customWidth="1"/>
    <col min="54" max="54" width="18.21875" style="382" bestFit="1" customWidth="1"/>
    <col min="55" max="55" width="15.21875" style="382" bestFit="1" customWidth="1"/>
    <col min="56" max="56" width="17" style="382" bestFit="1" customWidth="1"/>
    <col min="57" max="57" width="19.6640625" style="382" bestFit="1" customWidth="1"/>
    <col min="58" max="58" width="16.6640625" style="382" bestFit="1" customWidth="1"/>
    <col min="59" max="59" width="17.33203125" style="382" bestFit="1" customWidth="1"/>
    <col min="60" max="62" width="17.33203125" style="382" customWidth="1"/>
    <col min="63" max="63" width="21.6640625" style="382" bestFit="1" customWidth="1"/>
    <col min="64" max="64" width="16.109375" style="382" bestFit="1" customWidth="1"/>
    <col min="65" max="65" width="13.77734375" style="382" bestFit="1" customWidth="1"/>
    <col min="66" max="66" width="16.88671875" style="382" bestFit="1" customWidth="1"/>
    <col min="67" max="67" width="16.6640625" style="382" bestFit="1" customWidth="1"/>
    <col min="68" max="68" width="19.33203125" style="382" bestFit="1" customWidth="1"/>
    <col min="69" max="69" width="14.44140625" style="382" bestFit="1" customWidth="1"/>
    <col min="70" max="70" width="19.88671875" style="382" bestFit="1" customWidth="1"/>
    <col min="71" max="71" width="24.21875" style="382" bestFit="1" customWidth="1"/>
    <col min="72" max="72" width="18.77734375" style="382" bestFit="1" customWidth="1"/>
    <col min="73" max="73" width="16.33203125" style="382" bestFit="1" customWidth="1"/>
    <col min="74" max="74" width="19.5546875" style="382" bestFit="1" customWidth="1"/>
    <col min="75" max="75" width="19.33203125" style="382" bestFit="1" customWidth="1"/>
    <col min="76" max="76" width="17" style="382" bestFit="1" customWidth="1"/>
    <col min="77" max="77" width="16.88671875" style="382" bestFit="1" customWidth="1"/>
    <col min="78" max="78" width="21.33203125" style="382" bestFit="1" customWidth="1"/>
    <col min="79" max="79" width="15.77734375" style="382" bestFit="1" customWidth="1"/>
    <col min="80" max="80" width="13.44140625" style="382" bestFit="1" customWidth="1"/>
    <col min="81" max="81" width="16.5546875" style="382" bestFit="1" customWidth="1"/>
    <col min="82" max="82" width="16.33203125" style="382" bestFit="1" customWidth="1"/>
    <col min="83" max="83" width="14.109375" style="382" bestFit="1" customWidth="1"/>
    <col min="84" max="87" width="8.88671875" style="382"/>
    <col min="88" max="88" width="11.5546875" style="382" customWidth="1"/>
    <col min="89" max="16384" width="8.88671875" style="382"/>
  </cols>
  <sheetData>
    <row r="1" spans="1:218" x14ac:dyDescent="0.4">
      <c r="A1" s="567" t="s">
        <v>1373</v>
      </c>
    </row>
    <row r="2" spans="1:218" s="574" customFormat="1" ht="11.65" x14ac:dyDescent="0.35">
      <c r="C2" s="574" t="s">
        <v>1202</v>
      </c>
      <c r="AD2" s="574" t="s">
        <v>1201</v>
      </c>
      <c r="BE2" s="574" t="s">
        <v>1200</v>
      </c>
      <c r="CF2" s="574" t="s">
        <v>1199</v>
      </c>
      <c r="DG2" s="574" t="s">
        <v>1198</v>
      </c>
      <c r="EH2" s="574" t="s">
        <v>1197</v>
      </c>
      <c r="FI2" s="574" t="s">
        <v>1196</v>
      </c>
      <c r="GJ2" s="574" t="s">
        <v>1195</v>
      </c>
    </row>
    <row r="3" spans="1:218" s="574" customFormat="1" ht="11.65" x14ac:dyDescent="0.35">
      <c r="B3" s="571">
        <v>1</v>
      </c>
      <c r="C3" s="571">
        <v>2</v>
      </c>
      <c r="D3" s="571">
        <v>3</v>
      </c>
      <c r="E3" s="571">
        <v>4</v>
      </c>
      <c r="F3" s="571">
        <v>5</v>
      </c>
      <c r="G3" s="571">
        <v>6</v>
      </c>
      <c r="H3" s="571">
        <v>7</v>
      </c>
      <c r="I3" s="571">
        <v>8</v>
      </c>
      <c r="J3" s="571">
        <v>9</v>
      </c>
      <c r="K3" s="571">
        <v>10</v>
      </c>
      <c r="L3" s="571">
        <v>11</v>
      </c>
      <c r="M3" s="571">
        <v>12</v>
      </c>
      <c r="N3" s="571">
        <v>13</v>
      </c>
      <c r="O3" s="571">
        <v>14</v>
      </c>
      <c r="P3" s="571">
        <v>15</v>
      </c>
      <c r="Q3" s="571">
        <v>16</v>
      </c>
      <c r="R3" s="571">
        <v>17</v>
      </c>
      <c r="S3" s="571">
        <v>18</v>
      </c>
      <c r="T3" s="571">
        <v>19</v>
      </c>
      <c r="U3" s="571">
        <v>20</v>
      </c>
      <c r="V3" s="571">
        <v>21</v>
      </c>
      <c r="W3" s="571">
        <v>22</v>
      </c>
      <c r="X3" s="571">
        <v>23</v>
      </c>
      <c r="Y3" s="571">
        <v>24</v>
      </c>
      <c r="Z3" s="571">
        <v>25</v>
      </c>
      <c r="AA3" s="571">
        <v>26</v>
      </c>
      <c r="AB3" s="571">
        <v>27</v>
      </c>
      <c r="AC3" s="571">
        <v>28</v>
      </c>
      <c r="AD3" s="571">
        <v>29</v>
      </c>
      <c r="AE3" s="571">
        <v>30</v>
      </c>
      <c r="AF3" s="571">
        <v>31</v>
      </c>
      <c r="AG3" s="571">
        <v>32</v>
      </c>
      <c r="AH3" s="571">
        <v>33</v>
      </c>
      <c r="AI3" s="571">
        <v>34</v>
      </c>
      <c r="AJ3" s="571">
        <v>35</v>
      </c>
      <c r="AK3" s="571">
        <v>36</v>
      </c>
      <c r="AL3" s="571">
        <v>37</v>
      </c>
      <c r="AM3" s="571">
        <v>38</v>
      </c>
      <c r="AN3" s="571">
        <v>39</v>
      </c>
      <c r="AO3" s="571">
        <v>40</v>
      </c>
      <c r="AP3" s="571">
        <v>41</v>
      </c>
      <c r="AQ3" s="571">
        <v>42</v>
      </c>
      <c r="AR3" s="571">
        <v>43</v>
      </c>
      <c r="AS3" s="571">
        <v>44</v>
      </c>
      <c r="AT3" s="571">
        <v>45</v>
      </c>
      <c r="AU3" s="571">
        <v>46</v>
      </c>
      <c r="AV3" s="571">
        <v>47</v>
      </c>
      <c r="AW3" s="571">
        <v>48</v>
      </c>
      <c r="AX3" s="571">
        <v>49</v>
      </c>
      <c r="AY3" s="571">
        <v>50</v>
      </c>
      <c r="AZ3" s="571">
        <v>51</v>
      </c>
      <c r="BA3" s="571">
        <v>52</v>
      </c>
      <c r="BB3" s="571">
        <v>53</v>
      </c>
      <c r="BC3" s="571">
        <v>54</v>
      </c>
      <c r="BD3" s="571">
        <v>55</v>
      </c>
      <c r="BE3" s="571">
        <v>56</v>
      </c>
      <c r="BF3" s="571">
        <v>57</v>
      </c>
      <c r="BG3" s="571">
        <v>58</v>
      </c>
      <c r="BH3" s="571">
        <v>59</v>
      </c>
      <c r="BI3" s="571">
        <v>60</v>
      </c>
      <c r="BJ3" s="571">
        <v>61</v>
      </c>
      <c r="BK3" s="571">
        <v>62</v>
      </c>
      <c r="BL3" s="571">
        <v>63</v>
      </c>
      <c r="BM3" s="571">
        <v>64</v>
      </c>
      <c r="BN3" s="571">
        <v>65</v>
      </c>
      <c r="BO3" s="571">
        <v>66</v>
      </c>
      <c r="BP3" s="571">
        <v>67</v>
      </c>
      <c r="BQ3" s="571">
        <v>68</v>
      </c>
      <c r="BR3" s="571">
        <v>69</v>
      </c>
      <c r="BS3" s="571">
        <v>70</v>
      </c>
      <c r="BT3" s="571">
        <v>71</v>
      </c>
      <c r="BU3" s="571">
        <v>72</v>
      </c>
      <c r="BV3" s="571">
        <v>73</v>
      </c>
      <c r="BW3" s="571">
        <v>74</v>
      </c>
      <c r="BX3" s="571">
        <v>75</v>
      </c>
      <c r="BY3" s="571">
        <v>76</v>
      </c>
      <c r="BZ3" s="571">
        <v>77</v>
      </c>
      <c r="CA3" s="571">
        <v>78</v>
      </c>
      <c r="CB3" s="571">
        <v>79</v>
      </c>
      <c r="CC3" s="571">
        <v>80</v>
      </c>
      <c r="CD3" s="571">
        <v>81</v>
      </c>
      <c r="CE3" s="571">
        <v>82</v>
      </c>
      <c r="CF3" s="571">
        <v>83</v>
      </c>
      <c r="CG3" s="571">
        <v>84</v>
      </c>
      <c r="CH3" s="571">
        <v>85</v>
      </c>
      <c r="CI3" s="571">
        <v>86</v>
      </c>
      <c r="CJ3" s="571">
        <v>87</v>
      </c>
      <c r="CK3" s="571">
        <v>88</v>
      </c>
      <c r="CL3" s="571">
        <v>89</v>
      </c>
      <c r="CM3" s="571">
        <v>90</v>
      </c>
      <c r="CN3" s="571">
        <v>91</v>
      </c>
      <c r="CO3" s="571">
        <v>92</v>
      </c>
      <c r="CP3" s="571">
        <v>93</v>
      </c>
      <c r="CQ3" s="571">
        <v>94</v>
      </c>
      <c r="CR3" s="571">
        <v>95</v>
      </c>
      <c r="CS3" s="571">
        <v>96</v>
      </c>
      <c r="CT3" s="571">
        <v>97</v>
      </c>
      <c r="CU3" s="571">
        <v>98</v>
      </c>
      <c r="CV3" s="571">
        <v>99</v>
      </c>
      <c r="CW3" s="571">
        <v>100</v>
      </c>
      <c r="CX3" s="571">
        <v>101</v>
      </c>
      <c r="CY3" s="571">
        <v>102</v>
      </c>
      <c r="CZ3" s="571">
        <v>103</v>
      </c>
      <c r="DA3" s="571">
        <v>104</v>
      </c>
      <c r="DB3" s="571">
        <v>105</v>
      </c>
      <c r="DC3" s="571">
        <v>106</v>
      </c>
      <c r="DD3" s="571">
        <v>107</v>
      </c>
      <c r="DE3" s="571">
        <v>108</v>
      </c>
      <c r="DF3" s="571">
        <v>109</v>
      </c>
      <c r="DG3" s="571">
        <v>110</v>
      </c>
      <c r="DH3" s="571">
        <v>111</v>
      </c>
      <c r="DI3" s="571">
        <v>112</v>
      </c>
      <c r="DJ3" s="571">
        <v>113</v>
      </c>
      <c r="DK3" s="571">
        <v>114</v>
      </c>
      <c r="DL3" s="571">
        <v>115</v>
      </c>
      <c r="DM3" s="571">
        <v>116</v>
      </c>
      <c r="DN3" s="571">
        <v>117</v>
      </c>
      <c r="DO3" s="571">
        <v>118</v>
      </c>
      <c r="DP3" s="571">
        <v>119</v>
      </c>
      <c r="DQ3" s="571">
        <v>120</v>
      </c>
      <c r="DR3" s="571">
        <v>121</v>
      </c>
      <c r="DS3" s="571">
        <v>122</v>
      </c>
      <c r="DT3" s="571">
        <v>123</v>
      </c>
      <c r="DU3" s="571">
        <v>124</v>
      </c>
      <c r="DV3" s="571">
        <v>125</v>
      </c>
      <c r="DW3" s="571">
        <v>126</v>
      </c>
      <c r="DX3" s="571">
        <v>127</v>
      </c>
      <c r="DY3" s="571">
        <v>128</v>
      </c>
      <c r="DZ3" s="571">
        <v>129</v>
      </c>
      <c r="EA3" s="571">
        <v>130</v>
      </c>
      <c r="EB3" s="571">
        <v>131</v>
      </c>
      <c r="EC3" s="571">
        <v>132</v>
      </c>
      <c r="ED3" s="571">
        <v>133</v>
      </c>
      <c r="EE3" s="571">
        <v>134</v>
      </c>
      <c r="EF3" s="571">
        <v>135</v>
      </c>
      <c r="EG3" s="571">
        <v>136</v>
      </c>
      <c r="EH3" s="571">
        <v>137</v>
      </c>
      <c r="EI3" s="571">
        <v>138</v>
      </c>
      <c r="EJ3" s="571">
        <v>139</v>
      </c>
      <c r="EK3" s="571">
        <v>140</v>
      </c>
      <c r="EL3" s="571">
        <v>141</v>
      </c>
      <c r="EM3" s="571">
        <v>142</v>
      </c>
      <c r="EN3" s="571">
        <v>143</v>
      </c>
      <c r="EO3" s="571">
        <v>144</v>
      </c>
      <c r="EP3" s="571">
        <v>145</v>
      </c>
      <c r="EQ3" s="571">
        <v>146</v>
      </c>
      <c r="ER3" s="571">
        <v>147</v>
      </c>
      <c r="ES3" s="571">
        <v>148</v>
      </c>
      <c r="ET3" s="571">
        <v>149</v>
      </c>
      <c r="EU3" s="571">
        <v>150</v>
      </c>
      <c r="EV3" s="571">
        <v>151</v>
      </c>
      <c r="EW3" s="571">
        <v>152</v>
      </c>
      <c r="EX3" s="571">
        <v>153</v>
      </c>
      <c r="EY3" s="571">
        <v>154</v>
      </c>
      <c r="EZ3" s="571">
        <v>155</v>
      </c>
      <c r="FA3" s="571">
        <v>156</v>
      </c>
      <c r="FB3" s="571">
        <v>157</v>
      </c>
      <c r="FC3" s="571">
        <v>158</v>
      </c>
      <c r="FD3" s="571">
        <v>159</v>
      </c>
      <c r="FE3" s="571">
        <v>160</v>
      </c>
      <c r="FF3" s="571">
        <v>161</v>
      </c>
      <c r="FG3" s="571">
        <v>162</v>
      </c>
      <c r="FH3" s="571">
        <v>163</v>
      </c>
      <c r="FI3" s="571">
        <v>164</v>
      </c>
      <c r="FJ3" s="571">
        <v>165</v>
      </c>
      <c r="FK3" s="571">
        <v>166</v>
      </c>
      <c r="FL3" s="571">
        <v>167</v>
      </c>
      <c r="FM3" s="571">
        <v>168</v>
      </c>
      <c r="FN3" s="571">
        <v>169</v>
      </c>
      <c r="FO3" s="571">
        <v>170</v>
      </c>
      <c r="FP3" s="571">
        <v>171</v>
      </c>
      <c r="FQ3" s="571">
        <v>172</v>
      </c>
      <c r="FR3" s="571">
        <v>173</v>
      </c>
      <c r="FS3" s="571">
        <v>174</v>
      </c>
      <c r="FT3" s="571">
        <v>175</v>
      </c>
      <c r="FU3" s="571">
        <v>176</v>
      </c>
      <c r="FV3" s="571">
        <v>177</v>
      </c>
      <c r="FW3" s="571">
        <v>178</v>
      </c>
      <c r="FX3" s="571">
        <v>179</v>
      </c>
      <c r="FY3" s="571">
        <v>180</v>
      </c>
      <c r="FZ3" s="571">
        <v>181</v>
      </c>
      <c r="GA3" s="571">
        <v>182</v>
      </c>
      <c r="GB3" s="571">
        <v>183</v>
      </c>
      <c r="GC3" s="571">
        <v>184</v>
      </c>
      <c r="GD3" s="571">
        <v>185</v>
      </c>
      <c r="GE3" s="571">
        <v>186</v>
      </c>
      <c r="GF3" s="571">
        <v>187</v>
      </c>
      <c r="GG3" s="571">
        <v>188</v>
      </c>
      <c r="GH3" s="571">
        <v>189</v>
      </c>
      <c r="GI3" s="571">
        <v>190</v>
      </c>
      <c r="GJ3" s="571">
        <v>191</v>
      </c>
      <c r="GK3" s="571">
        <v>192</v>
      </c>
      <c r="GL3" s="571">
        <v>193</v>
      </c>
      <c r="GM3" s="571">
        <v>194</v>
      </c>
      <c r="GN3" s="571">
        <v>195</v>
      </c>
      <c r="GO3" s="571">
        <v>196</v>
      </c>
      <c r="GP3" s="571">
        <v>197</v>
      </c>
      <c r="GQ3" s="571">
        <v>198</v>
      </c>
      <c r="GR3" s="571">
        <v>199</v>
      </c>
      <c r="GS3" s="571">
        <v>200</v>
      </c>
      <c r="GT3" s="571">
        <v>201</v>
      </c>
      <c r="GU3" s="571">
        <v>202</v>
      </c>
      <c r="GV3" s="571">
        <v>203</v>
      </c>
      <c r="GW3" s="571">
        <v>204</v>
      </c>
      <c r="GX3" s="571">
        <v>205</v>
      </c>
      <c r="GY3" s="571">
        <v>206</v>
      </c>
      <c r="GZ3" s="571">
        <v>207</v>
      </c>
      <c r="HA3" s="571">
        <v>208</v>
      </c>
      <c r="HB3" s="571">
        <v>209</v>
      </c>
      <c r="HC3" s="571">
        <v>210</v>
      </c>
      <c r="HD3" s="571">
        <v>211</v>
      </c>
      <c r="HE3" s="571">
        <v>212</v>
      </c>
      <c r="HF3" s="571">
        <v>213</v>
      </c>
      <c r="HG3" s="571">
        <v>214</v>
      </c>
      <c r="HH3" s="571">
        <v>215</v>
      </c>
      <c r="HI3" s="571">
        <v>216</v>
      </c>
      <c r="HJ3" s="571">
        <v>217</v>
      </c>
    </row>
    <row r="4" spans="1:218" s="574" customFormat="1" ht="11.65" x14ac:dyDescent="0.35">
      <c r="B4" s="571"/>
      <c r="C4" s="571"/>
      <c r="D4" s="571"/>
      <c r="E4" s="571"/>
      <c r="F4" s="571"/>
      <c r="G4" s="571"/>
      <c r="H4" s="571"/>
      <c r="I4" s="571"/>
      <c r="J4" s="571"/>
      <c r="K4" s="571"/>
      <c r="L4" s="571"/>
      <c r="M4" s="571"/>
      <c r="N4" s="571"/>
      <c r="O4" s="571"/>
      <c r="P4" s="571"/>
      <c r="Q4" s="571"/>
      <c r="R4" s="571"/>
      <c r="S4" s="571"/>
      <c r="T4" s="571"/>
      <c r="U4" s="571"/>
      <c r="V4" s="571"/>
      <c r="W4" s="571"/>
      <c r="X4" s="571"/>
      <c r="Y4" s="571"/>
      <c r="Z4" s="571"/>
      <c r="AA4" s="571"/>
      <c r="AB4" s="571"/>
      <c r="AC4" s="571"/>
      <c r="AD4" s="571"/>
      <c r="AE4" s="571"/>
      <c r="AF4" s="571"/>
      <c r="AG4" s="571"/>
      <c r="AH4" s="571"/>
      <c r="AI4" s="571"/>
      <c r="AJ4" s="571"/>
      <c r="AK4" s="571"/>
      <c r="AL4" s="571"/>
      <c r="AM4" s="571"/>
      <c r="AN4" s="571"/>
      <c r="AO4" s="571"/>
      <c r="AP4" s="571"/>
      <c r="AQ4" s="571"/>
      <c r="AR4" s="571"/>
      <c r="AS4" s="571"/>
      <c r="AT4" s="571"/>
      <c r="AU4" s="571"/>
      <c r="AV4" s="571"/>
      <c r="AW4" s="571"/>
      <c r="AX4" s="571"/>
      <c r="AY4" s="571"/>
      <c r="AZ4" s="571"/>
      <c r="BA4" s="571"/>
      <c r="BB4" s="571"/>
      <c r="BC4" s="571"/>
      <c r="BD4" s="571"/>
      <c r="BE4" s="571"/>
      <c r="BF4" s="571"/>
      <c r="BG4" s="571"/>
      <c r="BH4" s="571"/>
      <c r="BI4" s="571"/>
      <c r="BJ4" s="571"/>
      <c r="BK4" s="571"/>
      <c r="BL4" s="571"/>
      <c r="BM4" s="571"/>
      <c r="BN4" s="571"/>
      <c r="BO4" s="571"/>
      <c r="BP4" s="571"/>
      <c r="BQ4" s="571"/>
      <c r="BR4" s="571"/>
      <c r="BS4" s="571"/>
      <c r="BT4" s="571"/>
      <c r="BU4" s="571"/>
      <c r="BV4" s="571"/>
      <c r="BW4" s="571"/>
      <c r="BX4" s="571"/>
      <c r="BY4" s="571"/>
      <c r="BZ4" s="571"/>
      <c r="CA4" s="571"/>
      <c r="CB4" s="571"/>
      <c r="CC4" s="571"/>
      <c r="CD4" s="571"/>
      <c r="CE4" s="571"/>
    </row>
    <row r="5" spans="1:218" s="574" customFormat="1" ht="11.65" x14ac:dyDescent="0.35">
      <c r="B5" s="571"/>
      <c r="C5" s="571"/>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c r="AD5" s="571"/>
      <c r="AE5" s="571"/>
      <c r="AF5" s="571"/>
      <c r="AG5" s="571"/>
      <c r="AH5" s="571"/>
      <c r="AI5" s="571"/>
      <c r="AJ5" s="571"/>
      <c r="AK5" s="571"/>
      <c r="AL5" s="571"/>
      <c r="AM5" s="571"/>
      <c r="AN5" s="571"/>
      <c r="AO5" s="571"/>
      <c r="AP5" s="571"/>
      <c r="AQ5" s="571"/>
      <c r="AR5" s="571"/>
      <c r="AS5" s="571"/>
      <c r="AT5" s="571"/>
      <c r="AU5" s="571"/>
      <c r="AV5" s="571"/>
      <c r="AW5" s="571"/>
      <c r="AX5" s="571"/>
      <c r="AY5" s="571"/>
      <c r="AZ5" s="571"/>
      <c r="BA5" s="571"/>
      <c r="BB5" s="571"/>
      <c r="BC5" s="571"/>
      <c r="BD5" s="571"/>
      <c r="BE5" s="571"/>
      <c r="BF5" s="571"/>
      <c r="BG5" s="571"/>
      <c r="BH5" s="571"/>
      <c r="BI5" s="571"/>
      <c r="BJ5" s="571"/>
      <c r="BK5" s="571"/>
      <c r="BL5" s="571"/>
      <c r="BM5" s="571"/>
      <c r="BN5" s="571"/>
      <c r="BO5" s="571"/>
      <c r="BP5" s="571"/>
      <c r="BQ5" s="571"/>
      <c r="BR5" s="571"/>
      <c r="BS5" s="571"/>
      <c r="BT5" s="571"/>
      <c r="BU5" s="571"/>
      <c r="BV5" s="571"/>
      <c r="BW5" s="571"/>
      <c r="BX5" s="571"/>
      <c r="BY5" s="571"/>
      <c r="BZ5" s="571"/>
      <c r="CA5" s="571"/>
      <c r="CB5" s="571"/>
      <c r="CC5" s="571"/>
      <c r="CD5" s="571"/>
      <c r="CE5" s="571"/>
    </row>
    <row r="6" spans="1:218" s="574" customFormat="1" ht="11.65" x14ac:dyDescent="0.35">
      <c r="C6" s="571" t="s">
        <v>1194</v>
      </c>
      <c r="D6" s="571" t="s">
        <v>1193</v>
      </c>
      <c r="E6" s="571" t="s">
        <v>1192</v>
      </c>
      <c r="F6" s="571" t="s">
        <v>1191</v>
      </c>
      <c r="G6" s="571" t="s">
        <v>1190</v>
      </c>
      <c r="H6" s="571" t="s">
        <v>1189</v>
      </c>
      <c r="I6" s="571" t="s">
        <v>1188</v>
      </c>
      <c r="J6" s="571" t="s">
        <v>1187</v>
      </c>
      <c r="K6" s="571" t="s">
        <v>1186</v>
      </c>
      <c r="L6" s="571" t="s">
        <v>1185</v>
      </c>
      <c r="M6" s="571" t="s">
        <v>1184</v>
      </c>
      <c r="N6" s="571" t="s">
        <v>1183</v>
      </c>
      <c r="O6" s="571" t="s">
        <v>1182</v>
      </c>
      <c r="P6" s="571" t="s">
        <v>1181</v>
      </c>
      <c r="Q6" s="571" t="s">
        <v>1180</v>
      </c>
      <c r="R6" s="571" t="s">
        <v>1179</v>
      </c>
      <c r="S6" s="571" t="s">
        <v>1178</v>
      </c>
      <c r="T6" s="571" t="s">
        <v>1177</v>
      </c>
      <c r="U6" s="571" t="s">
        <v>1176</v>
      </c>
      <c r="V6" s="571" t="s">
        <v>1175</v>
      </c>
      <c r="W6" s="571" t="s">
        <v>1174</v>
      </c>
      <c r="X6" s="571" t="s">
        <v>1173</v>
      </c>
      <c r="Y6" s="571" t="s">
        <v>1172</v>
      </c>
      <c r="Z6" s="571" t="s">
        <v>1171</v>
      </c>
      <c r="AA6" s="571" t="s">
        <v>1170</v>
      </c>
      <c r="AB6" s="571" t="s">
        <v>1169</v>
      </c>
      <c r="AC6" s="571" t="s">
        <v>1168</v>
      </c>
      <c r="AD6" s="571" t="s">
        <v>1167</v>
      </c>
      <c r="AE6" s="571" t="s">
        <v>1166</v>
      </c>
      <c r="AF6" s="571" t="s">
        <v>1165</v>
      </c>
      <c r="AG6" s="571" t="s">
        <v>1164</v>
      </c>
      <c r="AH6" s="571" t="s">
        <v>1163</v>
      </c>
      <c r="AI6" s="571" t="s">
        <v>1162</v>
      </c>
      <c r="AJ6" s="571" t="s">
        <v>1161</v>
      </c>
      <c r="AK6" s="571" t="s">
        <v>1160</v>
      </c>
      <c r="AL6" s="571" t="s">
        <v>1159</v>
      </c>
      <c r="AM6" s="571" t="s">
        <v>1158</v>
      </c>
      <c r="AN6" s="571" t="s">
        <v>1157</v>
      </c>
      <c r="AO6" s="571" t="s">
        <v>1156</v>
      </c>
      <c r="AP6" s="571" t="s">
        <v>1155</v>
      </c>
      <c r="AQ6" s="571" t="s">
        <v>1154</v>
      </c>
      <c r="AR6" s="571" t="s">
        <v>1153</v>
      </c>
      <c r="AS6" s="571" t="s">
        <v>1152</v>
      </c>
      <c r="AT6" s="571" t="s">
        <v>1151</v>
      </c>
      <c r="AU6" s="571" t="s">
        <v>1150</v>
      </c>
      <c r="AV6" s="571" t="s">
        <v>1149</v>
      </c>
      <c r="AW6" s="571" t="s">
        <v>1148</v>
      </c>
      <c r="AX6" s="571" t="s">
        <v>1147</v>
      </c>
      <c r="AY6" s="571" t="s">
        <v>1146</v>
      </c>
      <c r="AZ6" s="571" t="s">
        <v>1145</v>
      </c>
      <c r="BA6" s="571" t="s">
        <v>1144</v>
      </c>
      <c r="BB6" s="571" t="s">
        <v>1143</v>
      </c>
      <c r="BC6" s="571" t="s">
        <v>1142</v>
      </c>
      <c r="BD6" s="571" t="s">
        <v>1141</v>
      </c>
      <c r="BE6" s="571" t="s">
        <v>1140</v>
      </c>
      <c r="BF6" s="571" t="s">
        <v>1139</v>
      </c>
      <c r="BG6" s="571" t="s">
        <v>1138</v>
      </c>
      <c r="BH6" s="571" t="s">
        <v>1137</v>
      </c>
      <c r="BI6" s="571" t="s">
        <v>1136</v>
      </c>
      <c r="BJ6" s="571" t="s">
        <v>1135</v>
      </c>
      <c r="BK6" s="571" t="s">
        <v>1134</v>
      </c>
      <c r="BL6" s="571" t="s">
        <v>1133</v>
      </c>
      <c r="BM6" s="571" t="s">
        <v>1132</v>
      </c>
      <c r="BN6" s="571" t="s">
        <v>1131</v>
      </c>
      <c r="BO6" s="571" t="s">
        <v>1130</v>
      </c>
      <c r="BP6" s="571" t="s">
        <v>1129</v>
      </c>
      <c r="BQ6" s="571" t="s">
        <v>1128</v>
      </c>
      <c r="BR6" s="571" t="s">
        <v>1127</v>
      </c>
      <c r="BS6" s="571" t="s">
        <v>1126</v>
      </c>
      <c r="BT6" s="571" t="s">
        <v>1125</v>
      </c>
      <c r="BU6" s="571" t="s">
        <v>1124</v>
      </c>
      <c r="BV6" s="571" t="s">
        <v>1123</v>
      </c>
      <c r="BW6" s="571" t="s">
        <v>1122</v>
      </c>
      <c r="BX6" s="571" t="s">
        <v>1121</v>
      </c>
      <c r="BY6" s="571" t="s">
        <v>1120</v>
      </c>
      <c r="BZ6" s="571" t="s">
        <v>1119</v>
      </c>
      <c r="CA6" s="571" t="s">
        <v>1118</v>
      </c>
      <c r="CB6" s="571" t="s">
        <v>1117</v>
      </c>
      <c r="CC6" s="571" t="s">
        <v>1116</v>
      </c>
      <c r="CD6" s="571" t="s">
        <v>1115</v>
      </c>
      <c r="CE6" s="571" t="s">
        <v>1114</v>
      </c>
      <c r="CF6" s="571" t="s">
        <v>1113</v>
      </c>
      <c r="CG6" s="571" t="s">
        <v>1112</v>
      </c>
      <c r="CH6" s="571" t="s">
        <v>1111</v>
      </c>
      <c r="CI6" s="571" t="s">
        <v>1110</v>
      </c>
      <c r="CJ6" s="571" t="s">
        <v>1109</v>
      </c>
      <c r="CK6" s="571" t="s">
        <v>1108</v>
      </c>
      <c r="CL6" s="571" t="s">
        <v>1107</v>
      </c>
      <c r="CM6" s="571" t="s">
        <v>1106</v>
      </c>
      <c r="CN6" s="571" t="s">
        <v>1105</v>
      </c>
      <c r="CO6" s="571" t="s">
        <v>1104</v>
      </c>
      <c r="CP6" s="571" t="s">
        <v>1103</v>
      </c>
      <c r="CQ6" s="571" t="s">
        <v>1102</v>
      </c>
      <c r="CR6" s="571" t="s">
        <v>1101</v>
      </c>
      <c r="CS6" s="571" t="s">
        <v>1100</v>
      </c>
      <c r="CT6" s="571" t="s">
        <v>1099</v>
      </c>
      <c r="CU6" s="571" t="s">
        <v>1098</v>
      </c>
      <c r="CV6" s="571" t="s">
        <v>1097</v>
      </c>
      <c r="CW6" s="571" t="s">
        <v>1096</v>
      </c>
      <c r="CX6" s="571" t="s">
        <v>1095</v>
      </c>
      <c r="CY6" s="571" t="s">
        <v>1094</v>
      </c>
      <c r="CZ6" s="571" t="s">
        <v>1093</v>
      </c>
      <c r="DA6" s="571" t="s">
        <v>1092</v>
      </c>
      <c r="DB6" s="571" t="s">
        <v>1091</v>
      </c>
      <c r="DC6" s="571" t="s">
        <v>1090</v>
      </c>
      <c r="DD6" s="571" t="s">
        <v>1089</v>
      </c>
      <c r="DE6" s="571" t="s">
        <v>1088</v>
      </c>
      <c r="DF6" s="571" t="s">
        <v>1087</v>
      </c>
      <c r="DG6" s="571" t="s">
        <v>1086</v>
      </c>
      <c r="DH6" s="571" t="s">
        <v>1085</v>
      </c>
      <c r="DI6" s="571" t="s">
        <v>1084</v>
      </c>
      <c r="DJ6" s="571" t="s">
        <v>1083</v>
      </c>
      <c r="DK6" s="571" t="s">
        <v>1082</v>
      </c>
      <c r="DL6" s="571" t="s">
        <v>1081</v>
      </c>
      <c r="DM6" s="571" t="s">
        <v>1080</v>
      </c>
      <c r="DN6" s="571" t="s">
        <v>1079</v>
      </c>
      <c r="DO6" s="571" t="s">
        <v>1078</v>
      </c>
      <c r="DP6" s="571" t="s">
        <v>1077</v>
      </c>
      <c r="DQ6" s="571" t="s">
        <v>1076</v>
      </c>
      <c r="DR6" s="571" t="s">
        <v>1075</v>
      </c>
      <c r="DS6" s="571" t="s">
        <v>1074</v>
      </c>
      <c r="DT6" s="571" t="s">
        <v>1073</v>
      </c>
      <c r="DU6" s="571" t="s">
        <v>1072</v>
      </c>
      <c r="DV6" s="571" t="s">
        <v>1071</v>
      </c>
      <c r="DW6" s="571" t="s">
        <v>1070</v>
      </c>
      <c r="DX6" s="571" t="s">
        <v>1069</v>
      </c>
      <c r="DY6" s="571" t="s">
        <v>1068</v>
      </c>
      <c r="DZ6" s="571" t="s">
        <v>1067</v>
      </c>
      <c r="EA6" s="571" t="s">
        <v>1066</v>
      </c>
      <c r="EB6" s="571" t="s">
        <v>1065</v>
      </c>
      <c r="EC6" s="571" t="s">
        <v>1064</v>
      </c>
      <c r="ED6" s="571" t="s">
        <v>1063</v>
      </c>
      <c r="EE6" s="571" t="s">
        <v>1062</v>
      </c>
      <c r="EF6" s="571" t="s">
        <v>1061</v>
      </c>
      <c r="EG6" s="571" t="s">
        <v>1060</v>
      </c>
      <c r="EH6" s="571" t="s">
        <v>1059</v>
      </c>
      <c r="EI6" s="571" t="s">
        <v>1058</v>
      </c>
      <c r="EJ6" s="571" t="s">
        <v>1057</v>
      </c>
      <c r="EK6" s="571" t="s">
        <v>1056</v>
      </c>
      <c r="EL6" s="571" t="s">
        <v>1055</v>
      </c>
      <c r="EM6" s="571" t="s">
        <v>1054</v>
      </c>
      <c r="EN6" s="571" t="s">
        <v>1053</v>
      </c>
      <c r="EO6" s="571" t="s">
        <v>1052</v>
      </c>
      <c r="EP6" s="571" t="s">
        <v>1051</v>
      </c>
      <c r="EQ6" s="571" t="s">
        <v>1050</v>
      </c>
      <c r="ER6" s="571" t="s">
        <v>1049</v>
      </c>
      <c r="ES6" s="571" t="s">
        <v>1048</v>
      </c>
      <c r="ET6" s="571" t="s">
        <v>1047</v>
      </c>
      <c r="EU6" s="571" t="s">
        <v>1046</v>
      </c>
      <c r="EV6" s="571" t="s">
        <v>1045</v>
      </c>
      <c r="EW6" s="571" t="s">
        <v>1044</v>
      </c>
      <c r="EX6" s="571" t="s">
        <v>1043</v>
      </c>
      <c r="EY6" s="571" t="s">
        <v>1042</v>
      </c>
      <c r="EZ6" s="571" t="s">
        <v>1041</v>
      </c>
      <c r="FA6" s="571" t="s">
        <v>1040</v>
      </c>
      <c r="FB6" s="571" t="s">
        <v>1039</v>
      </c>
      <c r="FC6" s="571" t="s">
        <v>1038</v>
      </c>
      <c r="FD6" s="571" t="s">
        <v>1037</v>
      </c>
      <c r="FE6" s="571" t="s">
        <v>1036</v>
      </c>
      <c r="FF6" s="571" t="s">
        <v>1035</v>
      </c>
      <c r="FG6" s="571" t="s">
        <v>1034</v>
      </c>
      <c r="FH6" s="571" t="s">
        <v>1033</v>
      </c>
      <c r="FI6" s="571" t="s">
        <v>1032</v>
      </c>
      <c r="FJ6" s="571" t="s">
        <v>1031</v>
      </c>
      <c r="FK6" s="571" t="s">
        <v>1030</v>
      </c>
      <c r="FL6" s="571" t="s">
        <v>1029</v>
      </c>
      <c r="FM6" s="571" t="s">
        <v>1028</v>
      </c>
      <c r="FN6" s="571" t="s">
        <v>1027</v>
      </c>
      <c r="FO6" s="571" t="s">
        <v>1026</v>
      </c>
      <c r="FP6" s="571" t="s">
        <v>1025</v>
      </c>
      <c r="FQ6" s="571" t="s">
        <v>1024</v>
      </c>
      <c r="FR6" s="571" t="s">
        <v>1023</v>
      </c>
      <c r="FS6" s="571" t="s">
        <v>1022</v>
      </c>
      <c r="FT6" s="571" t="s">
        <v>1021</v>
      </c>
      <c r="FU6" s="571" t="s">
        <v>1020</v>
      </c>
      <c r="FV6" s="571" t="s">
        <v>1019</v>
      </c>
      <c r="FW6" s="571" t="s">
        <v>1018</v>
      </c>
      <c r="FX6" s="571" t="s">
        <v>1017</v>
      </c>
      <c r="FY6" s="571" t="s">
        <v>1016</v>
      </c>
      <c r="FZ6" s="571" t="s">
        <v>1015</v>
      </c>
      <c r="GA6" s="571" t="s">
        <v>1014</v>
      </c>
      <c r="GB6" s="571" t="s">
        <v>1013</v>
      </c>
      <c r="GC6" s="571" t="s">
        <v>1012</v>
      </c>
      <c r="GD6" s="571" t="s">
        <v>1011</v>
      </c>
      <c r="GE6" s="571" t="s">
        <v>1010</v>
      </c>
      <c r="GF6" s="571" t="s">
        <v>1009</v>
      </c>
      <c r="GG6" s="571" t="s">
        <v>1008</v>
      </c>
      <c r="GH6" s="571" t="s">
        <v>1007</v>
      </c>
      <c r="GI6" s="571" t="s">
        <v>1006</v>
      </c>
      <c r="GJ6" s="571" t="s">
        <v>846</v>
      </c>
      <c r="GK6" s="571" t="s">
        <v>845</v>
      </c>
      <c r="GL6" s="571" t="s">
        <v>844</v>
      </c>
      <c r="GM6" s="571" t="s">
        <v>843</v>
      </c>
      <c r="GN6" s="571" t="s">
        <v>842</v>
      </c>
      <c r="GO6" s="571" t="s">
        <v>841</v>
      </c>
      <c r="GP6" s="571" t="s">
        <v>840</v>
      </c>
      <c r="GQ6" s="571" t="s">
        <v>839</v>
      </c>
      <c r="GR6" s="571" t="s">
        <v>838</v>
      </c>
      <c r="GS6" s="571" t="s">
        <v>837</v>
      </c>
      <c r="GT6" s="571" t="s">
        <v>836</v>
      </c>
      <c r="GU6" s="571" t="s">
        <v>835</v>
      </c>
      <c r="GV6" s="571" t="s">
        <v>834</v>
      </c>
      <c r="GW6" s="571" t="s">
        <v>833</v>
      </c>
      <c r="GX6" s="571" t="s">
        <v>832</v>
      </c>
      <c r="GY6" s="571" t="s">
        <v>831</v>
      </c>
      <c r="GZ6" s="571" t="s">
        <v>830</v>
      </c>
      <c r="HA6" s="571" t="s">
        <v>829</v>
      </c>
      <c r="HB6" s="571" t="s">
        <v>828</v>
      </c>
      <c r="HC6" s="571" t="s">
        <v>827</v>
      </c>
      <c r="HD6" s="571" t="s">
        <v>826</v>
      </c>
      <c r="HE6" s="571" t="s">
        <v>825</v>
      </c>
      <c r="HF6" s="571" t="s">
        <v>824</v>
      </c>
      <c r="HG6" s="571" t="s">
        <v>823</v>
      </c>
      <c r="HH6" s="571" t="s">
        <v>822</v>
      </c>
      <c r="HI6" s="571" t="s">
        <v>821</v>
      </c>
      <c r="HJ6" s="571" t="s">
        <v>820</v>
      </c>
    </row>
    <row r="7" spans="1:218" s="574" customFormat="1" ht="11.65" x14ac:dyDescent="0.35">
      <c r="B7" s="571" t="s">
        <v>172</v>
      </c>
      <c r="C7" s="575">
        <v>169682</v>
      </c>
      <c r="D7" s="575">
        <v>174264</v>
      </c>
      <c r="E7" s="575">
        <v>343946</v>
      </c>
      <c r="F7" s="575">
        <v>163839</v>
      </c>
      <c r="G7" s="575">
        <v>168056</v>
      </c>
      <c r="H7" s="575">
        <v>331895</v>
      </c>
      <c r="I7" s="575">
        <v>52.3</v>
      </c>
      <c r="J7" s="575">
        <v>48.4</v>
      </c>
      <c r="K7" s="575">
        <v>50.3</v>
      </c>
      <c r="L7" s="575">
        <v>0.06</v>
      </c>
      <c r="M7" s="575">
        <v>-0.19</v>
      </c>
      <c r="N7" s="575">
        <v>-7.0000000000000007E-2</v>
      </c>
      <c r="O7" s="575">
        <v>0.06</v>
      </c>
      <c r="P7" s="575">
        <v>-0.19</v>
      </c>
      <c r="Q7" s="575">
        <v>-7.0000000000000007E-2</v>
      </c>
      <c r="R7" s="575">
        <v>7.0000000000000007E-2</v>
      </c>
      <c r="S7" s="575">
        <v>-0.18</v>
      </c>
      <c r="T7" s="575">
        <v>-0.06</v>
      </c>
      <c r="U7" s="575">
        <v>67</v>
      </c>
      <c r="V7" s="575">
        <v>60</v>
      </c>
      <c r="W7" s="575">
        <v>63.4</v>
      </c>
      <c r="X7" s="575">
        <v>43.3</v>
      </c>
      <c r="Y7" s="575">
        <v>33.4</v>
      </c>
      <c r="Z7" s="575">
        <v>38.299999999999997</v>
      </c>
      <c r="AA7" s="575">
        <v>28.4</v>
      </c>
      <c r="AB7" s="575">
        <v>18.7</v>
      </c>
      <c r="AC7" s="575">
        <v>23.5</v>
      </c>
      <c r="AD7" s="575">
        <v>11138</v>
      </c>
      <c r="AE7" s="575">
        <v>11327</v>
      </c>
      <c r="AF7" s="575">
        <v>22465</v>
      </c>
      <c r="AG7" s="575">
        <v>10704</v>
      </c>
      <c r="AH7" s="575">
        <v>10845</v>
      </c>
      <c r="AI7" s="575">
        <v>21549</v>
      </c>
      <c r="AJ7" s="575">
        <v>53.1</v>
      </c>
      <c r="AK7" s="575">
        <v>49.8</v>
      </c>
      <c r="AL7" s="575">
        <v>51.4</v>
      </c>
      <c r="AM7" s="575">
        <v>0.1</v>
      </c>
      <c r="AN7" s="575">
        <v>-0.13</v>
      </c>
      <c r="AO7" s="575">
        <v>-0.02</v>
      </c>
      <c r="AP7" s="575">
        <v>0.08</v>
      </c>
      <c r="AQ7" s="575">
        <v>-0.15</v>
      </c>
      <c r="AR7" s="575">
        <v>-0.03</v>
      </c>
      <c r="AS7" s="575">
        <v>0.12</v>
      </c>
      <c r="AT7" s="575">
        <v>-0.11</v>
      </c>
      <c r="AU7" s="575">
        <v>0</v>
      </c>
      <c r="AV7" s="575">
        <v>69.3</v>
      </c>
      <c r="AW7" s="575">
        <v>62.6</v>
      </c>
      <c r="AX7" s="575">
        <v>65.900000000000006</v>
      </c>
      <c r="AY7" s="575">
        <v>44.6</v>
      </c>
      <c r="AZ7" s="575">
        <v>36.6</v>
      </c>
      <c r="BA7" s="575">
        <v>40.6</v>
      </c>
      <c r="BB7" s="575">
        <v>30.1</v>
      </c>
      <c r="BC7" s="575">
        <v>21</v>
      </c>
      <c r="BD7" s="575">
        <v>25.5</v>
      </c>
      <c r="BE7" s="575">
        <v>19761</v>
      </c>
      <c r="BF7" s="575">
        <v>18915</v>
      </c>
      <c r="BG7" s="575">
        <v>38676</v>
      </c>
      <c r="BH7" s="575">
        <v>19111</v>
      </c>
      <c r="BI7" s="575">
        <v>18184</v>
      </c>
      <c r="BJ7" s="575">
        <v>37295</v>
      </c>
      <c r="BK7" s="575">
        <v>54.2</v>
      </c>
      <c r="BL7" s="575">
        <v>50.5</v>
      </c>
      <c r="BM7" s="575">
        <v>52.4</v>
      </c>
      <c r="BN7" s="575">
        <v>0.12</v>
      </c>
      <c r="BO7" s="575">
        <v>-0.11</v>
      </c>
      <c r="BP7" s="575">
        <v>0.01</v>
      </c>
      <c r="BQ7" s="575">
        <v>0.11</v>
      </c>
      <c r="BR7" s="575">
        <v>-0.12</v>
      </c>
      <c r="BS7" s="575">
        <v>0</v>
      </c>
      <c r="BT7" s="575">
        <v>0.14000000000000001</v>
      </c>
      <c r="BU7" s="575">
        <v>-0.09</v>
      </c>
      <c r="BV7" s="575">
        <v>0.02</v>
      </c>
      <c r="BW7" s="575">
        <v>71.3</v>
      </c>
      <c r="BX7" s="575">
        <v>64.7</v>
      </c>
      <c r="BY7" s="575">
        <v>68</v>
      </c>
      <c r="BZ7" s="575">
        <v>49.1</v>
      </c>
      <c r="CA7" s="575">
        <v>38.1</v>
      </c>
      <c r="CB7" s="575">
        <v>43.7</v>
      </c>
      <c r="CC7" s="575">
        <v>33.9</v>
      </c>
      <c r="CD7" s="575">
        <v>23.2</v>
      </c>
      <c r="CE7" s="575">
        <v>28.7</v>
      </c>
      <c r="CF7" s="575">
        <v>4111</v>
      </c>
      <c r="CG7" s="575">
        <v>4411</v>
      </c>
      <c r="CH7" s="575">
        <v>8522</v>
      </c>
      <c r="CI7" s="575">
        <v>3918</v>
      </c>
      <c r="CJ7" s="575">
        <v>4151</v>
      </c>
      <c r="CK7" s="575">
        <v>8069</v>
      </c>
      <c r="CL7" s="575">
        <v>51.3</v>
      </c>
      <c r="CM7" s="575">
        <v>48.4</v>
      </c>
      <c r="CN7" s="575">
        <v>49.8</v>
      </c>
      <c r="CO7" s="575">
        <v>0.05</v>
      </c>
      <c r="CP7" s="575">
        <v>-0.21</v>
      </c>
      <c r="CQ7" s="575">
        <v>-0.09</v>
      </c>
      <c r="CR7" s="575">
        <v>0.02</v>
      </c>
      <c r="CS7" s="575">
        <v>-0.24</v>
      </c>
      <c r="CT7" s="575">
        <v>-0.11</v>
      </c>
      <c r="CU7" s="575">
        <v>0.08</v>
      </c>
      <c r="CV7" s="575">
        <v>-0.18</v>
      </c>
      <c r="CW7" s="575">
        <v>-0.06</v>
      </c>
      <c r="CX7" s="575">
        <v>64.599999999999994</v>
      </c>
      <c r="CY7" s="575">
        <v>58.9</v>
      </c>
      <c r="CZ7" s="575">
        <v>61.6</v>
      </c>
      <c r="DA7" s="575">
        <v>42.6</v>
      </c>
      <c r="DB7" s="575">
        <v>35.6</v>
      </c>
      <c r="DC7" s="575">
        <v>39</v>
      </c>
      <c r="DD7" s="575">
        <v>28.2</v>
      </c>
      <c r="DE7" s="575">
        <v>21.5</v>
      </c>
      <c r="DF7" s="575">
        <v>24.7</v>
      </c>
      <c r="DG7" s="575">
        <v>496</v>
      </c>
      <c r="DH7" s="575">
        <v>422</v>
      </c>
      <c r="DI7" s="575">
        <v>918</v>
      </c>
      <c r="DJ7" s="575">
        <v>443</v>
      </c>
      <c r="DK7" s="575">
        <v>375</v>
      </c>
      <c r="DL7" s="575">
        <v>818</v>
      </c>
      <c r="DM7" s="575">
        <v>59.7</v>
      </c>
      <c r="DN7" s="575">
        <v>59.2</v>
      </c>
      <c r="DO7" s="575">
        <v>59.5</v>
      </c>
      <c r="DP7" s="575">
        <v>0.47</v>
      </c>
      <c r="DQ7" s="575">
        <v>0.36</v>
      </c>
      <c r="DR7" s="575">
        <v>0.42</v>
      </c>
      <c r="DS7" s="575">
        <v>0.37</v>
      </c>
      <c r="DT7" s="575">
        <v>0.25</v>
      </c>
      <c r="DU7" s="575">
        <v>0.34</v>
      </c>
      <c r="DV7" s="575">
        <v>0.56999999999999995</v>
      </c>
      <c r="DW7" s="575">
        <v>0.46</v>
      </c>
      <c r="DX7" s="575">
        <v>0.49</v>
      </c>
      <c r="DY7" s="575">
        <v>80.400000000000006</v>
      </c>
      <c r="DZ7" s="575">
        <v>83.2</v>
      </c>
      <c r="EA7" s="575">
        <v>81.7</v>
      </c>
      <c r="EB7" s="575">
        <v>43.1</v>
      </c>
      <c r="EC7" s="575">
        <v>50</v>
      </c>
      <c r="ED7" s="575">
        <v>46.3</v>
      </c>
      <c r="EE7" s="575">
        <v>35.9</v>
      </c>
      <c r="EF7" s="575">
        <v>40</v>
      </c>
      <c r="EG7" s="575">
        <v>37.799999999999997</v>
      </c>
      <c r="EH7" s="575" t="s">
        <v>138</v>
      </c>
      <c r="EI7" s="575">
        <v>0</v>
      </c>
      <c r="EJ7" s="575" t="s">
        <v>138</v>
      </c>
      <c r="EK7" s="575" t="s">
        <v>138</v>
      </c>
      <c r="EL7" s="575">
        <v>0</v>
      </c>
      <c r="EM7" s="575" t="s">
        <v>138</v>
      </c>
      <c r="EN7" s="575" t="s">
        <v>138</v>
      </c>
      <c r="EO7" s="575" t="s">
        <v>510</v>
      </c>
      <c r="EP7" s="575" t="s">
        <v>138</v>
      </c>
      <c r="EQ7" s="575" t="s">
        <v>138</v>
      </c>
      <c r="ER7" s="575" t="s">
        <v>510</v>
      </c>
      <c r="ES7" s="575" t="s">
        <v>138</v>
      </c>
      <c r="ET7" s="575" t="s">
        <v>138</v>
      </c>
      <c r="EU7" s="575" t="s">
        <v>510</v>
      </c>
      <c r="EV7" s="575" t="s">
        <v>138</v>
      </c>
      <c r="EW7" s="575" t="s">
        <v>138</v>
      </c>
      <c r="EX7" s="575" t="s">
        <v>510</v>
      </c>
      <c r="EY7" s="575" t="s">
        <v>138</v>
      </c>
      <c r="EZ7" s="575" t="s">
        <v>138</v>
      </c>
      <c r="FA7" s="575" t="s">
        <v>510</v>
      </c>
      <c r="FB7" s="575" t="s">
        <v>138</v>
      </c>
      <c r="FC7" s="575" t="s">
        <v>138</v>
      </c>
      <c r="FD7" s="575" t="s">
        <v>510</v>
      </c>
      <c r="FE7" s="575" t="s">
        <v>138</v>
      </c>
      <c r="FF7" s="575" t="s">
        <v>138</v>
      </c>
      <c r="FG7" s="575" t="s">
        <v>510</v>
      </c>
      <c r="FH7" s="575" t="s">
        <v>138</v>
      </c>
      <c r="FI7" s="575" t="s">
        <v>138</v>
      </c>
      <c r="FJ7" s="575" t="s">
        <v>138</v>
      </c>
      <c r="FK7" s="575" t="s">
        <v>138</v>
      </c>
      <c r="FL7" s="575" t="s">
        <v>138</v>
      </c>
      <c r="FM7" s="575" t="s">
        <v>138</v>
      </c>
      <c r="FN7" s="575" t="s">
        <v>138</v>
      </c>
      <c r="FO7" s="575" t="s">
        <v>138</v>
      </c>
      <c r="FP7" s="575" t="s">
        <v>138</v>
      </c>
      <c r="FQ7" s="575" t="s">
        <v>138</v>
      </c>
      <c r="FR7" s="575" t="s">
        <v>138</v>
      </c>
      <c r="FS7" s="575" t="s">
        <v>138</v>
      </c>
      <c r="FT7" s="575" t="s">
        <v>138</v>
      </c>
      <c r="FU7" s="575" t="s">
        <v>138</v>
      </c>
      <c r="FV7" s="575" t="s">
        <v>138</v>
      </c>
      <c r="FW7" s="575" t="s">
        <v>138</v>
      </c>
      <c r="FX7" s="575" t="s">
        <v>138</v>
      </c>
      <c r="FY7" s="575" t="s">
        <v>138</v>
      </c>
      <c r="FZ7" s="575" t="s">
        <v>138</v>
      </c>
      <c r="GA7" s="575" t="s">
        <v>138</v>
      </c>
      <c r="GB7" s="575" t="s">
        <v>138</v>
      </c>
      <c r="GC7" s="575" t="s">
        <v>138</v>
      </c>
      <c r="GD7" s="575" t="s">
        <v>138</v>
      </c>
      <c r="GE7" s="575" t="s">
        <v>138</v>
      </c>
      <c r="GF7" s="575" t="s">
        <v>138</v>
      </c>
      <c r="GG7" s="575" t="s">
        <v>138</v>
      </c>
      <c r="GH7" s="575" t="s">
        <v>138</v>
      </c>
      <c r="GI7" s="575" t="s">
        <v>138</v>
      </c>
      <c r="GJ7" s="575">
        <v>205189</v>
      </c>
      <c r="GK7" s="575">
        <v>209339</v>
      </c>
      <c r="GL7" s="575">
        <v>414528</v>
      </c>
      <c r="GM7" s="575">
        <v>198016</v>
      </c>
      <c r="GN7" s="575">
        <v>201611</v>
      </c>
      <c r="GO7" s="575">
        <v>399627</v>
      </c>
      <c r="GP7" s="575">
        <v>52.5</v>
      </c>
      <c r="GQ7" s="575">
        <v>48.7</v>
      </c>
      <c r="GR7" s="575">
        <v>50.6</v>
      </c>
      <c r="GS7" s="575">
        <v>7.0000000000000007E-2</v>
      </c>
      <c r="GT7" s="575">
        <v>-0.18</v>
      </c>
      <c r="GU7" s="575">
        <v>-0.06</v>
      </c>
      <c r="GV7" s="575">
        <v>7.0000000000000007E-2</v>
      </c>
      <c r="GW7" s="575">
        <v>-0.18</v>
      </c>
      <c r="GX7" s="575">
        <v>-0.06</v>
      </c>
      <c r="GY7" s="575">
        <v>7.0000000000000007E-2</v>
      </c>
      <c r="GZ7" s="575">
        <v>-0.17</v>
      </c>
      <c r="HA7" s="575">
        <v>-0.05</v>
      </c>
      <c r="HB7" s="575">
        <v>67.5</v>
      </c>
      <c r="HC7" s="575">
        <v>60.6</v>
      </c>
      <c r="HD7" s="575">
        <v>64</v>
      </c>
      <c r="HE7" s="575">
        <v>43.9</v>
      </c>
      <c r="HF7" s="575">
        <v>34.1</v>
      </c>
      <c r="HG7" s="575">
        <v>38.9</v>
      </c>
      <c r="HH7" s="575">
        <v>29</v>
      </c>
      <c r="HI7" s="575">
        <v>19.3</v>
      </c>
      <c r="HJ7" s="575">
        <v>24.1</v>
      </c>
    </row>
    <row r="8" spans="1:218" s="574" customFormat="1" ht="11.65" x14ac:dyDescent="0.35">
      <c r="B8" s="571" t="s">
        <v>166</v>
      </c>
      <c r="C8" s="575">
        <v>8947</v>
      </c>
      <c r="D8" s="575">
        <v>8942</v>
      </c>
      <c r="E8" s="575">
        <v>17889</v>
      </c>
      <c r="F8" s="575">
        <v>8322</v>
      </c>
      <c r="G8" s="575">
        <v>8348</v>
      </c>
      <c r="H8" s="575">
        <v>16670</v>
      </c>
      <c r="I8" s="575">
        <v>53.1</v>
      </c>
      <c r="J8" s="575">
        <v>48.7</v>
      </c>
      <c r="K8" s="575">
        <v>50.9</v>
      </c>
      <c r="L8" s="575">
        <v>0.11</v>
      </c>
      <c r="M8" s="575">
        <v>-0.16</v>
      </c>
      <c r="N8" s="575">
        <v>-0.03</v>
      </c>
      <c r="O8" s="575">
        <v>0.09</v>
      </c>
      <c r="P8" s="575">
        <v>-0.18</v>
      </c>
      <c r="Q8" s="575">
        <v>-0.04</v>
      </c>
      <c r="R8" s="575">
        <v>0.13</v>
      </c>
      <c r="S8" s="575">
        <v>-0.14000000000000001</v>
      </c>
      <c r="T8" s="575">
        <v>-0.01</v>
      </c>
      <c r="U8" s="575">
        <v>66.599999999999994</v>
      </c>
      <c r="V8" s="575">
        <v>58.6</v>
      </c>
      <c r="W8" s="575">
        <v>62.6</v>
      </c>
      <c r="X8" s="575">
        <v>47.5</v>
      </c>
      <c r="Y8" s="575">
        <v>37.4</v>
      </c>
      <c r="Z8" s="575">
        <v>42.4</v>
      </c>
      <c r="AA8" s="575">
        <v>31.5</v>
      </c>
      <c r="AB8" s="575">
        <v>21.4</v>
      </c>
      <c r="AC8" s="575">
        <v>26.4</v>
      </c>
      <c r="AD8" s="575">
        <v>661</v>
      </c>
      <c r="AE8" s="575">
        <v>700</v>
      </c>
      <c r="AF8" s="575">
        <v>1361</v>
      </c>
      <c r="AG8" s="575">
        <v>625</v>
      </c>
      <c r="AH8" s="575">
        <v>642</v>
      </c>
      <c r="AI8" s="575">
        <v>1267</v>
      </c>
      <c r="AJ8" s="575">
        <v>53.4</v>
      </c>
      <c r="AK8" s="575">
        <v>50.6</v>
      </c>
      <c r="AL8" s="575">
        <v>51.9</v>
      </c>
      <c r="AM8" s="575">
        <v>0.06</v>
      </c>
      <c r="AN8" s="575">
        <v>-0.18</v>
      </c>
      <c r="AO8" s="575">
        <v>-0.06</v>
      </c>
      <c r="AP8" s="575">
        <v>-0.02</v>
      </c>
      <c r="AQ8" s="575">
        <v>-0.26</v>
      </c>
      <c r="AR8" s="575">
        <v>-0.12</v>
      </c>
      <c r="AS8" s="575">
        <v>0.15</v>
      </c>
      <c r="AT8" s="575">
        <v>-0.1</v>
      </c>
      <c r="AU8" s="575">
        <v>0</v>
      </c>
      <c r="AV8" s="575">
        <v>68.2</v>
      </c>
      <c r="AW8" s="575">
        <v>64.599999999999994</v>
      </c>
      <c r="AX8" s="575">
        <v>66.3</v>
      </c>
      <c r="AY8" s="575">
        <v>48.4</v>
      </c>
      <c r="AZ8" s="575">
        <v>41.3</v>
      </c>
      <c r="BA8" s="575">
        <v>44.7</v>
      </c>
      <c r="BB8" s="575">
        <v>30.7</v>
      </c>
      <c r="BC8" s="575">
        <v>25.3</v>
      </c>
      <c r="BD8" s="575">
        <v>27.9</v>
      </c>
      <c r="BE8" s="575">
        <v>1361</v>
      </c>
      <c r="BF8" s="575">
        <v>1273</v>
      </c>
      <c r="BG8" s="575">
        <v>2634</v>
      </c>
      <c r="BH8" s="575">
        <v>1292</v>
      </c>
      <c r="BI8" s="575">
        <v>1206</v>
      </c>
      <c r="BJ8" s="575">
        <v>2498</v>
      </c>
      <c r="BK8" s="575">
        <v>55.2</v>
      </c>
      <c r="BL8" s="575">
        <v>51</v>
      </c>
      <c r="BM8" s="575">
        <v>53.1</v>
      </c>
      <c r="BN8" s="575">
        <v>0.18</v>
      </c>
      <c r="BO8" s="575">
        <v>-0.02</v>
      </c>
      <c r="BP8" s="575">
        <v>0.08</v>
      </c>
      <c r="BQ8" s="575">
        <v>0.12</v>
      </c>
      <c r="BR8" s="575">
        <v>-0.08</v>
      </c>
      <c r="BS8" s="575">
        <v>0.04</v>
      </c>
      <c r="BT8" s="575">
        <v>0.24</v>
      </c>
      <c r="BU8" s="575">
        <v>0.04</v>
      </c>
      <c r="BV8" s="575">
        <v>0.13</v>
      </c>
      <c r="BW8" s="575">
        <v>72.400000000000006</v>
      </c>
      <c r="BX8" s="575">
        <v>63.9</v>
      </c>
      <c r="BY8" s="575">
        <v>68.3</v>
      </c>
      <c r="BZ8" s="575">
        <v>50</v>
      </c>
      <c r="CA8" s="575">
        <v>41</v>
      </c>
      <c r="CB8" s="575">
        <v>45.7</v>
      </c>
      <c r="CC8" s="575">
        <v>36</v>
      </c>
      <c r="CD8" s="575">
        <v>25.7</v>
      </c>
      <c r="CE8" s="575">
        <v>31</v>
      </c>
      <c r="CF8" s="575">
        <v>239</v>
      </c>
      <c r="CG8" s="575">
        <v>305</v>
      </c>
      <c r="CH8" s="575">
        <v>544</v>
      </c>
      <c r="CI8" s="575">
        <v>213</v>
      </c>
      <c r="CJ8" s="575">
        <v>266</v>
      </c>
      <c r="CK8" s="575">
        <v>479</v>
      </c>
      <c r="CL8" s="575">
        <v>53.4</v>
      </c>
      <c r="CM8" s="575">
        <v>53.8</v>
      </c>
      <c r="CN8" s="575">
        <v>53.7</v>
      </c>
      <c r="CO8" s="575">
        <v>0.22</v>
      </c>
      <c r="CP8" s="575">
        <v>-0.03</v>
      </c>
      <c r="CQ8" s="575">
        <v>0.08</v>
      </c>
      <c r="CR8" s="575">
        <v>0.08</v>
      </c>
      <c r="CS8" s="575">
        <v>-0.16</v>
      </c>
      <c r="CT8" s="575">
        <v>-0.01</v>
      </c>
      <c r="CU8" s="575">
        <v>0.37</v>
      </c>
      <c r="CV8" s="575">
        <v>0.09</v>
      </c>
      <c r="CW8" s="575">
        <v>0.18</v>
      </c>
      <c r="CX8" s="575">
        <v>66.900000000000006</v>
      </c>
      <c r="CY8" s="575">
        <v>69.8</v>
      </c>
      <c r="CZ8" s="575">
        <v>68.599999999999994</v>
      </c>
      <c r="DA8" s="575">
        <v>46</v>
      </c>
      <c r="DB8" s="575">
        <v>43.9</v>
      </c>
      <c r="DC8" s="575">
        <v>44.9</v>
      </c>
      <c r="DD8" s="575">
        <v>32.6</v>
      </c>
      <c r="DE8" s="575">
        <v>31.5</v>
      </c>
      <c r="DF8" s="575">
        <v>32</v>
      </c>
      <c r="DG8" s="575">
        <v>15</v>
      </c>
      <c r="DH8" s="575">
        <v>12</v>
      </c>
      <c r="DI8" s="575">
        <v>27</v>
      </c>
      <c r="DJ8" s="575">
        <v>15</v>
      </c>
      <c r="DK8" s="575">
        <v>11</v>
      </c>
      <c r="DL8" s="575">
        <v>26</v>
      </c>
      <c r="DM8" s="575">
        <v>63.1</v>
      </c>
      <c r="DN8" s="575">
        <v>58</v>
      </c>
      <c r="DO8" s="575">
        <v>60.9</v>
      </c>
      <c r="DP8" s="575">
        <v>0.56000000000000005</v>
      </c>
      <c r="DQ8" s="575">
        <v>0.49</v>
      </c>
      <c r="DR8" s="575">
        <v>0.53</v>
      </c>
      <c r="DS8" s="575">
        <v>0.03</v>
      </c>
      <c r="DT8" s="575">
        <v>-0.13</v>
      </c>
      <c r="DU8" s="575">
        <v>0.13</v>
      </c>
      <c r="DV8" s="575">
        <v>1.1000000000000001</v>
      </c>
      <c r="DW8" s="575">
        <v>1.1200000000000001</v>
      </c>
      <c r="DX8" s="575">
        <v>0.94</v>
      </c>
      <c r="DY8" s="575">
        <v>80</v>
      </c>
      <c r="DZ8" s="575">
        <v>75</v>
      </c>
      <c r="EA8" s="575">
        <v>77.8</v>
      </c>
      <c r="EB8" s="575">
        <v>46.7</v>
      </c>
      <c r="EC8" s="575">
        <v>50</v>
      </c>
      <c r="ED8" s="575">
        <v>48.1</v>
      </c>
      <c r="EE8" s="575">
        <v>40</v>
      </c>
      <c r="EF8" s="575">
        <v>33.299999999999997</v>
      </c>
      <c r="EG8" s="575">
        <v>37</v>
      </c>
      <c r="EH8" s="575" t="s">
        <v>138</v>
      </c>
      <c r="EI8" s="575" t="s">
        <v>138</v>
      </c>
      <c r="EJ8" s="575">
        <v>9</v>
      </c>
      <c r="EK8" s="575" t="s">
        <v>138</v>
      </c>
      <c r="EL8" s="575" t="s">
        <v>138</v>
      </c>
      <c r="EM8" s="575">
        <v>7</v>
      </c>
      <c r="EN8" s="575" t="s">
        <v>138</v>
      </c>
      <c r="EO8" s="575" t="s">
        <v>138</v>
      </c>
      <c r="EP8" s="575">
        <v>48.7</v>
      </c>
      <c r="EQ8" s="575" t="s">
        <v>138</v>
      </c>
      <c r="ER8" s="575" t="s">
        <v>138</v>
      </c>
      <c r="ES8" s="575">
        <v>0.26</v>
      </c>
      <c r="ET8" s="575" t="s">
        <v>138</v>
      </c>
      <c r="EU8" s="575" t="s">
        <v>138</v>
      </c>
      <c r="EV8" s="575">
        <v>-0.52</v>
      </c>
      <c r="EW8" s="575" t="s">
        <v>138</v>
      </c>
      <c r="EX8" s="575" t="s">
        <v>138</v>
      </c>
      <c r="EY8" s="575">
        <v>1.05</v>
      </c>
      <c r="EZ8" s="575" t="s">
        <v>138</v>
      </c>
      <c r="FA8" s="575" t="s">
        <v>138</v>
      </c>
      <c r="FB8" s="575">
        <v>44.4</v>
      </c>
      <c r="FC8" s="575" t="s">
        <v>138</v>
      </c>
      <c r="FD8" s="575" t="s">
        <v>138</v>
      </c>
      <c r="FE8" s="575">
        <v>55.6</v>
      </c>
      <c r="FF8" s="575" t="s">
        <v>138</v>
      </c>
      <c r="FG8" s="575" t="s">
        <v>138</v>
      </c>
      <c r="FH8" s="575" t="s">
        <v>138</v>
      </c>
      <c r="FI8" s="575" t="s">
        <v>138</v>
      </c>
      <c r="FJ8" s="575" t="s">
        <v>138</v>
      </c>
      <c r="FK8" s="575" t="s">
        <v>138</v>
      </c>
      <c r="FL8" s="575" t="s">
        <v>138</v>
      </c>
      <c r="FM8" s="575" t="s">
        <v>138</v>
      </c>
      <c r="FN8" s="575" t="s">
        <v>138</v>
      </c>
      <c r="FO8" s="575" t="s">
        <v>138</v>
      </c>
      <c r="FP8" s="575" t="s">
        <v>138</v>
      </c>
      <c r="FQ8" s="575" t="s">
        <v>138</v>
      </c>
      <c r="FR8" s="575" t="s">
        <v>138</v>
      </c>
      <c r="FS8" s="575" t="s">
        <v>138</v>
      </c>
      <c r="FT8" s="575" t="s">
        <v>138</v>
      </c>
      <c r="FU8" s="575" t="s">
        <v>138</v>
      </c>
      <c r="FV8" s="575" t="s">
        <v>138</v>
      </c>
      <c r="FW8" s="575" t="s">
        <v>138</v>
      </c>
      <c r="FX8" s="575" t="s">
        <v>138</v>
      </c>
      <c r="FY8" s="575" t="s">
        <v>138</v>
      </c>
      <c r="FZ8" s="575" t="s">
        <v>138</v>
      </c>
      <c r="GA8" s="575" t="s">
        <v>138</v>
      </c>
      <c r="GB8" s="575" t="s">
        <v>138</v>
      </c>
      <c r="GC8" s="575" t="s">
        <v>138</v>
      </c>
      <c r="GD8" s="575" t="s">
        <v>138</v>
      </c>
      <c r="GE8" s="575" t="s">
        <v>138</v>
      </c>
      <c r="GF8" s="575" t="s">
        <v>138</v>
      </c>
      <c r="GG8" s="575" t="s">
        <v>138</v>
      </c>
      <c r="GH8" s="575" t="s">
        <v>138</v>
      </c>
      <c r="GI8" s="575" t="s">
        <v>138</v>
      </c>
      <c r="GJ8" s="575">
        <v>11232</v>
      </c>
      <c r="GK8" s="575">
        <v>11233</v>
      </c>
      <c r="GL8" s="575">
        <v>22465</v>
      </c>
      <c r="GM8" s="575">
        <v>10474</v>
      </c>
      <c r="GN8" s="575">
        <v>10474</v>
      </c>
      <c r="GO8" s="575">
        <v>20948</v>
      </c>
      <c r="GP8" s="575">
        <v>53.4</v>
      </c>
      <c r="GQ8" s="575">
        <v>49.2</v>
      </c>
      <c r="GR8" s="575">
        <v>51.3</v>
      </c>
      <c r="GS8" s="575">
        <v>0.12</v>
      </c>
      <c r="GT8" s="575">
        <v>-0.14000000000000001</v>
      </c>
      <c r="GU8" s="575">
        <v>-0.01</v>
      </c>
      <c r="GV8" s="575">
        <v>0.1</v>
      </c>
      <c r="GW8" s="575">
        <v>-0.16</v>
      </c>
      <c r="GX8" s="575">
        <v>-0.03</v>
      </c>
      <c r="GY8" s="575">
        <v>0.14000000000000001</v>
      </c>
      <c r="GZ8" s="575">
        <v>-0.12</v>
      </c>
      <c r="HA8" s="575">
        <v>0</v>
      </c>
      <c r="HB8" s="575">
        <v>67.400000000000006</v>
      </c>
      <c r="HC8" s="575">
        <v>59.9</v>
      </c>
      <c r="HD8" s="575">
        <v>63.7</v>
      </c>
      <c r="HE8" s="575">
        <v>47.8</v>
      </c>
      <c r="HF8" s="575">
        <v>38.299999999999997</v>
      </c>
      <c r="HG8" s="575">
        <v>43</v>
      </c>
      <c r="HH8" s="575">
        <v>32</v>
      </c>
      <c r="HI8" s="575">
        <v>22.4</v>
      </c>
      <c r="HJ8" s="575">
        <v>27.2</v>
      </c>
    </row>
    <row r="9" spans="1:218" s="574" customFormat="1" ht="11.65" x14ac:dyDescent="0.35">
      <c r="B9" s="571" t="s">
        <v>161</v>
      </c>
      <c r="C9" s="575">
        <v>21042</v>
      </c>
      <c r="D9" s="575">
        <v>22332</v>
      </c>
      <c r="E9" s="575">
        <v>43374</v>
      </c>
      <c r="F9" s="575">
        <v>19209</v>
      </c>
      <c r="G9" s="575">
        <v>20135</v>
      </c>
      <c r="H9" s="575">
        <v>39344</v>
      </c>
      <c r="I9" s="575">
        <v>54.8</v>
      </c>
      <c r="J9" s="575">
        <v>50.9</v>
      </c>
      <c r="K9" s="575">
        <v>52.8</v>
      </c>
      <c r="L9" s="575">
        <v>0.46</v>
      </c>
      <c r="M9" s="575">
        <v>0.18</v>
      </c>
      <c r="N9" s="575">
        <v>0.32</v>
      </c>
      <c r="O9" s="575">
        <v>0.44</v>
      </c>
      <c r="P9" s="575">
        <v>0.17</v>
      </c>
      <c r="Q9" s="575">
        <v>0.31</v>
      </c>
      <c r="R9" s="575">
        <v>0.47</v>
      </c>
      <c r="S9" s="575">
        <v>0.2</v>
      </c>
      <c r="T9" s="575">
        <v>0.33</v>
      </c>
      <c r="U9" s="575">
        <v>70.3</v>
      </c>
      <c r="V9" s="575">
        <v>64.3</v>
      </c>
      <c r="W9" s="575">
        <v>67.2</v>
      </c>
      <c r="X9" s="575">
        <v>53.9</v>
      </c>
      <c r="Y9" s="575">
        <v>41.1</v>
      </c>
      <c r="Z9" s="575">
        <v>47.3</v>
      </c>
      <c r="AA9" s="575">
        <v>37.9</v>
      </c>
      <c r="AB9" s="575">
        <v>24.6</v>
      </c>
      <c r="AC9" s="575">
        <v>31</v>
      </c>
      <c r="AD9" s="575">
        <v>846</v>
      </c>
      <c r="AE9" s="575">
        <v>1212</v>
      </c>
      <c r="AF9" s="575">
        <v>2058</v>
      </c>
      <c r="AG9" s="575">
        <v>777</v>
      </c>
      <c r="AH9" s="575">
        <v>1089</v>
      </c>
      <c r="AI9" s="575">
        <v>1866</v>
      </c>
      <c r="AJ9" s="575">
        <v>55.7</v>
      </c>
      <c r="AK9" s="575">
        <v>53.1</v>
      </c>
      <c r="AL9" s="575">
        <v>54.2</v>
      </c>
      <c r="AM9" s="575">
        <v>0.48</v>
      </c>
      <c r="AN9" s="575">
        <v>0.22</v>
      </c>
      <c r="AO9" s="575">
        <v>0.33</v>
      </c>
      <c r="AP9" s="575">
        <v>0.4</v>
      </c>
      <c r="AQ9" s="575">
        <v>0.16</v>
      </c>
      <c r="AR9" s="575">
        <v>0.28000000000000003</v>
      </c>
      <c r="AS9" s="575">
        <v>0.55000000000000004</v>
      </c>
      <c r="AT9" s="575">
        <v>0.28000000000000003</v>
      </c>
      <c r="AU9" s="575">
        <v>0.38</v>
      </c>
      <c r="AV9" s="575">
        <v>74.099999999999994</v>
      </c>
      <c r="AW9" s="575">
        <v>68.2</v>
      </c>
      <c r="AX9" s="575">
        <v>70.599999999999994</v>
      </c>
      <c r="AY9" s="575">
        <v>52.5</v>
      </c>
      <c r="AZ9" s="575">
        <v>45.9</v>
      </c>
      <c r="BA9" s="575">
        <v>48.6</v>
      </c>
      <c r="BB9" s="575">
        <v>37.799999999999997</v>
      </c>
      <c r="BC9" s="575">
        <v>30.3</v>
      </c>
      <c r="BD9" s="575">
        <v>33.4</v>
      </c>
      <c r="BE9" s="575">
        <v>1617</v>
      </c>
      <c r="BF9" s="575">
        <v>1818</v>
      </c>
      <c r="BG9" s="575">
        <v>3435</v>
      </c>
      <c r="BH9" s="575">
        <v>1447</v>
      </c>
      <c r="BI9" s="575">
        <v>1592</v>
      </c>
      <c r="BJ9" s="575">
        <v>3039</v>
      </c>
      <c r="BK9" s="575">
        <v>57.1</v>
      </c>
      <c r="BL9" s="575">
        <v>51.7</v>
      </c>
      <c r="BM9" s="575">
        <v>54.2</v>
      </c>
      <c r="BN9" s="575">
        <v>0.62</v>
      </c>
      <c r="BO9" s="575">
        <v>0.31</v>
      </c>
      <c r="BP9" s="575">
        <v>0.46</v>
      </c>
      <c r="BQ9" s="575">
        <v>0.56999999999999995</v>
      </c>
      <c r="BR9" s="575">
        <v>0.26</v>
      </c>
      <c r="BS9" s="575">
        <v>0.42</v>
      </c>
      <c r="BT9" s="575">
        <v>0.68</v>
      </c>
      <c r="BU9" s="575">
        <v>0.36</v>
      </c>
      <c r="BV9" s="575">
        <v>0.5</v>
      </c>
      <c r="BW9" s="575">
        <v>78.5</v>
      </c>
      <c r="BX9" s="575">
        <v>68.400000000000006</v>
      </c>
      <c r="BY9" s="575">
        <v>73.2</v>
      </c>
      <c r="BZ9" s="575">
        <v>54.8</v>
      </c>
      <c r="CA9" s="575">
        <v>39.9</v>
      </c>
      <c r="CB9" s="575">
        <v>46.9</v>
      </c>
      <c r="CC9" s="575">
        <v>40.6</v>
      </c>
      <c r="CD9" s="575">
        <v>26.1</v>
      </c>
      <c r="CE9" s="575">
        <v>32.9</v>
      </c>
      <c r="CF9" s="575">
        <v>357</v>
      </c>
      <c r="CG9" s="575">
        <v>480</v>
      </c>
      <c r="CH9" s="575">
        <v>837</v>
      </c>
      <c r="CI9" s="575">
        <v>319</v>
      </c>
      <c r="CJ9" s="575">
        <v>423</v>
      </c>
      <c r="CK9" s="575">
        <v>742</v>
      </c>
      <c r="CL9" s="575">
        <v>60.7</v>
      </c>
      <c r="CM9" s="575">
        <v>58.9</v>
      </c>
      <c r="CN9" s="575">
        <v>59.7</v>
      </c>
      <c r="CO9" s="575">
        <v>0.55000000000000004</v>
      </c>
      <c r="CP9" s="575">
        <v>0.31</v>
      </c>
      <c r="CQ9" s="575">
        <v>0.42</v>
      </c>
      <c r="CR9" s="575">
        <v>0.44</v>
      </c>
      <c r="CS9" s="575">
        <v>0.21</v>
      </c>
      <c r="CT9" s="575">
        <v>0.34</v>
      </c>
      <c r="CU9" s="575">
        <v>0.67</v>
      </c>
      <c r="CV9" s="575">
        <v>0.41</v>
      </c>
      <c r="CW9" s="575">
        <v>0.49</v>
      </c>
      <c r="CX9" s="575">
        <v>81</v>
      </c>
      <c r="CY9" s="575">
        <v>79.2</v>
      </c>
      <c r="CZ9" s="575">
        <v>79.900000000000006</v>
      </c>
      <c r="DA9" s="575">
        <v>56.9</v>
      </c>
      <c r="DB9" s="575">
        <v>48.1</v>
      </c>
      <c r="DC9" s="575">
        <v>51.9</v>
      </c>
      <c r="DD9" s="575">
        <v>48.5</v>
      </c>
      <c r="DE9" s="575">
        <v>37.9</v>
      </c>
      <c r="DF9" s="575">
        <v>42.4</v>
      </c>
      <c r="DG9" s="575">
        <v>17</v>
      </c>
      <c r="DH9" s="575">
        <v>20</v>
      </c>
      <c r="DI9" s="575">
        <v>37</v>
      </c>
      <c r="DJ9" s="575">
        <v>16</v>
      </c>
      <c r="DK9" s="575">
        <v>17</v>
      </c>
      <c r="DL9" s="575">
        <v>33</v>
      </c>
      <c r="DM9" s="575">
        <v>60.9</v>
      </c>
      <c r="DN9" s="575">
        <v>58.4</v>
      </c>
      <c r="DO9" s="575">
        <v>59.5</v>
      </c>
      <c r="DP9" s="575">
        <v>0.55000000000000004</v>
      </c>
      <c r="DQ9" s="575">
        <v>0.88</v>
      </c>
      <c r="DR9" s="575">
        <v>0.72</v>
      </c>
      <c r="DS9" s="575">
        <v>0.04</v>
      </c>
      <c r="DT9" s="575">
        <v>0.38</v>
      </c>
      <c r="DU9" s="575">
        <v>0.36</v>
      </c>
      <c r="DV9" s="575">
        <v>1.07</v>
      </c>
      <c r="DW9" s="575">
        <v>1.38</v>
      </c>
      <c r="DX9" s="575">
        <v>1.08</v>
      </c>
      <c r="DY9" s="575" t="s">
        <v>138</v>
      </c>
      <c r="DZ9" s="575" t="s">
        <v>138</v>
      </c>
      <c r="EA9" s="575">
        <v>86.5</v>
      </c>
      <c r="EB9" s="575">
        <v>64.7</v>
      </c>
      <c r="EC9" s="575">
        <v>55</v>
      </c>
      <c r="ED9" s="575">
        <v>59.5</v>
      </c>
      <c r="EE9" s="575">
        <v>52.9</v>
      </c>
      <c r="EF9" s="575">
        <v>40</v>
      </c>
      <c r="EG9" s="575">
        <v>45.9</v>
      </c>
      <c r="EH9" s="575">
        <v>465</v>
      </c>
      <c r="EI9" s="575">
        <v>149</v>
      </c>
      <c r="EJ9" s="575">
        <v>614</v>
      </c>
      <c r="EK9" s="575">
        <v>447</v>
      </c>
      <c r="EL9" s="575">
        <v>142</v>
      </c>
      <c r="EM9" s="575">
        <v>589</v>
      </c>
      <c r="EN9" s="575">
        <v>59.8</v>
      </c>
      <c r="EO9" s="575">
        <v>57.9</v>
      </c>
      <c r="EP9" s="575">
        <v>59.4</v>
      </c>
      <c r="EQ9" s="575">
        <v>0.84</v>
      </c>
      <c r="ER9" s="575">
        <v>0.63</v>
      </c>
      <c r="ES9" s="575">
        <v>0.79</v>
      </c>
      <c r="ET9" s="575">
        <v>0.75</v>
      </c>
      <c r="EU9" s="575">
        <v>0.45</v>
      </c>
      <c r="EV9" s="575">
        <v>0.71</v>
      </c>
      <c r="EW9" s="575">
        <v>0.94</v>
      </c>
      <c r="EX9" s="575">
        <v>0.8</v>
      </c>
      <c r="EY9" s="575">
        <v>0.88</v>
      </c>
      <c r="EZ9" s="575">
        <v>82.4</v>
      </c>
      <c r="FA9" s="575">
        <v>85.9</v>
      </c>
      <c r="FB9" s="575">
        <v>83.2</v>
      </c>
      <c r="FC9" s="575">
        <v>72.5</v>
      </c>
      <c r="FD9" s="575">
        <v>59.7</v>
      </c>
      <c r="FE9" s="575">
        <v>69.400000000000006</v>
      </c>
      <c r="FF9" s="575">
        <v>55.3</v>
      </c>
      <c r="FG9" s="575">
        <v>44.3</v>
      </c>
      <c r="FH9" s="575">
        <v>52.6</v>
      </c>
      <c r="FI9" s="575" t="s">
        <v>138</v>
      </c>
      <c r="FJ9" s="575" t="s">
        <v>138</v>
      </c>
      <c r="FK9" s="575" t="s">
        <v>138</v>
      </c>
      <c r="FL9" s="575" t="s">
        <v>138</v>
      </c>
      <c r="FM9" s="575" t="s">
        <v>138</v>
      </c>
      <c r="FN9" s="575" t="s">
        <v>138</v>
      </c>
      <c r="FO9" s="575" t="s">
        <v>138</v>
      </c>
      <c r="FP9" s="575" t="s">
        <v>138</v>
      </c>
      <c r="FQ9" s="575" t="s">
        <v>138</v>
      </c>
      <c r="FR9" s="575" t="s">
        <v>138</v>
      </c>
      <c r="FS9" s="575" t="s">
        <v>138</v>
      </c>
      <c r="FT9" s="575" t="s">
        <v>138</v>
      </c>
      <c r="FU9" s="575" t="s">
        <v>138</v>
      </c>
      <c r="FV9" s="575" t="s">
        <v>138</v>
      </c>
      <c r="FW9" s="575" t="s">
        <v>138</v>
      </c>
      <c r="FX9" s="575" t="s">
        <v>138</v>
      </c>
      <c r="FY9" s="575" t="s">
        <v>138</v>
      </c>
      <c r="FZ9" s="575" t="s">
        <v>138</v>
      </c>
      <c r="GA9" s="575" t="s">
        <v>138</v>
      </c>
      <c r="GB9" s="575" t="s">
        <v>138</v>
      </c>
      <c r="GC9" s="575" t="s">
        <v>138</v>
      </c>
      <c r="GD9" s="575" t="s">
        <v>138</v>
      </c>
      <c r="GE9" s="575" t="s">
        <v>138</v>
      </c>
      <c r="GF9" s="575" t="s">
        <v>138</v>
      </c>
      <c r="GG9" s="575" t="s">
        <v>138</v>
      </c>
      <c r="GH9" s="575" t="s">
        <v>138</v>
      </c>
      <c r="GI9" s="575" t="s">
        <v>138</v>
      </c>
      <c r="GJ9" s="575">
        <v>24417</v>
      </c>
      <c r="GK9" s="575">
        <v>26098</v>
      </c>
      <c r="GL9" s="575">
        <v>50515</v>
      </c>
      <c r="GM9" s="575">
        <v>22287</v>
      </c>
      <c r="GN9" s="575">
        <v>23480</v>
      </c>
      <c r="GO9" s="575">
        <v>45767</v>
      </c>
      <c r="GP9" s="575">
        <v>55.2</v>
      </c>
      <c r="GQ9" s="575">
        <v>51.2</v>
      </c>
      <c r="GR9" s="575">
        <v>53.2</v>
      </c>
      <c r="GS9" s="575">
        <v>0.48</v>
      </c>
      <c r="GT9" s="575">
        <v>0.2</v>
      </c>
      <c r="GU9" s="575">
        <v>0.34</v>
      </c>
      <c r="GV9" s="575">
        <v>0.47</v>
      </c>
      <c r="GW9" s="575">
        <v>0.18</v>
      </c>
      <c r="GX9" s="575">
        <v>0.33</v>
      </c>
      <c r="GY9" s="575">
        <v>0.49</v>
      </c>
      <c r="GZ9" s="575">
        <v>0.21</v>
      </c>
      <c r="HA9" s="575">
        <v>0.34</v>
      </c>
      <c r="HB9" s="575">
        <v>71.400000000000006</v>
      </c>
      <c r="HC9" s="575">
        <v>65.2</v>
      </c>
      <c r="HD9" s="575">
        <v>68.2</v>
      </c>
      <c r="HE9" s="575">
        <v>54.4</v>
      </c>
      <c r="HF9" s="575">
        <v>41.6</v>
      </c>
      <c r="HG9" s="575">
        <v>47.8</v>
      </c>
      <c r="HH9" s="575">
        <v>38.6</v>
      </c>
      <c r="HI9" s="575">
        <v>25.4</v>
      </c>
      <c r="HJ9" s="575">
        <v>31.8</v>
      </c>
    </row>
    <row r="10" spans="1:218" s="574" customFormat="1" ht="11.65" x14ac:dyDescent="0.35">
      <c r="B10" s="571" t="s">
        <v>159</v>
      </c>
      <c r="C10" s="575">
        <v>9571</v>
      </c>
      <c r="D10" s="575">
        <v>9576</v>
      </c>
      <c r="E10" s="575">
        <v>19147</v>
      </c>
      <c r="F10" s="575">
        <v>8192</v>
      </c>
      <c r="G10" s="575">
        <v>8171</v>
      </c>
      <c r="H10" s="575">
        <v>16363</v>
      </c>
      <c r="I10" s="575">
        <v>51.3</v>
      </c>
      <c r="J10" s="575">
        <v>46</v>
      </c>
      <c r="K10" s="575">
        <v>48.7</v>
      </c>
      <c r="L10" s="575">
        <v>0.36</v>
      </c>
      <c r="M10" s="575">
        <v>0.03</v>
      </c>
      <c r="N10" s="575">
        <v>0.19</v>
      </c>
      <c r="O10" s="575">
        <v>0.34</v>
      </c>
      <c r="P10" s="575">
        <v>0.01</v>
      </c>
      <c r="Q10" s="575">
        <v>0.18</v>
      </c>
      <c r="R10" s="575">
        <v>0.38</v>
      </c>
      <c r="S10" s="575">
        <v>0.05</v>
      </c>
      <c r="T10" s="575">
        <v>0.21</v>
      </c>
      <c r="U10" s="575">
        <v>63.4</v>
      </c>
      <c r="V10" s="575">
        <v>52.4</v>
      </c>
      <c r="W10" s="575">
        <v>57.9</v>
      </c>
      <c r="X10" s="575">
        <v>50.1</v>
      </c>
      <c r="Y10" s="575">
        <v>35.1</v>
      </c>
      <c r="Z10" s="575">
        <v>42.6</v>
      </c>
      <c r="AA10" s="575">
        <v>28.5</v>
      </c>
      <c r="AB10" s="575">
        <v>15.8</v>
      </c>
      <c r="AC10" s="575">
        <v>22.1</v>
      </c>
      <c r="AD10" s="575">
        <v>1245</v>
      </c>
      <c r="AE10" s="575">
        <v>1157</v>
      </c>
      <c r="AF10" s="575">
        <v>2402</v>
      </c>
      <c r="AG10" s="575">
        <v>1116</v>
      </c>
      <c r="AH10" s="575">
        <v>1044</v>
      </c>
      <c r="AI10" s="575">
        <v>2160</v>
      </c>
      <c r="AJ10" s="575">
        <v>53.2</v>
      </c>
      <c r="AK10" s="575">
        <v>47.6</v>
      </c>
      <c r="AL10" s="575">
        <v>50.5</v>
      </c>
      <c r="AM10" s="575">
        <v>0.28999999999999998</v>
      </c>
      <c r="AN10" s="575">
        <v>-0.08</v>
      </c>
      <c r="AO10" s="575">
        <v>0.11</v>
      </c>
      <c r="AP10" s="575">
        <v>0.23</v>
      </c>
      <c r="AQ10" s="575">
        <v>-0.14000000000000001</v>
      </c>
      <c r="AR10" s="575">
        <v>7.0000000000000007E-2</v>
      </c>
      <c r="AS10" s="575">
        <v>0.35</v>
      </c>
      <c r="AT10" s="575">
        <v>-0.01</v>
      </c>
      <c r="AU10" s="575">
        <v>0.16</v>
      </c>
      <c r="AV10" s="575">
        <v>67.3</v>
      </c>
      <c r="AW10" s="575">
        <v>56.4</v>
      </c>
      <c r="AX10" s="575">
        <v>62.1</v>
      </c>
      <c r="AY10" s="575">
        <v>53.5</v>
      </c>
      <c r="AZ10" s="575">
        <v>40.700000000000003</v>
      </c>
      <c r="BA10" s="575">
        <v>47.3</v>
      </c>
      <c r="BB10" s="575">
        <v>30.4</v>
      </c>
      <c r="BC10" s="575">
        <v>16.899999999999999</v>
      </c>
      <c r="BD10" s="575">
        <v>23.9</v>
      </c>
      <c r="BE10" s="575">
        <v>2726</v>
      </c>
      <c r="BF10" s="575">
        <v>2374</v>
      </c>
      <c r="BG10" s="575">
        <v>5100</v>
      </c>
      <c r="BH10" s="575">
        <v>2496</v>
      </c>
      <c r="BI10" s="575">
        <v>2133</v>
      </c>
      <c r="BJ10" s="575">
        <v>4629</v>
      </c>
      <c r="BK10" s="575">
        <v>54.5</v>
      </c>
      <c r="BL10" s="575">
        <v>49.7</v>
      </c>
      <c r="BM10" s="575">
        <v>52.3</v>
      </c>
      <c r="BN10" s="575">
        <v>0.45</v>
      </c>
      <c r="BO10" s="575">
        <v>0.14000000000000001</v>
      </c>
      <c r="BP10" s="575">
        <v>0.31</v>
      </c>
      <c r="BQ10" s="575">
        <v>0.41</v>
      </c>
      <c r="BR10" s="575">
        <v>0.1</v>
      </c>
      <c r="BS10" s="575">
        <v>0.28000000000000003</v>
      </c>
      <c r="BT10" s="575">
        <v>0.49</v>
      </c>
      <c r="BU10" s="575">
        <v>0.19</v>
      </c>
      <c r="BV10" s="575">
        <v>0.34</v>
      </c>
      <c r="BW10" s="575">
        <v>72.2</v>
      </c>
      <c r="BX10" s="575">
        <v>63.2</v>
      </c>
      <c r="BY10" s="575">
        <v>68</v>
      </c>
      <c r="BZ10" s="575">
        <v>52.3</v>
      </c>
      <c r="CA10" s="575">
        <v>42.5</v>
      </c>
      <c r="CB10" s="575">
        <v>47.7</v>
      </c>
      <c r="CC10" s="575">
        <v>34.299999999999997</v>
      </c>
      <c r="CD10" s="575">
        <v>20.6</v>
      </c>
      <c r="CE10" s="575">
        <v>27.9</v>
      </c>
      <c r="CF10" s="575">
        <v>305</v>
      </c>
      <c r="CG10" s="575">
        <v>406</v>
      </c>
      <c r="CH10" s="575">
        <v>711</v>
      </c>
      <c r="CI10" s="575">
        <v>258</v>
      </c>
      <c r="CJ10" s="575">
        <v>355</v>
      </c>
      <c r="CK10" s="575">
        <v>613</v>
      </c>
      <c r="CL10" s="575">
        <v>52.5</v>
      </c>
      <c r="CM10" s="575">
        <v>47.2</v>
      </c>
      <c r="CN10" s="575">
        <v>49.5</v>
      </c>
      <c r="CO10" s="575">
        <v>0.36</v>
      </c>
      <c r="CP10" s="575">
        <v>-0.01</v>
      </c>
      <c r="CQ10" s="575">
        <v>0.15</v>
      </c>
      <c r="CR10" s="575">
        <v>0.23</v>
      </c>
      <c r="CS10" s="575">
        <v>-0.12</v>
      </c>
      <c r="CT10" s="575">
        <v>0.06</v>
      </c>
      <c r="CU10" s="575">
        <v>0.49</v>
      </c>
      <c r="CV10" s="575">
        <v>0.1</v>
      </c>
      <c r="CW10" s="575">
        <v>0.23</v>
      </c>
      <c r="CX10" s="575">
        <v>68.5</v>
      </c>
      <c r="CY10" s="575">
        <v>58.9</v>
      </c>
      <c r="CZ10" s="575">
        <v>63</v>
      </c>
      <c r="DA10" s="575">
        <v>43.6</v>
      </c>
      <c r="DB10" s="575">
        <v>30.8</v>
      </c>
      <c r="DC10" s="575">
        <v>36.299999999999997</v>
      </c>
      <c r="DD10" s="575">
        <v>30.8</v>
      </c>
      <c r="DE10" s="575">
        <v>14.8</v>
      </c>
      <c r="DF10" s="575">
        <v>21.7</v>
      </c>
      <c r="DG10" s="575">
        <v>6</v>
      </c>
      <c r="DH10" s="575">
        <v>7</v>
      </c>
      <c r="DI10" s="575">
        <v>13</v>
      </c>
      <c r="DJ10" s="575">
        <v>6</v>
      </c>
      <c r="DK10" s="575">
        <v>7</v>
      </c>
      <c r="DL10" s="575">
        <v>13</v>
      </c>
      <c r="DM10" s="575">
        <v>53</v>
      </c>
      <c r="DN10" s="575">
        <v>58.3</v>
      </c>
      <c r="DO10" s="575">
        <v>55.8</v>
      </c>
      <c r="DP10" s="575">
        <v>0.41</v>
      </c>
      <c r="DQ10" s="575">
        <v>0.81</v>
      </c>
      <c r="DR10" s="575">
        <v>0.63</v>
      </c>
      <c r="DS10" s="575">
        <v>-0.44</v>
      </c>
      <c r="DT10" s="575">
        <v>0.03</v>
      </c>
      <c r="DU10" s="575">
        <v>0.05</v>
      </c>
      <c r="DV10" s="575">
        <v>1.26</v>
      </c>
      <c r="DW10" s="575">
        <v>1.6</v>
      </c>
      <c r="DX10" s="575">
        <v>1.21</v>
      </c>
      <c r="DY10" s="575" t="s">
        <v>138</v>
      </c>
      <c r="DZ10" s="575" t="s">
        <v>138</v>
      </c>
      <c r="EA10" s="575">
        <v>69.2</v>
      </c>
      <c r="EB10" s="575" t="s">
        <v>138</v>
      </c>
      <c r="EC10" s="575" t="s">
        <v>138</v>
      </c>
      <c r="ED10" s="575">
        <v>69.2</v>
      </c>
      <c r="EE10" s="575">
        <v>50</v>
      </c>
      <c r="EF10" s="575">
        <v>57.1</v>
      </c>
      <c r="EG10" s="575">
        <v>53.8</v>
      </c>
      <c r="EH10" s="575">
        <v>24</v>
      </c>
      <c r="EI10" s="575">
        <v>10</v>
      </c>
      <c r="EJ10" s="575">
        <v>34</v>
      </c>
      <c r="EK10" s="575">
        <v>21</v>
      </c>
      <c r="EL10" s="575">
        <v>8</v>
      </c>
      <c r="EM10" s="575">
        <v>29</v>
      </c>
      <c r="EN10" s="575">
        <v>54.3</v>
      </c>
      <c r="EO10" s="575">
        <v>55.6</v>
      </c>
      <c r="EP10" s="575">
        <v>54.6</v>
      </c>
      <c r="EQ10" s="575">
        <v>0.69</v>
      </c>
      <c r="ER10" s="575">
        <v>0.09</v>
      </c>
      <c r="ES10" s="575">
        <v>0.52</v>
      </c>
      <c r="ET10" s="575">
        <v>0.23</v>
      </c>
      <c r="EU10" s="575">
        <v>-0.64</v>
      </c>
      <c r="EV10" s="575">
        <v>0.14000000000000001</v>
      </c>
      <c r="EW10" s="575">
        <v>1.1399999999999999</v>
      </c>
      <c r="EX10" s="575">
        <v>0.83</v>
      </c>
      <c r="EY10" s="575">
        <v>0.91</v>
      </c>
      <c r="EZ10" s="575">
        <v>70.8</v>
      </c>
      <c r="FA10" s="575">
        <v>70</v>
      </c>
      <c r="FB10" s="575">
        <v>70.599999999999994</v>
      </c>
      <c r="FC10" s="575">
        <v>58.3</v>
      </c>
      <c r="FD10" s="575">
        <v>60</v>
      </c>
      <c r="FE10" s="575">
        <v>58.8</v>
      </c>
      <c r="FF10" s="575">
        <v>33.299999999999997</v>
      </c>
      <c r="FG10" s="575">
        <v>40</v>
      </c>
      <c r="FH10" s="575">
        <v>35.299999999999997</v>
      </c>
      <c r="FI10" s="575" t="s">
        <v>138</v>
      </c>
      <c r="FJ10" s="575" t="s">
        <v>138</v>
      </c>
      <c r="FK10" s="575" t="s">
        <v>138</v>
      </c>
      <c r="FL10" s="575" t="s">
        <v>138</v>
      </c>
      <c r="FM10" s="575" t="s">
        <v>138</v>
      </c>
      <c r="FN10" s="575" t="s">
        <v>138</v>
      </c>
      <c r="FO10" s="575" t="s">
        <v>138</v>
      </c>
      <c r="FP10" s="575" t="s">
        <v>138</v>
      </c>
      <c r="FQ10" s="575" t="s">
        <v>138</v>
      </c>
      <c r="FR10" s="575" t="s">
        <v>138</v>
      </c>
      <c r="FS10" s="575" t="s">
        <v>138</v>
      </c>
      <c r="FT10" s="575" t="s">
        <v>138</v>
      </c>
      <c r="FU10" s="575" t="s">
        <v>138</v>
      </c>
      <c r="FV10" s="575" t="s">
        <v>138</v>
      </c>
      <c r="FW10" s="575" t="s">
        <v>138</v>
      </c>
      <c r="FX10" s="575" t="s">
        <v>138</v>
      </c>
      <c r="FY10" s="575" t="s">
        <v>138</v>
      </c>
      <c r="FZ10" s="575" t="s">
        <v>138</v>
      </c>
      <c r="GA10" s="575" t="s">
        <v>138</v>
      </c>
      <c r="GB10" s="575" t="s">
        <v>138</v>
      </c>
      <c r="GC10" s="575" t="s">
        <v>138</v>
      </c>
      <c r="GD10" s="575" t="s">
        <v>138</v>
      </c>
      <c r="GE10" s="575" t="s">
        <v>138</v>
      </c>
      <c r="GF10" s="575" t="s">
        <v>138</v>
      </c>
      <c r="GG10" s="575" t="s">
        <v>138</v>
      </c>
      <c r="GH10" s="575" t="s">
        <v>138</v>
      </c>
      <c r="GI10" s="575" t="s">
        <v>138</v>
      </c>
      <c r="GJ10" s="575">
        <v>13877</v>
      </c>
      <c r="GK10" s="575">
        <v>13530</v>
      </c>
      <c r="GL10" s="575">
        <v>27407</v>
      </c>
      <c r="GM10" s="575">
        <v>12089</v>
      </c>
      <c r="GN10" s="575">
        <v>11718</v>
      </c>
      <c r="GO10" s="575">
        <v>23807</v>
      </c>
      <c r="GP10" s="575">
        <v>52.2</v>
      </c>
      <c r="GQ10" s="575">
        <v>46.8</v>
      </c>
      <c r="GR10" s="575">
        <v>49.5</v>
      </c>
      <c r="GS10" s="575">
        <v>0.37</v>
      </c>
      <c r="GT10" s="575">
        <v>0.04</v>
      </c>
      <c r="GU10" s="575">
        <v>0.21</v>
      </c>
      <c r="GV10" s="575">
        <v>0.35</v>
      </c>
      <c r="GW10" s="575">
        <v>0.02</v>
      </c>
      <c r="GX10" s="575">
        <v>0.2</v>
      </c>
      <c r="GY10" s="575">
        <v>0.39</v>
      </c>
      <c r="GZ10" s="575">
        <v>0.06</v>
      </c>
      <c r="HA10" s="575">
        <v>0.22</v>
      </c>
      <c r="HB10" s="575">
        <v>65.599999999999994</v>
      </c>
      <c r="HC10" s="575">
        <v>54.9</v>
      </c>
      <c r="HD10" s="575">
        <v>60.3</v>
      </c>
      <c r="HE10" s="575">
        <v>50.7</v>
      </c>
      <c r="HF10" s="575">
        <v>36.799999999999997</v>
      </c>
      <c r="HG10" s="575">
        <v>43.9</v>
      </c>
      <c r="HH10" s="575">
        <v>29.9</v>
      </c>
      <c r="HI10" s="575">
        <v>16.7</v>
      </c>
      <c r="HJ10" s="575">
        <v>23.4</v>
      </c>
    </row>
    <row r="11" spans="1:218" s="574" customFormat="1" ht="11.65" x14ac:dyDescent="0.35">
      <c r="B11" s="571" t="s">
        <v>155</v>
      </c>
      <c r="C11" s="575">
        <v>798</v>
      </c>
      <c r="D11" s="575">
        <v>843</v>
      </c>
      <c r="E11" s="575">
        <v>1641</v>
      </c>
      <c r="F11" s="575">
        <v>644</v>
      </c>
      <c r="G11" s="575">
        <v>664</v>
      </c>
      <c r="H11" s="575">
        <v>1308</v>
      </c>
      <c r="I11" s="575">
        <v>65.2</v>
      </c>
      <c r="J11" s="575">
        <v>60.6</v>
      </c>
      <c r="K11" s="575">
        <v>62.8</v>
      </c>
      <c r="L11" s="575">
        <v>0.82</v>
      </c>
      <c r="M11" s="575">
        <v>0.6</v>
      </c>
      <c r="N11" s="575">
        <v>0.71</v>
      </c>
      <c r="O11" s="575">
        <v>0.73</v>
      </c>
      <c r="P11" s="575">
        <v>0.52</v>
      </c>
      <c r="Q11" s="575">
        <v>0.65</v>
      </c>
      <c r="R11" s="575">
        <v>0.9</v>
      </c>
      <c r="S11" s="575">
        <v>0.68</v>
      </c>
      <c r="T11" s="575">
        <v>0.76</v>
      </c>
      <c r="U11" s="575">
        <v>88.7</v>
      </c>
      <c r="V11" s="575">
        <v>78.5</v>
      </c>
      <c r="W11" s="575">
        <v>83.5</v>
      </c>
      <c r="X11" s="575">
        <v>70.7</v>
      </c>
      <c r="Y11" s="575">
        <v>57.2</v>
      </c>
      <c r="Z11" s="575">
        <v>63.7</v>
      </c>
      <c r="AA11" s="575">
        <v>60.9</v>
      </c>
      <c r="AB11" s="575">
        <v>44.5</v>
      </c>
      <c r="AC11" s="575">
        <v>52.5</v>
      </c>
      <c r="AD11" s="575">
        <v>69</v>
      </c>
      <c r="AE11" s="575">
        <v>72</v>
      </c>
      <c r="AF11" s="575">
        <v>141</v>
      </c>
      <c r="AG11" s="575">
        <v>48</v>
      </c>
      <c r="AH11" s="575">
        <v>60</v>
      </c>
      <c r="AI11" s="575">
        <v>108</v>
      </c>
      <c r="AJ11" s="575">
        <v>65.7</v>
      </c>
      <c r="AK11" s="575">
        <v>64</v>
      </c>
      <c r="AL11" s="575">
        <v>64.8</v>
      </c>
      <c r="AM11" s="575">
        <v>0.99</v>
      </c>
      <c r="AN11" s="575">
        <v>0.56000000000000005</v>
      </c>
      <c r="AO11" s="575">
        <v>0.75</v>
      </c>
      <c r="AP11" s="575">
        <v>0.69</v>
      </c>
      <c r="AQ11" s="575">
        <v>0.28999999999999998</v>
      </c>
      <c r="AR11" s="575">
        <v>0.55000000000000004</v>
      </c>
      <c r="AS11" s="575">
        <v>1.29</v>
      </c>
      <c r="AT11" s="575">
        <v>0.82</v>
      </c>
      <c r="AU11" s="575">
        <v>0.95</v>
      </c>
      <c r="AV11" s="575">
        <v>88.4</v>
      </c>
      <c r="AW11" s="575">
        <v>87.5</v>
      </c>
      <c r="AX11" s="575">
        <v>87.9</v>
      </c>
      <c r="AY11" s="575">
        <v>66.7</v>
      </c>
      <c r="AZ11" s="575">
        <v>63.9</v>
      </c>
      <c r="BA11" s="575">
        <v>65.2</v>
      </c>
      <c r="BB11" s="575">
        <v>60.9</v>
      </c>
      <c r="BC11" s="575">
        <v>54.2</v>
      </c>
      <c r="BD11" s="575">
        <v>57.4</v>
      </c>
      <c r="BE11" s="575">
        <v>89</v>
      </c>
      <c r="BF11" s="575">
        <v>68</v>
      </c>
      <c r="BG11" s="575">
        <v>157</v>
      </c>
      <c r="BH11" s="575">
        <v>71</v>
      </c>
      <c r="BI11" s="575">
        <v>53</v>
      </c>
      <c r="BJ11" s="575">
        <v>124</v>
      </c>
      <c r="BK11" s="575">
        <v>63.3</v>
      </c>
      <c r="BL11" s="575">
        <v>58.4</v>
      </c>
      <c r="BM11" s="575">
        <v>61.2</v>
      </c>
      <c r="BN11" s="575">
        <v>0.7</v>
      </c>
      <c r="BO11" s="575">
        <v>0.49</v>
      </c>
      <c r="BP11" s="575">
        <v>0.61</v>
      </c>
      <c r="BQ11" s="575">
        <v>0.45</v>
      </c>
      <c r="BR11" s="575">
        <v>0.2</v>
      </c>
      <c r="BS11" s="575">
        <v>0.42</v>
      </c>
      <c r="BT11" s="575">
        <v>0.95</v>
      </c>
      <c r="BU11" s="575">
        <v>0.77</v>
      </c>
      <c r="BV11" s="575">
        <v>0.8</v>
      </c>
      <c r="BW11" s="575">
        <v>85.4</v>
      </c>
      <c r="BX11" s="575">
        <v>72.099999999999994</v>
      </c>
      <c r="BY11" s="575">
        <v>79.599999999999994</v>
      </c>
      <c r="BZ11" s="575">
        <v>67.400000000000006</v>
      </c>
      <c r="CA11" s="575">
        <v>44.1</v>
      </c>
      <c r="CB11" s="575">
        <v>57.3</v>
      </c>
      <c r="CC11" s="575">
        <v>53.9</v>
      </c>
      <c r="CD11" s="575">
        <v>39.700000000000003</v>
      </c>
      <c r="CE11" s="575">
        <v>47.8</v>
      </c>
      <c r="CF11" s="575">
        <v>30</v>
      </c>
      <c r="CG11" s="575">
        <v>37</v>
      </c>
      <c r="CH11" s="575">
        <v>67</v>
      </c>
      <c r="CI11" s="575">
        <v>20</v>
      </c>
      <c r="CJ11" s="575">
        <v>26</v>
      </c>
      <c r="CK11" s="575">
        <v>46</v>
      </c>
      <c r="CL11" s="575">
        <v>69.3</v>
      </c>
      <c r="CM11" s="575">
        <v>59.7</v>
      </c>
      <c r="CN11" s="575">
        <v>64</v>
      </c>
      <c r="CO11" s="575">
        <v>0.75</v>
      </c>
      <c r="CP11" s="575">
        <v>0.67</v>
      </c>
      <c r="CQ11" s="575">
        <v>0.71</v>
      </c>
      <c r="CR11" s="575">
        <v>0.28999999999999998</v>
      </c>
      <c r="CS11" s="575">
        <v>0.27</v>
      </c>
      <c r="CT11" s="575">
        <v>0.4</v>
      </c>
      <c r="CU11" s="575">
        <v>1.22</v>
      </c>
      <c r="CV11" s="575">
        <v>1.08</v>
      </c>
      <c r="CW11" s="575">
        <v>1.02</v>
      </c>
      <c r="CX11" s="575" t="s">
        <v>138</v>
      </c>
      <c r="CY11" s="575" t="s">
        <v>138</v>
      </c>
      <c r="CZ11" s="575">
        <v>85.1</v>
      </c>
      <c r="DA11" s="575">
        <v>76.7</v>
      </c>
      <c r="DB11" s="575">
        <v>48.6</v>
      </c>
      <c r="DC11" s="575">
        <v>61.2</v>
      </c>
      <c r="DD11" s="575">
        <v>76.7</v>
      </c>
      <c r="DE11" s="575">
        <v>32.4</v>
      </c>
      <c r="DF11" s="575">
        <v>52.2</v>
      </c>
      <c r="DG11" s="575" t="s">
        <v>138</v>
      </c>
      <c r="DH11" s="575" t="s">
        <v>138</v>
      </c>
      <c r="DI11" s="575" t="s">
        <v>138</v>
      </c>
      <c r="DJ11" s="575" t="s">
        <v>138</v>
      </c>
      <c r="DK11" s="575" t="s">
        <v>138</v>
      </c>
      <c r="DL11" s="575" t="s">
        <v>138</v>
      </c>
      <c r="DM11" s="575" t="s">
        <v>138</v>
      </c>
      <c r="DN11" s="575" t="s">
        <v>138</v>
      </c>
      <c r="DO11" s="575" t="s">
        <v>138</v>
      </c>
      <c r="DP11" s="575" t="s">
        <v>138</v>
      </c>
      <c r="DQ11" s="575" t="s">
        <v>138</v>
      </c>
      <c r="DR11" s="575" t="s">
        <v>138</v>
      </c>
      <c r="DS11" s="575" t="s">
        <v>138</v>
      </c>
      <c r="DT11" s="575" t="s">
        <v>138</v>
      </c>
      <c r="DU11" s="575" t="s">
        <v>138</v>
      </c>
      <c r="DV11" s="575" t="s">
        <v>138</v>
      </c>
      <c r="DW11" s="575" t="s">
        <v>138</v>
      </c>
      <c r="DX11" s="575" t="s">
        <v>138</v>
      </c>
      <c r="DY11" s="575" t="s">
        <v>138</v>
      </c>
      <c r="DZ11" s="575" t="s">
        <v>138</v>
      </c>
      <c r="EA11" s="575" t="s">
        <v>138</v>
      </c>
      <c r="EB11" s="575" t="s">
        <v>138</v>
      </c>
      <c r="EC11" s="575" t="s">
        <v>138</v>
      </c>
      <c r="ED11" s="575" t="s">
        <v>138</v>
      </c>
      <c r="EE11" s="575" t="s">
        <v>138</v>
      </c>
      <c r="EF11" s="575" t="s">
        <v>138</v>
      </c>
      <c r="EG11" s="575" t="s">
        <v>138</v>
      </c>
      <c r="EH11" s="575">
        <v>0</v>
      </c>
      <c r="EI11" s="575">
        <v>0</v>
      </c>
      <c r="EJ11" s="575">
        <v>0</v>
      </c>
      <c r="EK11" s="575">
        <v>0</v>
      </c>
      <c r="EL11" s="575">
        <v>0</v>
      </c>
      <c r="EM11" s="575">
        <v>0</v>
      </c>
      <c r="EN11" s="575" t="s">
        <v>510</v>
      </c>
      <c r="EO11" s="575" t="s">
        <v>510</v>
      </c>
      <c r="EP11" s="575" t="s">
        <v>510</v>
      </c>
      <c r="EQ11" s="575" t="s">
        <v>510</v>
      </c>
      <c r="ER11" s="575" t="s">
        <v>510</v>
      </c>
      <c r="ES11" s="575" t="s">
        <v>510</v>
      </c>
      <c r="ET11" s="575" t="s">
        <v>510</v>
      </c>
      <c r="EU11" s="575" t="s">
        <v>510</v>
      </c>
      <c r="EV11" s="575" t="s">
        <v>510</v>
      </c>
      <c r="EW11" s="575" t="s">
        <v>510</v>
      </c>
      <c r="EX11" s="575" t="s">
        <v>510</v>
      </c>
      <c r="EY11" s="575" t="s">
        <v>510</v>
      </c>
      <c r="EZ11" s="575" t="s">
        <v>510</v>
      </c>
      <c r="FA11" s="575" t="s">
        <v>510</v>
      </c>
      <c r="FB11" s="575" t="s">
        <v>510</v>
      </c>
      <c r="FC11" s="575" t="s">
        <v>510</v>
      </c>
      <c r="FD11" s="575" t="s">
        <v>510</v>
      </c>
      <c r="FE11" s="575" t="s">
        <v>510</v>
      </c>
      <c r="FF11" s="575" t="s">
        <v>510</v>
      </c>
      <c r="FG11" s="575" t="s">
        <v>510</v>
      </c>
      <c r="FH11" s="575" t="s">
        <v>510</v>
      </c>
      <c r="FI11" s="575" t="s">
        <v>138</v>
      </c>
      <c r="FJ11" s="575" t="s">
        <v>138</v>
      </c>
      <c r="FK11" s="575" t="s">
        <v>138</v>
      </c>
      <c r="FL11" s="575" t="s">
        <v>138</v>
      </c>
      <c r="FM11" s="575" t="s">
        <v>138</v>
      </c>
      <c r="FN11" s="575" t="s">
        <v>138</v>
      </c>
      <c r="FO11" s="575" t="s">
        <v>138</v>
      </c>
      <c r="FP11" s="575" t="s">
        <v>138</v>
      </c>
      <c r="FQ11" s="575" t="s">
        <v>138</v>
      </c>
      <c r="FR11" s="575" t="s">
        <v>138</v>
      </c>
      <c r="FS11" s="575" t="s">
        <v>138</v>
      </c>
      <c r="FT11" s="575" t="s">
        <v>138</v>
      </c>
      <c r="FU11" s="575" t="s">
        <v>138</v>
      </c>
      <c r="FV11" s="575" t="s">
        <v>138</v>
      </c>
      <c r="FW11" s="575" t="s">
        <v>138</v>
      </c>
      <c r="FX11" s="575" t="s">
        <v>138</v>
      </c>
      <c r="FY11" s="575" t="s">
        <v>138</v>
      </c>
      <c r="FZ11" s="575" t="s">
        <v>138</v>
      </c>
      <c r="GA11" s="575" t="s">
        <v>138</v>
      </c>
      <c r="GB11" s="575" t="s">
        <v>138</v>
      </c>
      <c r="GC11" s="575" t="s">
        <v>138</v>
      </c>
      <c r="GD11" s="575" t="s">
        <v>138</v>
      </c>
      <c r="GE11" s="575" t="s">
        <v>138</v>
      </c>
      <c r="GF11" s="575" t="s">
        <v>138</v>
      </c>
      <c r="GG11" s="575" t="s">
        <v>138</v>
      </c>
      <c r="GH11" s="575" t="s">
        <v>138</v>
      </c>
      <c r="GI11" s="575" t="s">
        <v>138</v>
      </c>
      <c r="GJ11" s="575">
        <v>987</v>
      </c>
      <c r="GK11" s="575">
        <v>1021</v>
      </c>
      <c r="GL11" s="575">
        <v>2008</v>
      </c>
      <c r="GM11" s="575">
        <v>784</v>
      </c>
      <c r="GN11" s="575">
        <v>804</v>
      </c>
      <c r="GO11" s="575">
        <v>1588</v>
      </c>
      <c r="GP11" s="575">
        <v>65.2</v>
      </c>
      <c r="GQ11" s="575">
        <v>60.7</v>
      </c>
      <c r="GR11" s="575">
        <v>62.9</v>
      </c>
      <c r="GS11" s="575">
        <v>0.82</v>
      </c>
      <c r="GT11" s="575">
        <v>0.59</v>
      </c>
      <c r="GU11" s="575">
        <v>0.7</v>
      </c>
      <c r="GV11" s="575">
        <v>0.74</v>
      </c>
      <c r="GW11" s="575">
        <v>0.52</v>
      </c>
      <c r="GX11" s="575">
        <v>0.65</v>
      </c>
      <c r="GY11" s="575">
        <v>0.89</v>
      </c>
      <c r="GZ11" s="575">
        <v>0.66</v>
      </c>
      <c r="HA11" s="575">
        <v>0.75</v>
      </c>
      <c r="HB11" s="575">
        <v>88.6</v>
      </c>
      <c r="HC11" s="575">
        <v>78.7</v>
      </c>
      <c r="HD11" s="575">
        <v>83.6</v>
      </c>
      <c r="HE11" s="575">
        <v>70.3</v>
      </c>
      <c r="HF11" s="575">
        <v>56.5</v>
      </c>
      <c r="HG11" s="575">
        <v>63.3</v>
      </c>
      <c r="HH11" s="575">
        <v>60.8</v>
      </c>
      <c r="HI11" s="575">
        <v>44.4</v>
      </c>
      <c r="HJ11" s="575">
        <v>52.4</v>
      </c>
    </row>
    <row r="12" spans="1:218" s="574" customFormat="1" ht="11.65" x14ac:dyDescent="0.35">
      <c r="B12" s="571" t="s">
        <v>66</v>
      </c>
      <c r="C12" s="575">
        <v>183099</v>
      </c>
      <c r="D12" s="575">
        <v>187552</v>
      </c>
      <c r="E12" s="575">
        <v>370651</v>
      </c>
      <c r="F12" s="575">
        <v>178734</v>
      </c>
      <c r="G12" s="575">
        <v>182961</v>
      </c>
      <c r="H12" s="575">
        <v>361695</v>
      </c>
      <c r="I12" s="575">
        <v>52.6</v>
      </c>
      <c r="J12" s="575">
        <v>48.7</v>
      </c>
      <c r="K12" s="575">
        <v>50.7</v>
      </c>
      <c r="L12" s="575">
        <v>0.06</v>
      </c>
      <c r="M12" s="575">
        <v>-0.19</v>
      </c>
      <c r="N12" s="575">
        <v>-7.0000000000000007E-2</v>
      </c>
      <c r="O12" s="575">
        <v>0.06</v>
      </c>
      <c r="P12" s="575">
        <v>-0.19</v>
      </c>
      <c r="Q12" s="575">
        <v>-7.0000000000000007E-2</v>
      </c>
      <c r="R12" s="575">
        <v>7.0000000000000007E-2</v>
      </c>
      <c r="S12" s="575">
        <v>-0.19</v>
      </c>
      <c r="T12" s="575">
        <v>-0.06</v>
      </c>
      <c r="U12" s="575">
        <v>67.7</v>
      </c>
      <c r="V12" s="575">
        <v>60.6</v>
      </c>
      <c r="W12" s="575">
        <v>64.099999999999994</v>
      </c>
      <c r="X12" s="575">
        <v>44.1</v>
      </c>
      <c r="Y12" s="575">
        <v>33.9</v>
      </c>
      <c r="Z12" s="575">
        <v>38.9</v>
      </c>
      <c r="AA12" s="575">
        <v>29.2</v>
      </c>
      <c r="AB12" s="575">
        <v>19.100000000000001</v>
      </c>
      <c r="AC12" s="575">
        <v>24.1</v>
      </c>
      <c r="AD12" s="575">
        <v>12379</v>
      </c>
      <c r="AE12" s="575">
        <v>12808</v>
      </c>
      <c r="AF12" s="575">
        <v>25187</v>
      </c>
      <c r="AG12" s="575">
        <v>12034</v>
      </c>
      <c r="AH12" s="575">
        <v>12396</v>
      </c>
      <c r="AI12" s="575">
        <v>24430</v>
      </c>
      <c r="AJ12" s="575">
        <v>53.3</v>
      </c>
      <c r="AK12" s="575">
        <v>50.1</v>
      </c>
      <c r="AL12" s="575">
        <v>51.7</v>
      </c>
      <c r="AM12" s="575">
        <v>0.09</v>
      </c>
      <c r="AN12" s="575">
        <v>-0.14000000000000001</v>
      </c>
      <c r="AO12" s="575">
        <v>-0.03</v>
      </c>
      <c r="AP12" s="575">
        <v>7.0000000000000007E-2</v>
      </c>
      <c r="AQ12" s="575">
        <v>-0.16</v>
      </c>
      <c r="AR12" s="575">
        <v>-0.04</v>
      </c>
      <c r="AS12" s="575">
        <v>0.11</v>
      </c>
      <c r="AT12" s="575">
        <v>-0.12</v>
      </c>
      <c r="AU12" s="575">
        <v>-0.01</v>
      </c>
      <c r="AV12" s="575">
        <v>69.5</v>
      </c>
      <c r="AW12" s="575">
        <v>63.2</v>
      </c>
      <c r="AX12" s="575">
        <v>66.3</v>
      </c>
      <c r="AY12" s="575">
        <v>45.3</v>
      </c>
      <c r="AZ12" s="575">
        <v>37.200000000000003</v>
      </c>
      <c r="BA12" s="575">
        <v>41.2</v>
      </c>
      <c r="BB12" s="575">
        <v>30.2</v>
      </c>
      <c r="BC12" s="575">
        <v>21.3</v>
      </c>
      <c r="BD12" s="575">
        <v>25.7</v>
      </c>
      <c r="BE12" s="575">
        <v>21504</v>
      </c>
      <c r="BF12" s="575">
        <v>20395</v>
      </c>
      <c r="BG12" s="575">
        <v>41899</v>
      </c>
      <c r="BH12" s="575">
        <v>21051</v>
      </c>
      <c r="BI12" s="575">
        <v>19957</v>
      </c>
      <c r="BJ12" s="575">
        <v>41008</v>
      </c>
      <c r="BK12" s="575">
        <v>54.3</v>
      </c>
      <c r="BL12" s="575">
        <v>50.6</v>
      </c>
      <c r="BM12" s="575">
        <v>52.5</v>
      </c>
      <c r="BN12" s="575">
        <v>0.1</v>
      </c>
      <c r="BO12" s="575">
        <v>-0.13</v>
      </c>
      <c r="BP12" s="575">
        <v>-0.01</v>
      </c>
      <c r="BQ12" s="575">
        <v>0.09</v>
      </c>
      <c r="BR12" s="575">
        <v>-0.14000000000000001</v>
      </c>
      <c r="BS12" s="575">
        <v>-0.02</v>
      </c>
      <c r="BT12" s="575">
        <v>0.12</v>
      </c>
      <c r="BU12" s="575">
        <v>-0.11</v>
      </c>
      <c r="BV12" s="575">
        <v>0</v>
      </c>
      <c r="BW12" s="575">
        <v>71.900000000000006</v>
      </c>
      <c r="BX12" s="575">
        <v>65.2</v>
      </c>
      <c r="BY12" s="575">
        <v>68.7</v>
      </c>
      <c r="BZ12" s="575">
        <v>48.9</v>
      </c>
      <c r="CA12" s="575">
        <v>37.799999999999997</v>
      </c>
      <c r="CB12" s="575">
        <v>43.5</v>
      </c>
      <c r="CC12" s="575">
        <v>33.799999999999997</v>
      </c>
      <c r="CD12" s="575">
        <v>22.6</v>
      </c>
      <c r="CE12" s="575">
        <v>28.3</v>
      </c>
      <c r="CF12" s="575">
        <v>4430</v>
      </c>
      <c r="CG12" s="575">
        <v>4850</v>
      </c>
      <c r="CH12" s="575">
        <v>9280</v>
      </c>
      <c r="CI12" s="575">
        <v>4255</v>
      </c>
      <c r="CJ12" s="575">
        <v>4625</v>
      </c>
      <c r="CK12" s="575">
        <v>8880</v>
      </c>
      <c r="CL12" s="575">
        <v>52.3</v>
      </c>
      <c r="CM12" s="575">
        <v>49.6</v>
      </c>
      <c r="CN12" s="575">
        <v>50.9</v>
      </c>
      <c r="CO12" s="575">
        <v>0.04</v>
      </c>
      <c r="CP12" s="575">
        <v>-0.21</v>
      </c>
      <c r="CQ12" s="575">
        <v>-0.09</v>
      </c>
      <c r="CR12" s="575">
        <v>0.01</v>
      </c>
      <c r="CS12" s="575">
        <v>-0.24</v>
      </c>
      <c r="CT12" s="575">
        <v>-0.11</v>
      </c>
      <c r="CU12" s="575">
        <v>7.0000000000000007E-2</v>
      </c>
      <c r="CV12" s="575">
        <v>-0.18</v>
      </c>
      <c r="CW12" s="575">
        <v>-7.0000000000000007E-2</v>
      </c>
      <c r="CX12" s="575">
        <v>66.5</v>
      </c>
      <c r="CY12" s="575">
        <v>61.7</v>
      </c>
      <c r="CZ12" s="575">
        <v>64</v>
      </c>
      <c r="DA12" s="575">
        <v>43.9</v>
      </c>
      <c r="DB12" s="575">
        <v>37.4</v>
      </c>
      <c r="DC12" s="575">
        <v>40.5</v>
      </c>
      <c r="DD12" s="575">
        <v>30.4</v>
      </c>
      <c r="DE12" s="575">
        <v>23.5</v>
      </c>
      <c r="DF12" s="575">
        <v>26.8</v>
      </c>
      <c r="DG12" s="575">
        <v>630</v>
      </c>
      <c r="DH12" s="575">
        <v>548</v>
      </c>
      <c r="DI12" s="575">
        <v>1178</v>
      </c>
      <c r="DJ12" s="575">
        <v>554</v>
      </c>
      <c r="DK12" s="575">
        <v>494</v>
      </c>
      <c r="DL12" s="575">
        <v>1048</v>
      </c>
      <c r="DM12" s="575">
        <v>61.1</v>
      </c>
      <c r="DN12" s="575">
        <v>59.7</v>
      </c>
      <c r="DO12" s="575">
        <v>60.4</v>
      </c>
      <c r="DP12" s="575">
        <v>0.52</v>
      </c>
      <c r="DQ12" s="575">
        <v>0.28999999999999998</v>
      </c>
      <c r="DR12" s="575">
        <v>0.41</v>
      </c>
      <c r="DS12" s="575">
        <v>0.43</v>
      </c>
      <c r="DT12" s="575">
        <v>0.19</v>
      </c>
      <c r="DU12" s="575">
        <v>0.34</v>
      </c>
      <c r="DV12" s="575">
        <v>0.61</v>
      </c>
      <c r="DW12" s="575">
        <v>0.38</v>
      </c>
      <c r="DX12" s="575">
        <v>0.47</v>
      </c>
      <c r="DY12" s="575">
        <v>82.7</v>
      </c>
      <c r="DZ12" s="575">
        <v>82.8</v>
      </c>
      <c r="EA12" s="575">
        <v>82.8</v>
      </c>
      <c r="EB12" s="575">
        <v>48.4</v>
      </c>
      <c r="EC12" s="575">
        <v>52.9</v>
      </c>
      <c r="ED12" s="575">
        <v>50.5</v>
      </c>
      <c r="EE12" s="575">
        <v>40.6</v>
      </c>
      <c r="EF12" s="575">
        <v>43.1</v>
      </c>
      <c r="EG12" s="575">
        <v>41.8</v>
      </c>
      <c r="EH12" s="575">
        <v>103</v>
      </c>
      <c r="EI12" s="575">
        <v>27</v>
      </c>
      <c r="EJ12" s="575">
        <v>130</v>
      </c>
      <c r="EK12" s="575">
        <v>99</v>
      </c>
      <c r="EL12" s="575">
        <v>24</v>
      </c>
      <c r="EM12" s="575">
        <v>123</v>
      </c>
      <c r="EN12" s="575">
        <v>55.5</v>
      </c>
      <c r="EO12" s="575">
        <v>59.3</v>
      </c>
      <c r="EP12" s="575">
        <v>56.3</v>
      </c>
      <c r="EQ12" s="575">
        <v>0.56999999999999995</v>
      </c>
      <c r="ER12" s="575">
        <v>0.46</v>
      </c>
      <c r="ES12" s="575">
        <v>0.55000000000000004</v>
      </c>
      <c r="ET12" s="575">
        <v>0.36</v>
      </c>
      <c r="EU12" s="575">
        <v>0.04</v>
      </c>
      <c r="EV12" s="575">
        <v>0.36</v>
      </c>
      <c r="EW12" s="575">
        <v>0.78</v>
      </c>
      <c r="EX12" s="575">
        <v>0.89</v>
      </c>
      <c r="EY12" s="575">
        <v>0.74</v>
      </c>
      <c r="EZ12" s="575">
        <v>70.900000000000006</v>
      </c>
      <c r="FA12" s="575">
        <v>88.9</v>
      </c>
      <c r="FB12" s="575">
        <v>74.599999999999994</v>
      </c>
      <c r="FC12" s="575">
        <v>52.4</v>
      </c>
      <c r="FD12" s="575">
        <v>55.6</v>
      </c>
      <c r="FE12" s="575">
        <v>53.1</v>
      </c>
      <c r="FF12" s="575">
        <v>29.1</v>
      </c>
      <c r="FG12" s="575">
        <v>37</v>
      </c>
      <c r="FH12" s="575">
        <v>30.8</v>
      </c>
      <c r="FI12" s="575" t="s">
        <v>138</v>
      </c>
      <c r="FJ12" s="575" t="s">
        <v>138</v>
      </c>
      <c r="FK12" s="575">
        <v>23</v>
      </c>
      <c r="FL12" s="575" t="s">
        <v>138</v>
      </c>
      <c r="FM12" s="575" t="s">
        <v>138</v>
      </c>
      <c r="FN12" s="575">
        <v>23</v>
      </c>
      <c r="FO12" s="575" t="s">
        <v>138</v>
      </c>
      <c r="FP12" s="575" t="s">
        <v>138</v>
      </c>
      <c r="FQ12" s="575" t="s">
        <v>138</v>
      </c>
      <c r="FR12" s="575" t="s">
        <v>138</v>
      </c>
      <c r="FS12" s="575" t="s">
        <v>138</v>
      </c>
      <c r="FT12" s="575" t="s">
        <v>138</v>
      </c>
      <c r="FU12" s="575" t="s">
        <v>138</v>
      </c>
      <c r="FV12" s="575" t="s">
        <v>138</v>
      </c>
      <c r="FW12" s="575" t="s">
        <v>138</v>
      </c>
      <c r="FX12" s="575" t="s">
        <v>138</v>
      </c>
      <c r="FY12" s="575" t="s">
        <v>138</v>
      </c>
      <c r="FZ12" s="575" t="s">
        <v>138</v>
      </c>
      <c r="GA12" s="575" t="s">
        <v>138</v>
      </c>
      <c r="GB12" s="575" t="s">
        <v>138</v>
      </c>
      <c r="GC12" s="575" t="s">
        <v>138</v>
      </c>
      <c r="GD12" s="575" t="s">
        <v>138</v>
      </c>
      <c r="GE12" s="575" t="s">
        <v>138</v>
      </c>
      <c r="GF12" s="575" t="s">
        <v>138</v>
      </c>
      <c r="GG12" s="575" t="s">
        <v>138</v>
      </c>
      <c r="GH12" s="575" t="s">
        <v>138</v>
      </c>
      <c r="GI12" s="575" t="s">
        <v>138</v>
      </c>
      <c r="GJ12" s="575">
        <v>222157</v>
      </c>
      <c r="GK12" s="575">
        <v>226191</v>
      </c>
      <c r="GL12" s="575">
        <v>448348</v>
      </c>
      <c r="GM12" s="575">
        <v>216739</v>
      </c>
      <c r="GN12" s="575">
        <v>220468</v>
      </c>
      <c r="GO12" s="575">
        <v>437207</v>
      </c>
      <c r="GP12" s="575">
        <v>52.9</v>
      </c>
      <c r="GQ12" s="575">
        <v>49</v>
      </c>
      <c r="GR12" s="575">
        <v>50.9</v>
      </c>
      <c r="GS12" s="575">
        <v>7.0000000000000007E-2</v>
      </c>
      <c r="GT12" s="575">
        <v>-0.18</v>
      </c>
      <c r="GU12" s="575">
        <v>-0.06</v>
      </c>
      <c r="GV12" s="575">
        <v>0.06</v>
      </c>
      <c r="GW12" s="575">
        <v>-0.19</v>
      </c>
      <c r="GX12" s="575">
        <v>-0.06</v>
      </c>
      <c r="GY12" s="575">
        <v>7.0000000000000007E-2</v>
      </c>
      <c r="GZ12" s="575">
        <v>-0.18</v>
      </c>
      <c r="HA12" s="575">
        <v>-0.05</v>
      </c>
      <c r="HB12" s="575">
        <v>68.3</v>
      </c>
      <c r="HC12" s="575">
        <v>61.2</v>
      </c>
      <c r="HD12" s="575">
        <v>64.7</v>
      </c>
      <c r="HE12" s="575">
        <v>44.7</v>
      </c>
      <c r="HF12" s="575">
        <v>34.5</v>
      </c>
      <c r="HG12" s="575">
        <v>39.6</v>
      </c>
      <c r="HH12" s="575">
        <v>29.7</v>
      </c>
      <c r="HI12" s="575">
        <v>19.7</v>
      </c>
      <c r="HJ12" s="575">
        <v>24.7</v>
      </c>
    </row>
    <row r="13" spans="1:218" s="574" customFormat="1" ht="11.65" x14ac:dyDescent="0.35">
      <c r="B13" s="571" t="s">
        <v>152</v>
      </c>
      <c r="C13" s="575">
        <v>31456</v>
      </c>
      <c r="D13" s="575">
        <v>33164</v>
      </c>
      <c r="E13" s="575">
        <v>64620</v>
      </c>
      <c r="F13" s="575">
        <v>25162</v>
      </c>
      <c r="G13" s="575">
        <v>26209</v>
      </c>
      <c r="H13" s="575">
        <v>51371</v>
      </c>
      <c r="I13" s="575">
        <v>52.1</v>
      </c>
      <c r="J13" s="575">
        <v>47.9</v>
      </c>
      <c r="K13" s="575">
        <v>49.9</v>
      </c>
      <c r="L13" s="575">
        <v>0.53</v>
      </c>
      <c r="M13" s="575">
        <v>0.26</v>
      </c>
      <c r="N13" s="575">
        <v>0.39</v>
      </c>
      <c r="O13" s="575">
        <v>0.52</v>
      </c>
      <c r="P13" s="575">
        <v>0.24</v>
      </c>
      <c r="Q13" s="575">
        <v>0.38</v>
      </c>
      <c r="R13" s="575">
        <v>0.55000000000000004</v>
      </c>
      <c r="S13" s="575">
        <v>0.27</v>
      </c>
      <c r="T13" s="575">
        <v>0.4</v>
      </c>
      <c r="U13" s="575">
        <v>63.9</v>
      </c>
      <c r="V13" s="575">
        <v>56.8</v>
      </c>
      <c r="W13" s="575">
        <v>60.2</v>
      </c>
      <c r="X13" s="575">
        <v>50.7</v>
      </c>
      <c r="Y13" s="575">
        <v>39</v>
      </c>
      <c r="Z13" s="575">
        <v>44.7</v>
      </c>
      <c r="AA13" s="575">
        <v>32.700000000000003</v>
      </c>
      <c r="AB13" s="575">
        <v>21.6</v>
      </c>
      <c r="AC13" s="575">
        <v>27</v>
      </c>
      <c r="AD13" s="575">
        <v>1958</v>
      </c>
      <c r="AE13" s="575">
        <v>2104</v>
      </c>
      <c r="AF13" s="575">
        <v>4062</v>
      </c>
      <c r="AG13" s="575">
        <v>1565</v>
      </c>
      <c r="AH13" s="575">
        <v>1663</v>
      </c>
      <c r="AI13" s="575">
        <v>3228</v>
      </c>
      <c r="AJ13" s="575">
        <v>53.9</v>
      </c>
      <c r="AK13" s="575">
        <v>49.1</v>
      </c>
      <c r="AL13" s="575">
        <v>51.4</v>
      </c>
      <c r="AM13" s="575">
        <v>0.56000000000000005</v>
      </c>
      <c r="AN13" s="575">
        <v>0.26</v>
      </c>
      <c r="AO13" s="575">
        <v>0.41</v>
      </c>
      <c r="AP13" s="575">
        <v>0.51</v>
      </c>
      <c r="AQ13" s="575">
        <v>0.21</v>
      </c>
      <c r="AR13" s="575">
        <v>0.37</v>
      </c>
      <c r="AS13" s="575">
        <v>0.61</v>
      </c>
      <c r="AT13" s="575">
        <v>0.31</v>
      </c>
      <c r="AU13" s="575">
        <v>0.44</v>
      </c>
      <c r="AV13" s="575">
        <v>69</v>
      </c>
      <c r="AW13" s="575">
        <v>59.3</v>
      </c>
      <c r="AX13" s="575">
        <v>64</v>
      </c>
      <c r="AY13" s="575">
        <v>52.7</v>
      </c>
      <c r="AZ13" s="575">
        <v>43.6</v>
      </c>
      <c r="BA13" s="575">
        <v>48</v>
      </c>
      <c r="BB13" s="575">
        <v>34.799999999999997</v>
      </c>
      <c r="BC13" s="575">
        <v>24.8</v>
      </c>
      <c r="BD13" s="575">
        <v>29.6</v>
      </c>
      <c r="BE13" s="575">
        <v>4710</v>
      </c>
      <c r="BF13" s="575">
        <v>4656</v>
      </c>
      <c r="BG13" s="575">
        <v>9366</v>
      </c>
      <c r="BH13" s="575">
        <v>3926</v>
      </c>
      <c r="BI13" s="575">
        <v>3729</v>
      </c>
      <c r="BJ13" s="575">
        <v>7655</v>
      </c>
      <c r="BK13" s="575">
        <v>55.5</v>
      </c>
      <c r="BL13" s="575">
        <v>50.6</v>
      </c>
      <c r="BM13" s="575">
        <v>53.1</v>
      </c>
      <c r="BN13" s="575">
        <v>0.69</v>
      </c>
      <c r="BO13" s="575">
        <v>0.41</v>
      </c>
      <c r="BP13" s="575">
        <v>0.55000000000000004</v>
      </c>
      <c r="BQ13" s="575">
        <v>0.66</v>
      </c>
      <c r="BR13" s="575">
        <v>0.38</v>
      </c>
      <c r="BS13" s="575">
        <v>0.53</v>
      </c>
      <c r="BT13" s="575">
        <v>0.72</v>
      </c>
      <c r="BU13" s="575">
        <v>0.44</v>
      </c>
      <c r="BV13" s="575">
        <v>0.57999999999999996</v>
      </c>
      <c r="BW13" s="575">
        <v>72.099999999999994</v>
      </c>
      <c r="BX13" s="575">
        <v>63.5</v>
      </c>
      <c r="BY13" s="575">
        <v>67.8</v>
      </c>
      <c r="BZ13" s="575">
        <v>55.2</v>
      </c>
      <c r="CA13" s="575">
        <v>44.2</v>
      </c>
      <c r="CB13" s="575">
        <v>49.7</v>
      </c>
      <c r="CC13" s="575">
        <v>38.700000000000003</v>
      </c>
      <c r="CD13" s="575">
        <v>27.4</v>
      </c>
      <c r="CE13" s="575">
        <v>33.1</v>
      </c>
      <c r="CF13" s="575">
        <v>763</v>
      </c>
      <c r="CG13" s="575">
        <v>997</v>
      </c>
      <c r="CH13" s="575">
        <v>1760</v>
      </c>
      <c r="CI13" s="575">
        <v>603</v>
      </c>
      <c r="CJ13" s="575">
        <v>765</v>
      </c>
      <c r="CK13" s="575">
        <v>1368</v>
      </c>
      <c r="CL13" s="575">
        <v>52.1</v>
      </c>
      <c r="CM13" s="575">
        <v>50</v>
      </c>
      <c r="CN13" s="575">
        <v>50.9</v>
      </c>
      <c r="CO13" s="575">
        <v>0.72</v>
      </c>
      <c r="CP13" s="575">
        <v>0.33</v>
      </c>
      <c r="CQ13" s="575">
        <v>0.5</v>
      </c>
      <c r="CR13" s="575">
        <v>0.64</v>
      </c>
      <c r="CS13" s="575">
        <v>0.26</v>
      </c>
      <c r="CT13" s="575">
        <v>0.45</v>
      </c>
      <c r="CU13" s="575">
        <v>0.81</v>
      </c>
      <c r="CV13" s="575">
        <v>0.41</v>
      </c>
      <c r="CW13" s="575">
        <v>0.56000000000000005</v>
      </c>
      <c r="CX13" s="575">
        <v>64.900000000000006</v>
      </c>
      <c r="CY13" s="575">
        <v>59.4</v>
      </c>
      <c r="CZ13" s="575">
        <v>61.8</v>
      </c>
      <c r="DA13" s="575">
        <v>45.3</v>
      </c>
      <c r="DB13" s="575">
        <v>33.9</v>
      </c>
      <c r="DC13" s="575">
        <v>38.9</v>
      </c>
      <c r="DD13" s="575">
        <v>30.5</v>
      </c>
      <c r="DE13" s="575">
        <v>21</v>
      </c>
      <c r="DF13" s="575">
        <v>25.1</v>
      </c>
      <c r="DG13" s="575">
        <v>63</v>
      </c>
      <c r="DH13" s="575">
        <v>76</v>
      </c>
      <c r="DI13" s="575">
        <v>139</v>
      </c>
      <c r="DJ13" s="575">
        <v>50</v>
      </c>
      <c r="DK13" s="575">
        <v>58</v>
      </c>
      <c r="DL13" s="575">
        <v>108</v>
      </c>
      <c r="DM13" s="575">
        <v>59.2</v>
      </c>
      <c r="DN13" s="575">
        <v>59.1</v>
      </c>
      <c r="DO13" s="575">
        <v>59.1</v>
      </c>
      <c r="DP13" s="575">
        <v>0.7</v>
      </c>
      <c r="DQ13" s="575">
        <v>0.83</v>
      </c>
      <c r="DR13" s="575">
        <v>0.77</v>
      </c>
      <c r="DS13" s="575">
        <v>0.41</v>
      </c>
      <c r="DT13" s="575">
        <v>0.56000000000000005</v>
      </c>
      <c r="DU13" s="575">
        <v>0.56999999999999995</v>
      </c>
      <c r="DV13" s="575">
        <v>1</v>
      </c>
      <c r="DW13" s="575">
        <v>1.1000000000000001</v>
      </c>
      <c r="DX13" s="575">
        <v>0.97</v>
      </c>
      <c r="DY13" s="575">
        <v>77.8</v>
      </c>
      <c r="DZ13" s="575">
        <v>80.3</v>
      </c>
      <c r="EA13" s="575">
        <v>79.099999999999994</v>
      </c>
      <c r="EB13" s="575">
        <v>54</v>
      </c>
      <c r="EC13" s="575">
        <v>59.2</v>
      </c>
      <c r="ED13" s="575">
        <v>56.8</v>
      </c>
      <c r="EE13" s="575">
        <v>46</v>
      </c>
      <c r="EF13" s="575">
        <v>39.5</v>
      </c>
      <c r="EG13" s="575">
        <v>42.4</v>
      </c>
      <c r="EH13" s="575">
        <v>404</v>
      </c>
      <c r="EI13" s="575">
        <v>138</v>
      </c>
      <c r="EJ13" s="575">
        <v>542</v>
      </c>
      <c r="EK13" s="575">
        <v>383</v>
      </c>
      <c r="EL13" s="575">
        <v>132</v>
      </c>
      <c r="EM13" s="575">
        <v>515</v>
      </c>
      <c r="EN13" s="575">
        <v>60.2</v>
      </c>
      <c r="EO13" s="575">
        <v>57.5</v>
      </c>
      <c r="EP13" s="575">
        <v>59.5</v>
      </c>
      <c r="EQ13" s="575">
        <v>0.91</v>
      </c>
      <c r="ER13" s="575">
        <v>0.63</v>
      </c>
      <c r="ES13" s="575">
        <v>0.84</v>
      </c>
      <c r="ET13" s="575">
        <v>0.8</v>
      </c>
      <c r="EU13" s="575">
        <v>0.45</v>
      </c>
      <c r="EV13" s="575">
        <v>0.74</v>
      </c>
      <c r="EW13" s="575">
        <v>1.01</v>
      </c>
      <c r="EX13" s="575">
        <v>0.81</v>
      </c>
      <c r="EY13" s="575">
        <v>0.93</v>
      </c>
      <c r="EZ13" s="575">
        <v>83.7</v>
      </c>
      <c r="FA13" s="575">
        <v>84.1</v>
      </c>
      <c r="FB13" s="575">
        <v>83.8</v>
      </c>
      <c r="FC13" s="575">
        <v>75.7</v>
      </c>
      <c r="FD13" s="575">
        <v>60.9</v>
      </c>
      <c r="FE13" s="575">
        <v>72</v>
      </c>
      <c r="FF13" s="575">
        <v>59.4</v>
      </c>
      <c r="FG13" s="575">
        <v>46.4</v>
      </c>
      <c r="FH13" s="575">
        <v>56.1</v>
      </c>
      <c r="FI13" s="575" t="s">
        <v>138</v>
      </c>
      <c r="FJ13" s="575" t="s">
        <v>138</v>
      </c>
      <c r="FK13" s="575">
        <v>153</v>
      </c>
      <c r="FL13" s="575" t="s">
        <v>138</v>
      </c>
      <c r="FM13" s="575" t="s">
        <v>138</v>
      </c>
      <c r="FN13" s="575">
        <v>147</v>
      </c>
      <c r="FO13" s="575" t="s">
        <v>138</v>
      </c>
      <c r="FP13" s="575" t="s">
        <v>138</v>
      </c>
      <c r="FQ13" s="575">
        <v>56.9</v>
      </c>
      <c r="FR13" s="575" t="s">
        <v>138</v>
      </c>
      <c r="FS13" s="575" t="s">
        <v>138</v>
      </c>
      <c r="FT13" s="575">
        <v>0.34</v>
      </c>
      <c r="FU13" s="575" t="s">
        <v>138</v>
      </c>
      <c r="FV13" s="575" t="s">
        <v>138</v>
      </c>
      <c r="FW13" s="575">
        <v>0.17</v>
      </c>
      <c r="FX13" s="575" t="s">
        <v>138</v>
      </c>
      <c r="FY13" s="575" t="s">
        <v>138</v>
      </c>
      <c r="FZ13" s="575">
        <v>0.51</v>
      </c>
      <c r="GA13" s="575" t="s">
        <v>138</v>
      </c>
      <c r="GB13" s="575" t="s">
        <v>138</v>
      </c>
      <c r="GC13" s="575">
        <v>71.2</v>
      </c>
      <c r="GD13" s="575" t="s">
        <v>138</v>
      </c>
      <c r="GE13" s="575" t="s">
        <v>138</v>
      </c>
      <c r="GF13" s="575">
        <v>78.400000000000006</v>
      </c>
      <c r="GG13" s="575" t="s">
        <v>138</v>
      </c>
      <c r="GH13" s="575" t="s">
        <v>138</v>
      </c>
      <c r="GI13" s="575">
        <v>48.4</v>
      </c>
      <c r="GJ13" s="575">
        <v>39426</v>
      </c>
      <c r="GK13" s="575">
        <v>41216</v>
      </c>
      <c r="GL13" s="575">
        <v>80642</v>
      </c>
      <c r="GM13" s="575">
        <v>31760</v>
      </c>
      <c r="GN13" s="575">
        <v>32632</v>
      </c>
      <c r="GO13" s="575">
        <v>64392</v>
      </c>
      <c r="GP13" s="575">
        <v>52.7</v>
      </c>
      <c r="GQ13" s="575">
        <v>48.4</v>
      </c>
      <c r="GR13" s="575">
        <v>50.5</v>
      </c>
      <c r="GS13" s="575">
        <v>0.56000000000000005</v>
      </c>
      <c r="GT13" s="575">
        <v>0.28000000000000003</v>
      </c>
      <c r="GU13" s="575">
        <v>0.42</v>
      </c>
      <c r="GV13" s="575">
        <v>0.55000000000000004</v>
      </c>
      <c r="GW13" s="575">
        <v>0.27</v>
      </c>
      <c r="GX13" s="575">
        <v>0.41</v>
      </c>
      <c r="GY13" s="575">
        <v>0.56999999999999995</v>
      </c>
      <c r="GZ13" s="575">
        <v>0.28999999999999998</v>
      </c>
      <c r="HA13" s="575">
        <v>0.43</v>
      </c>
      <c r="HB13" s="575">
        <v>65.400000000000006</v>
      </c>
      <c r="HC13" s="575">
        <v>57.9</v>
      </c>
      <c r="HD13" s="575">
        <v>61.6</v>
      </c>
      <c r="HE13" s="575">
        <v>51.5</v>
      </c>
      <c r="HF13" s="575">
        <v>39.9</v>
      </c>
      <c r="HG13" s="575">
        <v>45.6</v>
      </c>
      <c r="HH13" s="575">
        <v>33.799999999999997</v>
      </c>
      <c r="HI13" s="575">
        <v>22.6</v>
      </c>
      <c r="HJ13" s="575">
        <v>28.1</v>
      </c>
    </row>
    <row r="14" spans="1:218" s="574" customFormat="1" ht="11.65" x14ac:dyDescent="0.35">
      <c r="B14" s="571" t="s">
        <v>57</v>
      </c>
      <c r="C14" s="575">
        <v>28476</v>
      </c>
      <c r="D14" s="575">
        <v>28316</v>
      </c>
      <c r="E14" s="575">
        <v>56792</v>
      </c>
      <c r="F14" s="575">
        <v>27254</v>
      </c>
      <c r="G14" s="575">
        <v>26968</v>
      </c>
      <c r="H14" s="575">
        <v>54222</v>
      </c>
      <c r="I14" s="575">
        <v>42.6</v>
      </c>
      <c r="J14" s="575">
        <v>39.1</v>
      </c>
      <c r="K14" s="575">
        <v>40.9</v>
      </c>
      <c r="L14" s="575">
        <v>-0.27</v>
      </c>
      <c r="M14" s="575">
        <v>-0.51</v>
      </c>
      <c r="N14" s="575">
        <v>-0.39</v>
      </c>
      <c r="O14" s="575">
        <v>-0.28000000000000003</v>
      </c>
      <c r="P14" s="575">
        <v>-0.52</v>
      </c>
      <c r="Q14" s="575">
        <v>-0.39</v>
      </c>
      <c r="R14" s="575">
        <v>-0.25</v>
      </c>
      <c r="S14" s="575">
        <v>-0.49</v>
      </c>
      <c r="T14" s="575">
        <v>-0.38</v>
      </c>
      <c r="U14" s="575">
        <v>43.6</v>
      </c>
      <c r="V14" s="575">
        <v>37.700000000000003</v>
      </c>
      <c r="W14" s="575">
        <v>40.6</v>
      </c>
      <c r="X14" s="575">
        <v>27.4</v>
      </c>
      <c r="Y14" s="575">
        <v>20.100000000000001</v>
      </c>
      <c r="Z14" s="575">
        <v>23.8</v>
      </c>
      <c r="AA14" s="575">
        <v>13</v>
      </c>
      <c r="AB14" s="575">
        <v>7.9</v>
      </c>
      <c r="AC14" s="575">
        <v>10.5</v>
      </c>
      <c r="AD14" s="575">
        <v>1787</v>
      </c>
      <c r="AE14" s="575">
        <v>1894</v>
      </c>
      <c r="AF14" s="575">
        <v>3681</v>
      </c>
      <c r="AG14" s="575">
        <v>1718</v>
      </c>
      <c r="AH14" s="575">
        <v>1808</v>
      </c>
      <c r="AI14" s="575">
        <v>3526</v>
      </c>
      <c r="AJ14" s="575">
        <v>42.5</v>
      </c>
      <c r="AK14" s="575">
        <v>39.700000000000003</v>
      </c>
      <c r="AL14" s="575">
        <v>41.1</v>
      </c>
      <c r="AM14" s="575">
        <v>-0.27</v>
      </c>
      <c r="AN14" s="575">
        <v>-0.51</v>
      </c>
      <c r="AO14" s="575">
        <v>-0.39</v>
      </c>
      <c r="AP14" s="575">
        <v>-0.32</v>
      </c>
      <c r="AQ14" s="575">
        <v>-0.56000000000000005</v>
      </c>
      <c r="AR14" s="575">
        <v>-0.43</v>
      </c>
      <c r="AS14" s="575">
        <v>-0.22</v>
      </c>
      <c r="AT14" s="575">
        <v>-0.46</v>
      </c>
      <c r="AU14" s="575">
        <v>-0.36</v>
      </c>
      <c r="AV14" s="575">
        <v>43.7</v>
      </c>
      <c r="AW14" s="575">
        <v>40.700000000000003</v>
      </c>
      <c r="AX14" s="575">
        <v>42.1</v>
      </c>
      <c r="AY14" s="575">
        <v>28.8</v>
      </c>
      <c r="AZ14" s="575">
        <v>23.1</v>
      </c>
      <c r="BA14" s="575">
        <v>25.8</v>
      </c>
      <c r="BB14" s="575">
        <v>14.5</v>
      </c>
      <c r="BC14" s="575">
        <v>8.6</v>
      </c>
      <c r="BD14" s="575">
        <v>11.4</v>
      </c>
      <c r="BE14" s="575">
        <v>3083</v>
      </c>
      <c r="BF14" s="575">
        <v>2831</v>
      </c>
      <c r="BG14" s="575">
        <v>5914</v>
      </c>
      <c r="BH14" s="575">
        <v>2942</v>
      </c>
      <c r="BI14" s="575">
        <v>2695</v>
      </c>
      <c r="BJ14" s="575">
        <v>5637</v>
      </c>
      <c r="BK14" s="575">
        <v>45.2</v>
      </c>
      <c r="BL14" s="575">
        <v>41.9</v>
      </c>
      <c r="BM14" s="575">
        <v>43.6</v>
      </c>
      <c r="BN14" s="575">
        <v>-0.22</v>
      </c>
      <c r="BO14" s="575">
        <v>-0.47</v>
      </c>
      <c r="BP14" s="575">
        <v>-0.34</v>
      </c>
      <c r="BQ14" s="575">
        <v>-0.25</v>
      </c>
      <c r="BR14" s="575">
        <v>-0.51</v>
      </c>
      <c r="BS14" s="575">
        <v>-0.36</v>
      </c>
      <c r="BT14" s="575">
        <v>-0.18</v>
      </c>
      <c r="BU14" s="575">
        <v>-0.43</v>
      </c>
      <c r="BV14" s="575">
        <v>-0.31</v>
      </c>
      <c r="BW14" s="575">
        <v>50.7</v>
      </c>
      <c r="BX14" s="575">
        <v>45.1</v>
      </c>
      <c r="BY14" s="575">
        <v>48</v>
      </c>
      <c r="BZ14" s="575">
        <v>30.7</v>
      </c>
      <c r="CA14" s="575">
        <v>25</v>
      </c>
      <c r="CB14" s="575">
        <v>28</v>
      </c>
      <c r="CC14" s="575">
        <v>16.5</v>
      </c>
      <c r="CD14" s="575">
        <v>11.4</v>
      </c>
      <c r="CE14" s="575">
        <v>14.1</v>
      </c>
      <c r="CF14" s="575">
        <v>842</v>
      </c>
      <c r="CG14" s="575">
        <v>954</v>
      </c>
      <c r="CH14" s="575">
        <v>1796</v>
      </c>
      <c r="CI14" s="575">
        <v>794</v>
      </c>
      <c r="CJ14" s="575">
        <v>889</v>
      </c>
      <c r="CK14" s="575">
        <v>1683</v>
      </c>
      <c r="CL14" s="575">
        <v>42.3</v>
      </c>
      <c r="CM14" s="575">
        <v>38.5</v>
      </c>
      <c r="CN14" s="575">
        <v>40.299999999999997</v>
      </c>
      <c r="CO14" s="575">
        <v>-0.2</v>
      </c>
      <c r="CP14" s="575">
        <v>-0.54</v>
      </c>
      <c r="CQ14" s="575">
        <v>-0.38</v>
      </c>
      <c r="CR14" s="575">
        <v>-0.27</v>
      </c>
      <c r="CS14" s="575">
        <v>-0.61</v>
      </c>
      <c r="CT14" s="575">
        <v>-0.43</v>
      </c>
      <c r="CU14" s="575">
        <v>-0.12</v>
      </c>
      <c r="CV14" s="575">
        <v>-0.47</v>
      </c>
      <c r="CW14" s="575">
        <v>-0.33</v>
      </c>
      <c r="CX14" s="575">
        <v>43</v>
      </c>
      <c r="CY14" s="575">
        <v>37.5</v>
      </c>
      <c r="CZ14" s="575">
        <v>40.1</v>
      </c>
      <c r="DA14" s="575">
        <v>26.1</v>
      </c>
      <c r="DB14" s="575">
        <v>18.2</v>
      </c>
      <c r="DC14" s="575">
        <v>21.9</v>
      </c>
      <c r="DD14" s="575">
        <v>12.5</v>
      </c>
      <c r="DE14" s="575">
        <v>6.5</v>
      </c>
      <c r="DF14" s="575">
        <v>9.3000000000000007</v>
      </c>
      <c r="DG14" s="575">
        <v>34</v>
      </c>
      <c r="DH14" s="575">
        <v>25</v>
      </c>
      <c r="DI14" s="575">
        <v>59</v>
      </c>
      <c r="DJ14" s="575">
        <v>32</v>
      </c>
      <c r="DK14" s="575">
        <v>23</v>
      </c>
      <c r="DL14" s="575">
        <v>55</v>
      </c>
      <c r="DM14" s="575">
        <v>52.6</v>
      </c>
      <c r="DN14" s="575">
        <v>55.5</v>
      </c>
      <c r="DO14" s="575">
        <v>53.8</v>
      </c>
      <c r="DP14" s="575">
        <v>0.03</v>
      </c>
      <c r="DQ14" s="575">
        <v>0.11</v>
      </c>
      <c r="DR14" s="575">
        <v>0.06</v>
      </c>
      <c r="DS14" s="575">
        <v>-0.34</v>
      </c>
      <c r="DT14" s="575">
        <v>-0.33</v>
      </c>
      <c r="DU14" s="575">
        <v>-0.22</v>
      </c>
      <c r="DV14" s="575">
        <v>0.39</v>
      </c>
      <c r="DW14" s="575">
        <v>0.54</v>
      </c>
      <c r="DX14" s="575">
        <v>0.34</v>
      </c>
      <c r="DY14" s="575">
        <v>64.7</v>
      </c>
      <c r="DZ14" s="575">
        <v>76</v>
      </c>
      <c r="EA14" s="575">
        <v>69.5</v>
      </c>
      <c r="EB14" s="575">
        <v>35.299999999999997</v>
      </c>
      <c r="EC14" s="575">
        <v>40</v>
      </c>
      <c r="ED14" s="575">
        <v>37.299999999999997</v>
      </c>
      <c r="EE14" s="575">
        <v>23.5</v>
      </c>
      <c r="EF14" s="575">
        <v>40</v>
      </c>
      <c r="EG14" s="575">
        <v>30.5</v>
      </c>
      <c r="EH14" s="575">
        <v>64</v>
      </c>
      <c r="EI14" s="575">
        <v>23</v>
      </c>
      <c r="EJ14" s="575">
        <v>87</v>
      </c>
      <c r="EK14" s="575">
        <v>61</v>
      </c>
      <c r="EL14" s="575">
        <v>22</v>
      </c>
      <c r="EM14" s="575">
        <v>83</v>
      </c>
      <c r="EN14" s="575">
        <v>56.9</v>
      </c>
      <c r="EO14" s="575">
        <v>58.4</v>
      </c>
      <c r="EP14" s="575">
        <v>57.3</v>
      </c>
      <c r="EQ14" s="575">
        <v>0.75</v>
      </c>
      <c r="ER14" s="575">
        <v>0.66</v>
      </c>
      <c r="ES14" s="575">
        <v>0.73</v>
      </c>
      <c r="ET14" s="575">
        <v>0.49</v>
      </c>
      <c r="EU14" s="575">
        <v>0.22</v>
      </c>
      <c r="EV14" s="575">
        <v>0.5</v>
      </c>
      <c r="EW14" s="575">
        <v>1.02</v>
      </c>
      <c r="EX14" s="575">
        <v>1.1100000000000001</v>
      </c>
      <c r="EY14" s="575">
        <v>0.96</v>
      </c>
      <c r="EZ14" s="575" t="s">
        <v>138</v>
      </c>
      <c r="FA14" s="575" t="s">
        <v>138</v>
      </c>
      <c r="FB14" s="575">
        <v>78.2</v>
      </c>
      <c r="FC14" s="575">
        <v>60.9</v>
      </c>
      <c r="FD14" s="575">
        <v>73.900000000000006</v>
      </c>
      <c r="FE14" s="575">
        <v>64.400000000000006</v>
      </c>
      <c r="FF14" s="575">
        <v>43.8</v>
      </c>
      <c r="FG14" s="575">
        <v>52.2</v>
      </c>
      <c r="FH14" s="575">
        <v>46</v>
      </c>
      <c r="FI14" s="575" t="s">
        <v>138</v>
      </c>
      <c r="FJ14" s="575" t="s">
        <v>138</v>
      </c>
      <c r="FK14" s="575" t="s">
        <v>138</v>
      </c>
      <c r="FL14" s="575" t="s">
        <v>138</v>
      </c>
      <c r="FM14" s="575" t="s">
        <v>138</v>
      </c>
      <c r="FN14" s="575" t="s">
        <v>138</v>
      </c>
      <c r="FO14" s="575" t="s">
        <v>138</v>
      </c>
      <c r="FP14" s="575" t="s">
        <v>138</v>
      </c>
      <c r="FQ14" s="575" t="s">
        <v>138</v>
      </c>
      <c r="FR14" s="575" t="s">
        <v>138</v>
      </c>
      <c r="FS14" s="575" t="s">
        <v>138</v>
      </c>
      <c r="FT14" s="575" t="s">
        <v>138</v>
      </c>
      <c r="FU14" s="575" t="s">
        <v>138</v>
      </c>
      <c r="FV14" s="575" t="s">
        <v>138</v>
      </c>
      <c r="FW14" s="575" t="s">
        <v>138</v>
      </c>
      <c r="FX14" s="575" t="s">
        <v>138</v>
      </c>
      <c r="FY14" s="575" t="s">
        <v>138</v>
      </c>
      <c r="FZ14" s="575" t="s">
        <v>138</v>
      </c>
      <c r="GA14" s="575" t="s">
        <v>138</v>
      </c>
      <c r="GB14" s="575" t="s">
        <v>138</v>
      </c>
      <c r="GC14" s="575" t="s">
        <v>138</v>
      </c>
      <c r="GD14" s="575" t="s">
        <v>138</v>
      </c>
      <c r="GE14" s="575" t="s">
        <v>138</v>
      </c>
      <c r="GF14" s="575" t="s">
        <v>138</v>
      </c>
      <c r="GG14" s="575" t="s">
        <v>138</v>
      </c>
      <c r="GH14" s="575" t="s">
        <v>138</v>
      </c>
      <c r="GI14" s="575" t="s">
        <v>138</v>
      </c>
      <c r="GJ14" s="575">
        <v>34392</v>
      </c>
      <c r="GK14" s="575">
        <v>34119</v>
      </c>
      <c r="GL14" s="575">
        <v>68511</v>
      </c>
      <c r="GM14" s="575">
        <v>32887</v>
      </c>
      <c r="GN14" s="575">
        <v>32468</v>
      </c>
      <c r="GO14" s="575">
        <v>65355</v>
      </c>
      <c r="GP14" s="575">
        <v>42.8</v>
      </c>
      <c r="GQ14" s="575">
        <v>39.4</v>
      </c>
      <c r="GR14" s="575">
        <v>41.1</v>
      </c>
      <c r="GS14" s="575">
        <v>-0.26</v>
      </c>
      <c r="GT14" s="575">
        <v>-0.51</v>
      </c>
      <c r="GU14" s="575">
        <v>-0.38</v>
      </c>
      <c r="GV14" s="575">
        <v>-0.27</v>
      </c>
      <c r="GW14" s="575">
        <v>-0.52</v>
      </c>
      <c r="GX14" s="575">
        <v>-0.39</v>
      </c>
      <c r="GY14" s="575">
        <v>-0.25</v>
      </c>
      <c r="GZ14" s="575">
        <v>-0.49</v>
      </c>
      <c r="HA14" s="575">
        <v>-0.37</v>
      </c>
      <c r="HB14" s="575">
        <v>44.2</v>
      </c>
      <c r="HC14" s="575">
        <v>38.5</v>
      </c>
      <c r="HD14" s="575">
        <v>41.3</v>
      </c>
      <c r="HE14" s="575">
        <v>27.8</v>
      </c>
      <c r="HF14" s="575">
        <v>20.7</v>
      </c>
      <c r="HG14" s="575">
        <v>24.2</v>
      </c>
      <c r="HH14" s="575">
        <v>13.4</v>
      </c>
      <c r="HI14" s="575">
        <v>8.1999999999999993</v>
      </c>
      <c r="HJ14" s="575">
        <v>10.8</v>
      </c>
    </row>
    <row r="15" spans="1:218" s="574" customFormat="1" ht="11.65" x14ac:dyDescent="0.35">
      <c r="B15" s="571" t="s">
        <v>150</v>
      </c>
      <c r="C15" s="575">
        <v>186339</v>
      </c>
      <c r="D15" s="575">
        <v>192747</v>
      </c>
      <c r="E15" s="575">
        <v>379086</v>
      </c>
      <c r="F15" s="575">
        <v>176868</v>
      </c>
      <c r="G15" s="575">
        <v>182488</v>
      </c>
      <c r="H15" s="575">
        <v>359356</v>
      </c>
      <c r="I15" s="575">
        <v>54.1</v>
      </c>
      <c r="J15" s="575">
        <v>50</v>
      </c>
      <c r="K15" s="575">
        <v>52</v>
      </c>
      <c r="L15" s="575">
        <v>0.18</v>
      </c>
      <c r="M15" s="575">
        <v>-0.08</v>
      </c>
      <c r="N15" s="575">
        <v>0.05</v>
      </c>
      <c r="O15" s="575">
        <v>0.18</v>
      </c>
      <c r="P15" s="575">
        <v>-0.08</v>
      </c>
      <c r="Q15" s="575">
        <v>0.05</v>
      </c>
      <c r="R15" s="575">
        <v>0.19</v>
      </c>
      <c r="S15" s="575">
        <v>-7.0000000000000007E-2</v>
      </c>
      <c r="T15" s="575">
        <v>0.05</v>
      </c>
      <c r="U15" s="575">
        <v>70.8</v>
      </c>
      <c r="V15" s="575">
        <v>63.3</v>
      </c>
      <c r="W15" s="575">
        <v>67</v>
      </c>
      <c r="X15" s="575">
        <v>47.8</v>
      </c>
      <c r="Y15" s="575">
        <v>36.799999999999997</v>
      </c>
      <c r="Z15" s="575">
        <v>42.2</v>
      </c>
      <c r="AA15" s="575">
        <v>32.200000000000003</v>
      </c>
      <c r="AB15" s="575">
        <v>21.2</v>
      </c>
      <c r="AC15" s="575">
        <v>26.6</v>
      </c>
      <c r="AD15" s="575">
        <v>12559</v>
      </c>
      <c r="AE15" s="575">
        <v>13030</v>
      </c>
      <c r="AF15" s="575">
        <v>25589</v>
      </c>
      <c r="AG15" s="575">
        <v>11889</v>
      </c>
      <c r="AH15" s="575">
        <v>12261</v>
      </c>
      <c r="AI15" s="575">
        <v>24150</v>
      </c>
      <c r="AJ15" s="575">
        <v>54.9</v>
      </c>
      <c r="AK15" s="575">
        <v>51.4</v>
      </c>
      <c r="AL15" s="575">
        <v>53.1</v>
      </c>
      <c r="AM15" s="575">
        <v>0.2</v>
      </c>
      <c r="AN15" s="575">
        <v>-0.03</v>
      </c>
      <c r="AO15" s="575">
        <v>0.08</v>
      </c>
      <c r="AP15" s="575">
        <v>0.18</v>
      </c>
      <c r="AQ15" s="575">
        <v>-0.05</v>
      </c>
      <c r="AR15" s="575">
        <v>7.0000000000000007E-2</v>
      </c>
      <c r="AS15" s="575">
        <v>0.22</v>
      </c>
      <c r="AT15" s="575">
        <v>-0.01</v>
      </c>
      <c r="AU15" s="575">
        <v>0.1</v>
      </c>
      <c r="AV15" s="575">
        <v>73.099999999999994</v>
      </c>
      <c r="AW15" s="575">
        <v>65.900000000000006</v>
      </c>
      <c r="AX15" s="575">
        <v>69.400000000000006</v>
      </c>
      <c r="AY15" s="575">
        <v>48.8</v>
      </c>
      <c r="AZ15" s="575">
        <v>40.299999999999997</v>
      </c>
      <c r="BA15" s="575">
        <v>44.5</v>
      </c>
      <c r="BB15" s="575">
        <v>33.200000000000003</v>
      </c>
      <c r="BC15" s="575">
        <v>23.7</v>
      </c>
      <c r="BD15" s="575">
        <v>28.3</v>
      </c>
      <c r="BE15" s="575">
        <v>23146</v>
      </c>
      <c r="BF15" s="575">
        <v>22269</v>
      </c>
      <c r="BG15" s="575">
        <v>45415</v>
      </c>
      <c r="BH15" s="575">
        <v>22050</v>
      </c>
      <c r="BI15" s="575">
        <v>21039</v>
      </c>
      <c r="BJ15" s="575">
        <v>43089</v>
      </c>
      <c r="BK15" s="575">
        <v>55.8</v>
      </c>
      <c r="BL15" s="575">
        <v>51.7</v>
      </c>
      <c r="BM15" s="575">
        <v>53.8</v>
      </c>
      <c r="BN15" s="575">
        <v>0.25</v>
      </c>
      <c r="BO15" s="575">
        <v>0.01</v>
      </c>
      <c r="BP15" s="575">
        <v>0.13</v>
      </c>
      <c r="BQ15" s="575">
        <v>0.24</v>
      </c>
      <c r="BR15" s="575">
        <v>0</v>
      </c>
      <c r="BS15" s="575">
        <v>0.12</v>
      </c>
      <c r="BT15" s="575">
        <v>0.26</v>
      </c>
      <c r="BU15" s="575">
        <v>0.03</v>
      </c>
      <c r="BV15" s="575">
        <v>0.14000000000000001</v>
      </c>
      <c r="BW15" s="575">
        <v>74.8</v>
      </c>
      <c r="BX15" s="575">
        <v>67.400000000000006</v>
      </c>
      <c r="BY15" s="575">
        <v>71.2</v>
      </c>
      <c r="BZ15" s="575">
        <v>52.6</v>
      </c>
      <c r="CA15" s="575">
        <v>40.700000000000003</v>
      </c>
      <c r="CB15" s="575">
        <v>46.8</v>
      </c>
      <c r="CC15" s="575">
        <v>37.1</v>
      </c>
      <c r="CD15" s="575">
        <v>25</v>
      </c>
      <c r="CE15" s="575">
        <v>31.1</v>
      </c>
      <c r="CF15" s="575">
        <v>4354</v>
      </c>
      <c r="CG15" s="575">
        <v>4902</v>
      </c>
      <c r="CH15" s="575">
        <v>9256</v>
      </c>
      <c r="CI15" s="575">
        <v>4067</v>
      </c>
      <c r="CJ15" s="575">
        <v>4509</v>
      </c>
      <c r="CK15" s="575">
        <v>8576</v>
      </c>
      <c r="CL15" s="575">
        <v>54.3</v>
      </c>
      <c r="CM15" s="575">
        <v>51.8</v>
      </c>
      <c r="CN15" s="575">
        <v>53</v>
      </c>
      <c r="CO15" s="575">
        <v>0.19</v>
      </c>
      <c r="CP15" s="575">
        <v>-0.05</v>
      </c>
      <c r="CQ15" s="575">
        <v>0.06</v>
      </c>
      <c r="CR15" s="575">
        <v>0.16</v>
      </c>
      <c r="CS15" s="575">
        <v>-0.08</v>
      </c>
      <c r="CT15" s="575">
        <v>0.04</v>
      </c>
      <c r="CU15" s="575">
        <v>0.22</v>
      </c>
      <c r="CV15" s="575">
        <v>-0.02</v>
      </c>
      <c r="CW15" s="575">
        <v>0.09</v>
      </c>
      <c r="CX15" s="575">
        <v>70.8</v>
      </c>
      <c r="CY15" s="575">
        <v>66</v>
      </c>
      <c r="CZ15" s="575">
        <v>68.3</v>
      </c>
      <c r="DA15" s="575">
        <v>47.6</v>
      </c>
      <c r="DB15" s="575">
        <v>40.5</v>
      </c>
      <c r="DC15" s="575">
        <v>43.8</v>
      </c>
      <c r="DD15" s="575">
        <v>33.9</v>
      </c>
      <c r="DE15" s="575">
        <v>26.3</v>
      </c>
      <c r="DF15" s="575">
        <v>29.9</v>
      </c>
      <c r="DG15" s="575">
        <v>659</v>
      </c>
      <c r="DH15" s="575">
        <v>600</v>
      </c>
      <c r="DI15" s="575">
        <v>1259</v>
      </c>
      <c r="DJ15" s="575">
        <v>572</v>
      </c>
      <c r="DK15" s="575">
        <v>530</v>
      </c>
      <c r="DL15" s="575">
        <v>1102</v>
      </c>
      <c r="DM15" s="575">
        <v>61.3</v>
      </c>
      <c r="DN15" s="575">
        <v>59.7</v>
      </c>
      <c r="DO15" s="575">
        <v>60.6</v>
      </c>
      <c r="DP15" s="575">
        <v>0.56000000000000005</v>
      </c>
      <c r="DQ15" s="575">
        <v>0.35</v>
      </c>
      <c r="DR15" s="575">
        <v>0.46</v>
      </c>
      <c r="DS15" s="575">
        <v>0.47</v>
      </c>
      <c r="DT15" s="575">
        <v>0.26</v>
      </c>
      <c r="DU15" s="575">
        <v>0.4</v>
      </c>
      <c r="DV15" s="575">
        <v>0.65</v>
      </c>
      <c r="DW15" s="575">
        <v>0.44</v>
      </c>
      <c r="DX15" s="575">
        <v>0.52</v>
      </c>
      <c r="DY15" s="575">
        <v>83.2</v>
      </c>
      <c r="DZ15" s="575">
        <v>82.7</v>
      </c>
      <c r="EA15" s="575">
        <v>82.9</v>
      </c>
      <c r="EB15" s="575">
        <v>49.6</v>
      </c>
      <c r="EC15" s="575">
        <v>54.2</v>
      </c>
      <c r="ED15" s="575">
        <v>51.8</v>
      </c>
      <c r="EE15" s="575">
        <v>42</v>
      </c>
      <c r="EF15" s="575">
        <v>42.7</v>
      </c>
      <c r="EG15" s="575">
        <v>42.3</v>
      </c>
      <c r="EH15" s="575">
        <v>443</v>
      </c>
      <c r="EI15" s="575">
        <v>142</v>
      </c>
      <c r="EJ15" s="575">
        <v>585</v>
      </c>
      <c r="EK15" s="575">
        <v>421</v>
      </c>
      <c r="EL15" s="575">
        <v>134</v>
      </c>
      <c r="EM15" s="575">
        <v>555</v>
      </c>
      <c r="EN15" s="575">
        <v>59.5</v>
      </c>
      <c r="EO15" s="575">
        <v>57.7</v>
      </c>
      <c r="EP15" s="575">
        <v>59.1</v>
      </c>
      <c r="EQ15" s="575">
        <v>0.85</v>
      </c>
      <c r="ER15" s="575">
        <v>0.6</v>
      </c>
      <c r="ES15" s="575">
        <v>0.79</v>
      </c>
      <c r="ET15" s="575">
        <v>0.75</v>
      </c>
      <c r="EU15" s="575">
        <v>0.42</v>
      </c>
      <c r="EV15" s="575">
        <v>0.7</v>
      </c>
      <c r="EW15" s="575">
        <v>0.95</v>
      </c>
      <c r="EX15" s="575">
        <v>0.78</v>
      </c>
      <c r="EY15" s="575">
        <v>0.88</v>
      </c>
      <c r="EZ15" s="575" t="s">
        <v>138</v>
      </c>
      <c r="FA15" s="575" t="s">
        <v>138</v>
      </c>
      <c r="FB15" s="575">
        <v>82.6</v>
      </c>
      <c r="FC15" s="575">
        <v>72.5</v>
      </c>
      <c r="FD15" s="575">
        <v>57.7</v>
      </c>
      <c r="FE15" s="575">
        <v>68.900000000000006</v>
      </c>
      <c r="FF15" s="575">
        <v>54.6</v>
      </c>
      <c r="FG15" s="575">
        <v>43.7</v>
      </c>
      <c r="FH15" s="575">
        <v>52</v>
      </c>
      <c r="FI15" s="575" t="s">
        <v>138</v>
      </c>
      <c r="FJ15" s="575" t="s">
        <v>138</v>
      </c>
      <c r="FK15" s="575" t="s">
        <v>138</v>
      </c>
      <c r="FL15" s="575" t="s">
        <v>138</v>
      </c>
      <c r="FM15" s="575" t="s">
        <v>138</v>
      </c>
      <c r="FN15" s="575" t="s">
        <v>138</v>
      </c>
      <c r="FO15" s="575" t="s">
        <v>138</v>
      </c>
      <c r="FP15" s="575" t="s">
        <v>138</v>
      </c>
      <c r="FQ15" s="575" t="s">
        <v>138</v>
      </c>
      <c r="FR15" s="575" t="s">
        <v>138</v>
      </c>
      <c r="FS15" s="575" t="s">
        <v>138</v>
      </c>
      <c r="FT15" s="575" t="s">
        <v>138</v>
      </c>
      <c r="FU15" s="575" t="s">
        <v>138</v>
      </c>
      <c r="FV15" s="575" t="s">
        <v>138</v>
      </c>
      <c r="FW15" s="575" t="s">
        <v>138</v>
      </c>
      <c r="FX15" s="575" t="s">
        <v>138</v>
      </c>
      <c r="FY15" s="575" t="s">
        <v>138</v>
      </c>
      <c r="FZ15" s="575" t="s">
        <v>138</v>
      </c>
      <c r="GA15" s="575" t="s">
        <v>138</v>
      </c>
      <c r="GB15" s="575" t="s">
        <v>138</v>
      </c>
      <c r="GC15" s="575" t="s">
        <v>138</v>
      </c>
      <c r="GD15" s="575" t="s">
        <v>138</v>
      </c>
      <c r="GE15" s="575" t="s">
        <v>138</v>
      </c>
      <c r="GF15" s="575" t="s">
        <v>138</v>
      </c>
      <c r="GG15" s="575" t="s">
        <v>138</v>
      </c>
      <c r="GH15" s="575" t="s">
        <v>138</v>
      </c>
      <c r="GI15" s="575" t="s">
        <v>138</v>
      </c>
      <c r="GJ15" s="575">
        <v>227908</v>
      </c>
      <c r="GK15" s="575">
        <v>234161</v>
      </c>
      <c r="GL15" s="575">
        <v>462069</v>
      </c>
      <c r="GM15" s="575">
        <v>216163</v>
      </c>
      <c r="GN15" s="575">
        <v>221262</v>
      </c>
      <c r="GO15" s="575">
        <v>437425</v>
      </c>
      <c r="GP15" s="575">
        <v>54.3</v>
      </c>
      <c r="GQ15" s="575">
        <v>50.2</v>
      </c>
      <c r="GR15" s="575">
        <v>52.2</v>
      </c>
      <c r="GS15" s="575">
        <v>0.19</v>
      </c>
      <c r="GT15" s="575">
        <v>-7.0000000000000007E-2</v>
      </c>
      <c r="GU15" s="575">
        <v>0.06</v>
      </c>
      <c r="GV15" s="575">
        <v>0.18</v>
      </c>
      <c r="GW15" s="575">
        <v>-7.0000000000000007E-2</v>
      </c>
      <c r="GX15" s="575">
        <v>0.06</v>
      </c>
      <c r="GY15" s="575">
        <v>0.19</v>
      </c>
      <c r="GZ15" s="575">
        <v>-0.06</v>
      </c>
      <c r="HA15" s="575">
        <v>0.06</v>
      </c>
      <c r="HB15" s="575">
        <v>71.3</v>
      </c>
      <c r="HC15" s="575">
        <v>63.8</v>
      </c>
      <c r="HD15" s="575">
        <v>67.5</v>
      </c>
      <c r="HE15" s="575">
        <v>48.3</v>
      </c>
      <c r="HF15" s="575">
        <v>37.4</v>
      </c>
      <c r="HG15" s="575">
        <v>42.8</v>
      </c>
      <c r="HH15" s="575">
        <v>32.799999999999997</v>
      </c>
      <c r="HI15" s="575">
        <v>21.8</v>
      </c>
      <c r="HJ15" s="575">
        <v>27.3</v>
      </c>
    </row>
    <row r="16" spans="1:218" s="574" customFormat="1" ht="11.65" x14ac:dyDescent="0.35">
      <c r="B16" s="571" t="s">
        <v>149</v>
      </c>
      <c r="C16" s="575">
        <v>59837</v>
      </c>
      <c r="D16" s="575">
        <v>59528</v>
      </c>
      <c r="E16" s="575">
        <v>119365</v>
      </c>
      <c r="F16" s="575">
        <v>57384</v>
      </c>
      <c r="G16" s="575">
        <v>56796</v>
      </c>
      <c r="H16" s="575">
        <v>114180</v>
      </c>
      <c r="I16" s="575">
        <v>44.2</v>
      </c>
      <c r="J16" s="575">
        <v>40.5</v>
      </c>
      <c r="K16" s="575">
        <v>42.4</v>
      </c>
      <c r="L16" s="575">
        <v>-0.2</v>
      </c>
      <c r="M16" s="575">
        <v>-0.45</v>
      </c>
      <c r="N16" s="575">
        <v>-0.33</v>
      </c>
      <c r="O16" s="575">
        <v>-0.21</v>
      </c>
      <c r="P16" s="575">
        <v>-0.46</v>
      </c>
      <c r="Q16" s="575">
        <v>-0.33</v>
      </c>
      <c r="R16" s="575">
        <v>-0.19</v>
      </c>
      <c r="S16" s="575">
        <v>-0.44</v>
      </c>
      <c r="T16" s="575">
        <v>-0.32</v>
      </c>
      <c r="U16" s="575">
        <v>47.3</v>
      </c>
      <c r="V16" s="575">
        <v>41</v>
      </c>
      <c r="W16" s="575">
        <v>44.1</v>
      </c>
      <c r="X16" s="575">
        <v>29.9</v>
      </c>
      <c r="Y16" s="575">
        <v>21.6</v>
      </c>
      <c r="Z16" s="575">
        <v>25.7</v>
      </c>
      <c r="AA16" s="575">
        <v>14.7</v>
      </c>
      <c r="AB16" s="575">
        <v>8.6999999999999993</v>
      </c>
      <c r="AC16" s="575">
        <v>11.7</v>
      </c>
      <c r="AD16" s="575">
        <v>3818</v>
      </c>
      <c r="AE16" s="575">
        <v>3811</v>
      </c>
      <c r="AF16" s="575">
        <v>7629</v>
      </c>
      <c r="AG16" s="575">
        <v>3676</v>
      </c>
      <c r="AH16" s="575">
        <v>3640</v>
      </c>
      <c r="AI16" s="575">
        <v>7316</v>
      </c>
      <c r="AJ16" s="575">
        <v>45.1</v>
      </c>
      <c r="AK16" s="575">
        <v>41.2</v>
      </c>
      <c r="AL16" s="575">
        <v>43.1</v>
      </c>
      <c r="AM16" s="575">
        <v>-0.18</v>
      </c>
      <c r="AN16" s="575">
        <v>-0.45</v>
      </c>
      <c r="AO16" s="575">
        <v>-0.32</v>
      </c>
      <c r="AP16" s="575">
        <v>-0.22</v>
      </c>
      <c r="AQ16" s="575">
        <v>-0.48</v>
      </c>
      <c r="AR16" s="575">
        <v>-0.34</v>
      </c>
      <c r="AS16" s="575">
        <v>-0.15</v>
      </c>
      <c r="AT16" s="575">
        <v>-0.41</v>
      </c>
      <c r="AU16" s="575">
        <v>-0.28999999999999998</v>
      </c>
      <c r="AV16" s="575">
        <v>50</v>
      </c>
      <c r="AW16" s="575">
        <v>43.3</v>
      </c>
      <c r="AX16" s="575">
        <v>46.7</v>
      </c>
      <c r="AY16" s="575">
        <v>32</v>
      </c>
      <c r="AZ16" s="575">
        <v>23.7</v>
      </c>
      <c r="BA16" s="575">
        <v>27.9</v>
      </c>
      <c r="BB16" s="575">
        <v>16.7</v>
      </c>
      <c r="BC16" s="575">
        <v>9.4</v>
      </c>
      <c r="BD16" s="575">
        <v>13.1</v>
      </c>
      <c r="BE16" s="575">
        <v>6675</v>
      </c>
      <c r="BF16" s="575">
        <v>6073</v>
      </c>
      <c r="BG16" s="575">
        <v>12748</v>
      </c>
      <c r="BH16" s="575">
        <v>6408</v>
      </c>
      <c r="BI16" s="575">
        <v>5778</v>
      </c>
      <c r="BJ16" s="575">
        <v>12186</v>
      </c>
      <c r="BK16" s="575">
        <v>46.9</v>
      </c>
      <c r="BL16" s="575">
        <v>42.9</v>
      </c>
      <c r="BM16" s="575">
        <v>45</v>
      </c>
      <c r="BN16" s="575">
        <v>-0.13</v>
      </c>
      <c r="BO16" s="575">
        <v>-0.39</v>
      </c>
      <c r="BP16" s="575">
        <v>-0.25</v>
      </c>
      <c r="BQ16" s="575">
        <v>-0.16</v>
      </c>
      <c r="BR16" s="575">
        <v>-0.42</v>
      </c>
      <c r="BS16" s="575">
        <v>-0.27</v>
      </c>
      <c r="BT16" s="575">
        <v>-0.11</v>
      </c>
      <c r="BU16" s="575">
        <v>-0.36</v>
      </c>
      <c r="BV16" s="575">
        <v>-0.24</v>
      </c>
      <c r="BW16" s="575">
        <v>54.5</v>
      </c>
      <c r="BX16" s="575">
        <v>47</v>
      </c>
      <c r="BY16" s="575">
        <v>50.9</v>
      </c>
      <c r="BZ16" s="575">
        <v>34.200000000000003</v>
      </c>
      <c r="CA16" s="575">
        <v>26</v>
      </c>
      <c r="CB16" s="575">
        <v>30.3</v>
      </c>
      <c r="CC16" s="575">
        <v>19.2</v>
      </c>
      <c r="CD16" s="575">
        <v>12.1</v>
      </c>
      <c r="CE16" s="575">
        <v>15.8</v>
      </c>
      <c r="CF16" s="575">
        <v>1729</v>
      </c>
      <c r="CG16" s="575">
        <v>1826</v>
      </c>
      <c r="CH16" s="575">
        <v>3555</v>
      </c>
      <c r="CI16" s="575">
        <v>1637</v>
      </c>
      <c r="CJ16" s="575">
        <v>1710</v>
      </c>
      <c r="CK16" s="575">
        <v>3347</v>
      </c>
      <c r="CL16" s="575">
        <v>44.1</v>
      </c>
      <c r="CM16" s="575">
        <v>40.6</v>
      </c>
      <c r="CN16" s="575">
        <v>42.3</v>
      </c>
      <c r="CO16" s="575">
        <v>-0.16</v>
      </c>
      <c r="CP16" s="575">
        <v>-0.45</v>
      </c>
      <c r="CQ16" s="575">
        <v>-0.31</v>
      </c>
      <c r="CR16" s="575">
        <v>-0.21</v>
      </c>
      <c r="CS16" s="575">
        <v>-0.5</v>
      </c>
      <c r="CT16" s="575">
        <v>-0.34</v>
      </c>
      <c r="CU16" s="575">
        <v>-0.11</v>
      </c>
      <c r="CV16" s="575">
        <v>-0.4</v>
      </c>
      <c r="CW16" s="575">
        <v>-0.27</v>
      </c>
      <c r="CX16" s="575">
        <v>48.2</v>
      </c>
      <c r="CY16" s="575">
        <v>42.3</v>
      </c>
      <c r="CZ16" s="575">
        <v>45.1</v>
      </c>
      <c r="DA16" s="575">
        <v>27.5</v>
      </c>
      <c r="DB16" s="575">
        <v>19.2</v>
      </c>
      <c r="DC16" s="575">
        <v>23.2</v>
      </c>
      <c r="DD16" s="575">
        <v>14</v>
      </c>
      <c r="DE16" s="575">
        <v>7.7</v>
      </c>
      <c r="DF16" s="575">
        <v>10.7</v>
      </c>
      <c r="DG16" s="575">
        <v>66</v>
      </c>
      <c r="DH16" s="575">
        <v>53</v>
      </c>
      <c r="DI16" s="575">
        <v>119</v>
      </c>
      <c r="DJ16" s="575">
        <v>62</v>
      </c>
      <c r="DK16" s="575">
        <v>45</v>
      </c>
      <c r="DL16" s="575">
        <v>107</v>
      </c>
      <c r="DM16" s="575">
        <v>51.6</v>
      </c>
      <c r="DN16" s="575">
        <v>52.8</v>
      </c>
      <c r="DO16" s="575">
        <v>52.1</v>
      </c>
      <c r="DP16" s="575">
        <v>0.3</v>
      </c>
      <c r="DQ16" s="575">
        <v>0.14000000000000001</v>
      </c>
      <c r="DR16" s="575">
        <v>0.23</v>
      </c>
      <c r="DS16" s="575">
        <v>0.04</v>
      </c>
      <c r="DT16" s="575">
        <v>-0.17</v>
      </c>
      <c r="DU16" s="575">
        <v>0.03</v>
      </c>
      <c r="DV16" s="575">
        <v>0.56000000000000005</v>
      </c>
      <c r="DW16" s="575">
        <v>0.45</v>
      </c>
      <c r="DX16" s="575">
        <v>0.43</v>
      </c>
      <c r="DY16" s="575">
        <v>59.1</v>
      </c>
      <c r="DZ16" s="575">
        <v>71.7</v>
      </c>
      <c r="EA16" s="575">
        <v>64.7</v>
      </c>
      <c r="EB16" s="575">
        <v>37.9</v>
      </c>
      <c r="EC16" s="575">
        <v>32.1</v>
      </c>
      <c r="ED16" s="575">
        <v>35.299999999999997</v>
      </c>
      <c r="EE16" s="575">
        <v>24.2</v>
      </c>
      <c r="EF16" s="575">
        <v>28.3</v>
      </c>
      <c r="EG16" s="575">
        <v>26.1</v>
      </c>
      <c r="EH16" s="575">
        <v>156</v>
      </c>
      <c r="EI16" s="575">
        <v>48</v>
      </c>
      <c r="EJ16" s="575">
        <v>204</v>
      </c>
      <c r="EK16" s="575">
        <v>151</v>
      </c>
      <c r="EL16" s="575">
        <v>43</v>
      </c>
      <c r="EM16" s="575">
        <v>194</v>
      </c>
      <c r="EN16" s="575">
        <v>55.8</v>
      </c>
      <c r="EO16" s="575">
        <v>53.3</v>
      </c>
      <c r="EP16" s="575">
        <v>55.2</v>
      </c>
      <c r="EQ16" s="575">
        <v>0.68</v>
      </c>
      <c r="ER16" s="575">
        <v>0.22</v>
      </c>
      <c r="ES16" s="575">
        <v>0.56999999999999995</v>
      </c>
      <c r="ET16" s="575">
        <v>0.51</v>
      </c>
      <c r="EU16" s="575">
        <v>-0.1</v>
      </c>
      <c r="EV16" s="575">
        <v>0.43</v>
      </c>
      <c r="EW16" s="575">
        <v>0.85</v>
      </c>
      <c r="EX16" s="575">
        <v>0.54</v>
      </c>
      <c r="EY16" s="575">
        <v>0.72</v>
      </c>
      <c r="EZ16" s="575">
        <v>73.099999999999994</v>
      </c>
      <c r="FA16" s="575">
        <v>75</v>
      </c>
      <c r="FB16" s="575">
        <v>73.5</v>
      </c>
      <c r="FC16" s="575">
        <v>64.099999999999994</v>
      </c>
      <c r="FD16" s="575">
        <v>56.3</v>
      </c>
      <c r="FE16" s="575">
        <v>62.3</v>
      </c>
      <c r="FF16" s="575">
        <v>39.700000000000003</v>
      </c>
      <c r="FG16" s="575">
        <v>37.5</v>
      </c>
      <c r="FH16" s="575">
        <v>39.200000000000003</v>
      </c>
      <c r="FI16" s="575" t="s">
        <v>138</v>
      </c>
      <c r="FJ16" s="575" t="s">
        <v>138</v>
      </c>
      <c r="FK16" s="575">
        <v>18</v>
      </c>
      <c r="FL16" s="575" t="s">
        <v>138</v>
      </c>
      <c r="FM16" s="575" t="s">
        <v>138</v>
      </c>
      <c r="FN16" s="575">
        <v>17</v>
      </c>
      <c r="FO16" s="575" t="s">
        <v>138</v>
      </c>
      <c r="FP16" s="575" t="s">
        <v>138</v>
      </c>
      <c r="FQ16" s="575">
        <v>50.4</v>
      </c>
      <c r="FR16" s="575" t="s">
        <v>138</v>
      </c>
      <c r="FS16" s="575" t="s">
        <v>138</v>
      </c>
      <c r="FT16" s="575">
        <v>7.0000000000000007E-2</v>
      </c>
      <c r="FU16" s="575" t="s">
        <v>138</v>
      </c>
      <c r="FV16" s="575" t="s">
        <v>138</v>
      </c>
      <c r="FW16" s="575">
        <v>-0.43</v>
      </c>
      <c r="FX16" s="575" t="s">
        <v>138</v>
      </c>
      <c r="FY16" s="575" t="s">
        <v>138</v>
      </c>
      <c r="FZ16" s="575">
        <v>0.57999999999999996</v>
      </c>
      <c r="GA16" s="575" t="s">
        <v>138</v>
      </c>
      <c r="GB16" s="575" t="s">
        <v>138</v>
      </c>
      <c r="GC16" s="575">
        <v>44.4</v>
      </c>
      <c r="GD16" s="575" t="s">
        <v>138</v>
      </c>
      <c r="GE16" s="575" t="s">
        <v>138</v>
      </c>
      <c r="GF16" s="575">
        <v>77.8</v>
      </c>
      <c r="GG16" s="575" t="s">
        <v>138</v>
      </c>
      <c r="GH16" s="575" t="s">
        <v>138</v>
      </c>
      <c r="GI16" s="575">
        <v>27.8</v>
      </c>
      <c r="GJ16" s="575">
        <v>72400</v>
      </c>
      <c r="GK16" s="575">
        <v>71432</v>
      </c>
      <c r="GL16" s="575">
        <v>143832</v>
      </c>
      <c r="GM16" s="575">
        <v>69417</v>
      </c>
      <c r="GN16" s="575">
        <v>68083</v>
      </c>
      <c r="GO16" s="575">
        <v>137500</v>
      </c>
      <c r="GP16" s="575">
        <v>44.5</v>
      </c>
      <c r="GQ16" s="575">
        <v>40.799999999999997</v>
      </c>
      <c r="GR16" s="575">
        <v>42.7</v>
      </c>
      <c r="GS16" s="575">
        <v>-0.19</v>
      </c>
      <c r="GT16" s="575">
        <v>-0.45</v>
      </c>
      <c r="GU16" s="575">
        <v>-0.32</v>
      </c>
      <c r="GV16" s="575">
        <v>-0.2</v>
      </c>
      <c r="GW16" s="575">
        <v>-0.46</v>
      </c>
      <c r="GX16" s="575">
        <v>-0.32</v>
      </c>
      <c r="GY16" s="575">
        <v>-0.18</v>
      </c>
      <c r="GZ16" s="575">
        <v>-0.44</v>
      </c>
      <c r="HA16" s="575">
        <v>-0.31</v>
      </c>
      <c r="HB16" s="575">
        <v>48.1</v>
      </c>
      <c r="HC16" s="575">
        <v>41.6</v>
      </c>
      <c r="HD16" s="575">
        <v>44.9</v>
      </c>
      <c r="HE16" s="575">
        <v>30.4</v>
      </c>
      <c r="HF16" s="575">
        <v>22</v>
      </c>
      <c r="HG16" s="575">
        <v>26.2</v>
      </c>
      <c r="HH16" s="575">
        <v>15.2</v>
      </c>
      <c r="HI16" s="575">
        <v>9.1</v>
      </c>
      <c r="HJ16" s="575">
        <v>12.2</v>
      </c>
    </row>
    <row r="17" spans="2:218" s="574" customFormat="1" ht="11.65" x14ac:dyDescent="0.35">
      <c r="B17" s="571" t="s">
        <v>148</v>
      </c>
      <c r="C17" s="575">
        <v>154978</v>
      </c>
      <c r="D17" s="575">
        <v>161535</v>
      </c>
      <c r="E17" s="575">
        <v>316513</v>
      </c>
      <c r="F17" s="575">
        <v>146738</v>
      </c>
      <c r="G17" s="575">
        <v>152660</v>
      </c>
      <c r="H17" s="575">
        <v>299398</v>
      </c>
      <c r="I17" s="575">
        <v>55.8</v>
      </c>
      <c r="J17" s="575">
        <v>51.6</v>
      </c>
      <c r="K17" s="575">
        <v>53.6</v>
      </c>
      <c r="L17" s="575">
        <v>0.25</v>
      </c>
      <c r="M17" s="575">
        <v>-0.02</v>
      </c>
      <c r="N17" s="575">
        <v>0.11</v>
      </c>
      <c r="O17" s="575">
        <v>0.24</v>
      </c>
      <c r="P17" s="575">
        <v>-0.02</v>
      </c>
      <c r="Q17" s="575">
        <v>0.11</v>
      </c>
      <c r="R17" s="575">
        <v>0.25</v>
      </c>
      <c r="S17" s="575">
        <v>-0.01</v>
      </c>
      <c r="T17" s="575">
        <v>0.12</v>
      </c>
      <c r="U17" s="575">
        <v>74.8</v>
      </c>
      <c r="V17" s="575">
        <v>67</v>
      </c>
      <c r="W17" s="575">
        <v>70.900000000000006</v>
      </c>
      <c r="X17" s="575">
        <v>51</v>
      </c>
      <c r="Y17" s="575">
        <v>39.5</v>
      </c>
      <c r="Z17" s="575">
        <v>45.1</v>
      </c>
      <c r="AA17" s="575">
        <v>35.5</v>
      </c>
      <c r="AB17" s="575">
        <v>23.4</v>
      </c>
      <c r="AC17" s="575">
        <v>29.3</v>
      </c>
      <c r="AD17" s="575">
        <v>10528</v>
      </c>
      <c r="AE17" s="575">
        <v>11113</v>
      </c>
      <c r="AF17" s="575">
        <v>21641</v>
      </c>
      <c r="AG17" s="575">
        <v>9931</v>
      </c>
      <c r="AH17" s="575">
        <v>10429</v>
      </c>
      <c r="AI17" s="575">
        <v>20360</v>
      </c>
      <c r="AJ17" s="575">
        <v>56.4</v>
      </c>
      <c r="AK17" s="575">
        <v>52.9</v>
      </c>
      <c r="AL17" s="575">
        <v>54.6</v>
      </c>
      <c r="AM17" s="575">
        <v>0.26</v>
      </c>
      <c r="AN17" s="575">
        <v>0.03</v>
      </c>
      <c r="AO17" s="575">
        <v>0.15</v>
      </c>
      <c r="AP17" s="575">
        <v>0.24</v>
      </c>
      <c r="AQ17" s="575">
        <v>0.01</v>
      </c>
      <c r="AR17" s="575">
        <v>0.13</v>
      </c>
      <c r="AS17" s="575">
        <v>0.28999999999999998</v>
      </c>
      <c r="AT17" s="575">
        <v>0.05</v>
      </c>
      <c r="AU17" s="575">
        <v>0.16</v>
      </c>
      <c r="AV17" s="575">
        <v>76.5</v>
      </c>
      <c r="AW17" s="575">
        <v>69.3</v>
      </c>
      <c r="AX17" s="575">
        <v>72.8</v>
      </c>
      <c r="AY17" s="575">
        <v>51.5</v>
      </c>
      <c r="AZ17" s="575">
        <v>43</v>
      </c>
      <c r="BA17" s="575">
        <v>47.1</v>
      </c>
      <c r="BB17" s="575">
        <v>36</v>
      </c>
      <c r="BC17" s="575">
        <v>26</v>
      </c>
      <c r="BD17" s="575">
        <v>30.9</v>
      </c>
      <c r="BE17" s="575">
        <v>19554</v>
      </c>
      <c r="BF17" s="575">
        <v>19027</v>
      </c>
      <c r="BG17" s="575">
        <v>38581</v>
      </c>
      <c r="BH17" s="575">
        <v>18584</v>
      </c>
      <c r="BI17" s="575">
        <v>17956</v>
      </c>
      <c r="BJ17" s="575">
        <v>36540</v>
      </c>
      <c r="BK17" s="575">
        <v>57.1</v>
      </c>
      <c r="BL17" s="575">
        <v>53</v>
      </c>
      <c r="BM17" s="575">
        <v>55.1</v>
      </c>
      <c r="BN17" s="575">
        <v>0.31</v>
      </c>
      <c r="BO17" s="575">
        <v>7.0000000000000007E-2</v>
      </c>
      <c r="BP17" s="575">
        <v>0.19</v>
      </c>
      <c r="BQ17" s="575">
        <v>0.28999999999999998</v>
      </c>
      <c r="BR17" s="575">
        <v>0.05</v>
      </c>
      <c r="BS17" s="575">
        <v>0.18</v>
      </c>
      <c r="BT17" s="575">
        <v>0.32</v>
      </c>
      <c r="BU17" s="575">
        <v>0.08</v>
      </c>
      <c r="BV17" s="575">
        <v>0.2</v>
      </c>
      <c r="BW17" s="575">
        <v>77.900000000000006</v>
      </c>
      <c r="BX17" s="575">
        <v>70.599999999999994</v>
      </c>
      <c r="BY17" s="575">
        <v>74.3</v>
      </c>
      <c r="BZ17" s="575">
        <v>55.5</v>
      </c>
      <c r="CA17" s="575">
        <v>43.1</v>
      </c>
      <c r="CB17" s="575">
        <v>49.4</v>
      </c>
      <c r="CC17" s="575">
        <v>39.9</v>
      </c>
      <c r="CD17" s="575">
        <v>27.1</v>
      </c>
      <c r="CE17" s="575">
        <v>33.6</v>
      </c>
      <c r="CF17" s="575">
        <v>3467</v>
      </c>
      <c r="CG17" s="575">
        <v>4030</v>
      </c>
      <c r="CH17" s="575">
        <v>7497</v>
      </c>
      <c r="CI17" s="575">
        <v>3224</v>
      </c>
      <c r="CJ17" s="575">
        <v>3688</v>
      </c>
      <c r="CK17" s="575">
        <v>6912</v>
      </c>
      <c r="CL17" s="575">
        <v>56.4</v>
      </c>
      <c r="CM17" s="575">
        <v>53.7</v>
      </c>
      <c r="CN17" s="575">
        <v>55</v>
      </c>
      <c r="CO17" s="575">
        <v>0.27</v>
      </c>
      <c r="CP17" s="575">
        <v>0.02</v>
      </c>
      <c r="CQ17" s="575">
        <v>0.14000000000000001</v>
      </c>
      <c r="CR17" s="575">
        <v>0.23</v>
      </c>
      <c r="CS17" s="575">
        <v>-0.02</v>
      </c>
      <c r="CT17" s="575">
        <v>0.11</v>
      </c>
      <c r="CU17" s="575">
        <v>0.31</v>
      </c>
      <c r="CV17" s="575">
        <v>0.05</v>
      </c>
      <c r="CW17" s="575">
        <v>0.16</v>
      </c>
      <c r="CX17" s="575">
        <v>75.400000000000006</v>
      </c>
      <c r="CY17" s="575">
        <v>70</v>
      </c>
      <c r="CZ17" s="575">
        <v>72.5</v>
      </c>
      <c r="DA17" s="575">
        <v>52.5</v>
      </c>
      <c r="DB17" s="575">
        <v>44.8</v>
      </c>
      <c r="DC17" s="575">
        <v>48.4</v>
      </c>
      <c r="DD17" s="575">
        <v>38.700000000000003</v>
      </c>
      <c r="DE17" s="575">
        <v>30.1</v>
      </c>
      <c r="DF17" s="575">
        <v>34.1</v>
      </c>
      <c r="DG17" s="575">
        <v>627</v>
      </c>
      <c r="DH17" s="575">
        <v>572</v>
      </c>
      <c r="DI17" s="575">
        <v>1199</v>
      </c>
      <c r="DJ17" s="575">
        <v>542</v>
      </c>
      <c r="DK17" s="575">
        <v>508</v>
      </c>
      <c r="DL17" s="575">
        <v>1050</v>
      </c>
      <c r="DM17" s="575">
        <v>61.9</v>
      </c>
      <c r="DN17" s="575">
        <v>60.2</v>
      </c>
      <c r="DO17" s="575">
        <v>61.1</v>
      </c>
      <c r="DP17" s="575">
        <v>0.56000000000000005</v>
      </c>
      <c r="DQ17" s="575">
        <v>0.36</v>
      </c>
      <c r="DR17" s="575">
        <v>0.46</v>
      </c>
      <c r="DS17" s="575">
        <v>0.47</v>
      </c>
      <c r="DT17" s="575">
        <v>0.27</v>
      </c>
      <c r="DU17" s="575">
        <v>0.4</v>
      </c>
      <c r="DV17" s="575">
        <v>0.65</v>
      </c>
      <c r="DW17" s="575">
        <v>0.45</v>
      </c>
      <c r="DX17" s="575">
        <v>0.53</v>
      </c>
      <c r="DY17" s="575">
        <v>84.7</v>
      </c>
      <c r="DZ17" s="575">
        <v>83.4</v>
      </c>
      <c r="EA17" s="575">
        <v>84.1</v>
      </c>
      <c r="EB17" s="575">
        <v>50.1</v>
      </c>
      <c r="EC17" s="575">
        <v>55.6</v>
      </c>
      <c r="ED17" s="575">
        <v>52.7</v>
      </c>
      <c r="EE17" s="575">
        <v>42.9</v>
      </c>
      <c r="EF17" s="575">
        <v>43.9</v>
      </c>
      <c r="EG17" s="575">
        <v>43.4</v>
      </c>
      <c r="EH17" s="575">
        <v>351</v>
      </c>
      <c r="EI17" s="575">
        <v>117</v>
      </c>
      <c r="EJ17" s="575">
        <v>468</v>
      </c>
      <c r="EK17" s="575">
        <v>331</v>
      </c>
      <c r="EL17" s="575">
        <v>113</v>
      </c>
      <c r="EM17" s="575">
        <v>444</v>
      </c>
      <c r="EN17" s="575">
        <v>60.7</v>
      </c>
      <c r="EO17" s="575">
        <v>59.7</v>
      </c>
      <c r="EP17" s="575">
        <v>60.4</v>
      </c>
      <c r="EQ17" s="575">
        <v>0.91</v>
      </c>
      <c r="ER17" s="575">
        <v>0.75</v>
      </c>
      <c r="ES17" s="575">
        <v>0.87</v>
      </c>
      <c r="ET17" s="575">
        <v>0.8</v>
      </c>
      <c r="EU17" s="575">
        <v>0.56000000000000005</v>
      </c>
      <c r="EV17" s="575">
        <v>0.77</v>
      </c>
      <c r="EW17" s="575">
        <v>1.02</v>
      </c>
      <c r="EX17" s="575">
        <v>0.95</v>
      </c>
      <c r="EY17" s="575">
        <v>0.97</v>
      </c>
      <c r="EZ17" s="575">
        <v>84.6</v>
      </c>
      <c r="FA17" s="575">
        <v>88.9</v>
      </c>
      <c r="FB17" s="575">
        <v>85.7</v>
      </c>
      <c r="FC17" s="575">
        <v>74.099999999999994</v>
      </c>
      <c r="FD17" s="575">
        <v>61.5</v>
      </c>
      <c r="FE17" s="575">
        <v>70.900000000000006</v>
      </c>
      <c r="FF17" s="575">
        <v>59.3</v>
      </c>
      <c r="FG17" s="575">
        <v>47.9</v>
      </c>
      <c r="FH17" s="575">
        <v>56.4</v>
      </c>
      <c r="FI17" s="575" t="s">
        <v>138</v>
      </c>
      <c r="FJ17" s="575" t="s">
        <v>138</v>
      </c>
      <c r="FK17" s="575">
        <v>158</v>
      </c>
      <c r="FL17" s="575" t="s">
        <v>138</v>
      </c>
      <c r="FM17" s="575" t="s">
        <v>138</v>
      </c>
      <c r="FN17" s="575">
        <v>153</v>
      </c>
      <c r="FO17" s="575" t="s">
        <v>138</v>
      </c>
      <c r="FP17" s="575" t="s">
        <v>138</v>
      </c>
      <c r="FQ17" s="575">
        <v>58.3</v>
      </c>
      <c r="FR17" s="575" t="s">
        <v>138</v>
      </c>
      <c r="FS17" s="575" t="s">
        <v>138</v>
      </c>
      <c r="FT17" s="575">
        <v>0.37</v>
      </c>
      <c r="FU17" s="575" t="s">
        <v>138</v>
      </c>
      <c r="FV17" s="575" t="s">
        <v>138</v>
      </c>
      <c r="FW17" s="575">
        <v>0.2</v>
      </c>
      <c r="FX17" s="575" t="s">
        <v>138</v>
      </c>
      <c r="FY17" s="575" t="s">
        <v>138</v>
      </c>
      <c r="FZ17" s="575">
        <v>0.54</v>
      </c>
      <c r="GA17" s="575" t="s">
        <v>138</v>
      </c>
      <c r="GB17" s="575" t="s">
        <v>138</v>
      </c>
      <c r="GC17" s="575">
        <v>75.3</v>
      </c>
      <c r="GD17" s="575" t="s">
        <v>138</v>
      </c>
      <c r="GE17" s="575" t="s">
        <v>138</v>
      </c>
      <c r="GF17" s="575">
        <v>78.5</v>
      </c>
      <c r="GG17" s="575" t="s">
        <v>138</v>
      </c>
      <c r="GH17" s="575" t="s">
        <v>138</v>
      </c>
      <c r="GI17" s="575">
        <v>51.3</v>
      </c>
      <c r="GJ17" s="575">
        <v>189900</v>
      </c>
      <c r="GK17" s="575">
        <v>196848</v>
      </c>
      <c r="GL17" s="575">
        <v>386748</v>
      </c>
      <c r="GM17" s="575">
        <v>179633</v>
      </c>
      <c r="GN17" s="575">
        <v>185647</v>
      </c>
      <c r="GO17" s="575">
        <v>365280</v>
      </c>
      <c r="GP17" s="575">
        <v>55.9</v>
      </c>
      <c r="GQ17" s="575">
        <v>51.8</v>
      </c>
      <c r="GR17" s="575">
        <v>53.8</v>
      </c>
      <c r="GS17" s="575">
        <v>0.25</v>
      </c>
      <c r="GT17" s="575">
        <v>-0.01</v>
      </c>
      <c r="GU17" s="575">
        <v>0.12</v>
      </c>
      <c r="GV17" s="575">
        <v>0.25</v>
      </c>
      <c r="GW17" s="575">
        <v>-0.01</v>
      </c>
      <c r="GX17" s="575">
        <v>0.12</v>
      </c>
      <c r="GY17" s="575">
        <v>0.26</v>
      </c>
      <c r="GZ17" s="575">
        <v>0</v>
      </c>
      <c r="HA17" s="575">
        <v>0.13</v>
      </c>
      <c r="HB17" s="575">
        <v>75.2</v>
      </c>
      <c r="HC17" s="575">
        <v>67.5</v>
      </c>
      <c r="HD17" s="575">
        <v>71.3</v>
      </c>
      <c r="HE17" s="575">
        <v>51.5</v>
      </c>
      <c r="HF17" s="575">
        <v>40.1</v>
      </c>
      <c r="HG17" s="575">
        <v>45.7</v>
      </c>
      <c r="HH17" s="575">
        <v>36</v>
      </c>
      <c r="HI17" s="575">
        <v>24.1</v>
      </c>
      <c r="HJ17" s="575">
        <v>30</v>
      </c>
    </row>
    <row r="18" spans="2:218" s="574" customFormat="1" ht="11.65" x14ac:dyDescent="0.35">
      <c r="B18" s="571" t="s">
        <v>46</v>
      </c>
      <c r="C18" s="575">
        <v>193381</v>
      </c>
      <c r="D18" s="575">
        <v>185654</v>
      </c>
      <c r="E18" s="575">
        <v>379035</v>
      </c>
      <c r="F18" s="575">
        <v>183645</v>
      </c>
      <c r="G18" s="575">
        <v>175491</v>
      </c>
      <c r="H18" s="575">
        <v>359136</v>
      </c>
      <c r="I18" s="575">
        <v>54.4</v>
      </c>
      <c r="J18" s="575">
        <v>51.3</v>
      </c>
      <c r="K18" s="575">
        <v>52.9</v>
      </c>
      <c r="L18" s="575">
        <v>0.17</v>
      </c>
      <c r="M18" s="575">
        <v>-0.08</v>
      </c>
      <c r="N18" s="575">
        <v>0.05</v>
      </c>
      <c r="O18" s="575">
        <v>0.16</v>
      </c>
      <c r="P18" s="575">
        <v>-0.08</v>
      </c>
      <c r="Q18" s="575">
        <v>0.05</v>
      </c>
      <c r="R18" s="575">
        <v>0.17</v>
      </c>
      <c r="S18" s="575">
        <v>-7.0000000000000007E-2</v>
      </c>
      <c r="T18" s="575">
        <v>0.05</v>
      </c>
      <c r="U18" s="575">
        <v>71.400000000000006</v>
      </c>
      <c r="V18" s="575">
        <v>66.5</v>
      </c>
      <c r="W18" s="575">
        <v>69</v>
      </c>
      <c r="X18" s="575">
        <v>48.3</v>
      </c>
      <c r="Y18" s="575">
        <v>39.1</v>
      </c>
      <c r="Z18" s="575">
        <v>43.8</v>
      </c>
      <c r="AA18" s="575">
        <v>32.1</v>
      </c>
      <c r="AB18" s="575">
        <v>22.4</v>
      </c>
      <c r="AC18" s="575">
        <v>27.4</v>
      </c>
      <c r="AD18" s="575">
        <v>12827</v>
      </c>
      <c r="AE18" s="575">
        <v>12559</v>
      </c>
      <c r="AF18" s="575">
        <v>25386</v>
      </c>
      <c r="AG18" s="575">
        <v>12148</v>
      </c>
      <c r="AH18" s="575">
        <v>11794</v>
      </c>
      <c r="AI18" s="575">
        <v>23942</v>
      </c>
      <c r="AJ18" s="575">
        <v>55.3</v>
      </c>
      <c r="AK18" s="575">
        <v>52.7</v>
      </c>
      <c r="AL18" s="575">
        <v>54</v>
      </c>
      <c r="AM18" s="575">
        <v>0.2</v>
      </c>
      <c r="AN18" s="575">
        <v>-0.03</v>
      </c>
      <c r="AO18" s="575">
        <v>0.09</v>
      </c>
      <c r="AP18" s="575">
        <v>0.18</v>
      </c>
      <c r="AQ18" s="575">
        <v>-0.05</v>
      </c>
      <c r="AR18" s="575">
        <v>7.0000000000000007E-2</v>
      </c>
      <c r="AS18" s="575">
        <v>0.22</v>
      </c>
      <c r="AT18" s="575">
        <v>-0.01</v>
      </c>
      <c r="AU18" s="575">
        <v>0.1</v>
      </c>
      <c r="AV18" s="575">
        <v>73.7</v>
      </c>
      <c r="AW18" s="575">
        <v>69.5</v>
      </c>
      <c r="AX18" s="575">
        <v>71.599999999999994</v>
      </c>
      <c r="AY18" s="575">
        <v>49.7</v>
      </c>
      <c r="AZ18" s="575">
        <v>43</v>
      </c>
      <c r="BA18" s="575">
        <v>46.4</v>
      </c>
      <c r="BB18" s="575">
        <v>33.5</v>
      </c>
      <c r="BC18" s="575">
        <v>25</v>
      </c>
      <c r="BD18" s="575">
        <v>29.3</v>
      </c>
      <c r="BE18" s="575">
        <v>23873</v>
      </c>
      <c r="BF18" s="575">
        <v>21238</v>
      </c>
      <c r="BG18" s="575">
        <v>45111</v>
      </c>
      <c r="BH18" s="575">
        <v>22713</v>
      </c>
      <c r="BI18" s="575">
        <v>20009</v>
      </c>
      <c r="BJ18" s="575">
        <v>42722</v>
      </c>
      <c r="BK18" s="575">
        <v>56.2</v>
      </c>
      <c r="BL18" s="575">
        <v>53.1</v>
      </c>
      <c r="BM18" s="575">
        <v>54.7</v>
      </c>
      <c r="BN18" s="575">
        <v>0.24</v>
      </c>
      <c r="BO18" s="575">
        <v>0.01</v>
      </c>
      <c r="BP18" s="575">
        <v>0.13</v>
      </c>
      <c r="BQ18" s="575">
        <v>0.22</v>
      </c>
      <c r="BR18" s="575">
        <v>0</v>
      </c>
      <c r="BS18" s="575">
        <v>0.12</v>
      </c>
      <c r="BT18" s="575">
        <v>0.25</v>
      </c>
      <c r="BU18" s="575">
        <v>0.02</v>
      </c>
      <c r="BV18" s="575">
        <v>0.14000000000000001</v>
      </c>
      <c r="BW18" s="575">
        <v>75.900000000000006</v>
      </c>
      <c r="BX18" s="575">
        <v>71.2</v>
      </c>
      <c r="BY18" s="575">
        <v>73.7</v>
      </c>
      <c r="BZ18" s="575">
        <v>53.2</v>
      </c>
      <c r="CA18" s="575">
        <v>43.6</v>
      </c>
      <c r="CB18" s="575">
        <v>48.7</v>
      </c>
      <c r="CC18" s="575">
        <v>37.299999999999997</v>
      </c>
      <c r="CD18" s="575">
        <v>26.7</v>
      </c>
      <c r="CE18" s="575">
        <v>32.299999999999997</v>
      </c>
      <c r="CF18" s="575">
        <v>4678</v>
      </c>
      <c r="CG18" s="575">
        <v>4927</v>
      </c>
      <c r="CH18" s="575">
        <v>9605</v>
      </c>
      <c r="CI18" s="575">
        <v>4369</v>
      </c>
      <c r="CJ18" s="575">
        <v>4526</v>
      </c>
      <c r="CK18" s="575">
        <v>8895</v>
      </c>
      <c r="CL18" s="575">
        <v>54.1</v>
      </c>
      <c r="CM18" s="575">
        <v>52.4</v>
      </c>
      <c r="CN18" s="575">
        <v>53.2</v>
      </c>
      <c r="CO18" s="575">
        <v>0.17</v>
      </c>
      <c r="CP18" s="575">
        <v>-0.05</v>
      </c>
      <c r="CQ18" s="575">
        <v>0.06</v>
      </c>
      <c r="CR18" s="575">
        <v>0.14000000000000001</v>
      </c>
      <c r="CS18" s="575">
        <v>-0.08</v>
      </c>
      <c r="CT18" s="575">
        <v>0.04</v>
      </c>
      <c r="CU18" s="575">
        <v>0.2</v>
      </c>
      <c r="CV18" s="575">
        <v>-0.02</v>
      </c>
      <c r="CW18" s="575">
        <v>0.08</v>
      </c>
      <c r="CX18" s="575">
        <v>70.3</v>
      </c>
      <c r="CY18" s="575">
        <v>67.400000000000006</v>
      </c>
      <c r="CZ18" s="575">
        <v>68.8</v>
      </c>
      <c r="DA18" s="575">
        <v>47.2</v>
      </c>
      <c r="DB18" s="575">
        <v>41.4</v>
      </c>
      <c r="DC18" s="575">
        <v>44.2</v>
      </c>
      <c r="DD18" s="575">
        <v>32.700000000000003</v>
      </c>
      <c r="DE18" s="575">
        <v>26.4</v>
      </c>
      <c r="DF18" s="575">
        <v>29.5</v>
      </c>
      <c r="DG18" s="575">
        <v>633</v>
      </c>
      <c r="DH18" s="575">
        <v>522</v>
      </c>
      <c r="DI18" s="575">
        <v>1155</v>
      </c>
      <c r="DJ18" s="575">
        <v>556</v>
      </c>
      <c r="DK18" s="575">
        <v>467</v>
      </c>
      <c r="DL18" s="575">
        <v>1023</v>
      </c>
      <c r="DM18" s="575">
        <v>63.1</v>
      </c>
      <c r="DN18" s="575">
        <v>62.6</v>
      </c>
      <c r="DO18" s="575">
        <v>62.8</v>
      </c>
      <c r="DP18" s="575">
        <v>0.6</v>
      </c>
      <c r="DQ18" s="575">
        <v>0.42</v>
      </c>
      <c r="DR18" s="575">
        <v>0.52</v>
      </c>
      <c r="DS18" s="575">
        <v>0.51</v>
      </c>
      <c r="DT18" s="575">
        <v>0.33</v>
      </c>
      <c r="DU18" s="575">
        <v>0.46</v>
      </c>
      <c r="DV18" s="575">
        <v>0.69</v>
      </c>
      <c r="DW18" s="575">
        <v>0.52</v>
      </c>
      <c r="DX18" s="575">
        <v>0.59</v>
      </c>
      <c r="DY18" s="575">
        <v>85.9</v>
      </c>
      <c r="DZ18" s="575">
        <v>87.7</v>
      </c>
      <c r="EA18" s="575">
        <v>86.8</v>
      </c>
      <c r="EB18" s="575">
        <v>51.8</v>
      </c>
      <c r="EC18" s="575">
        <v>60.2</v>
      </c>
      <c r="ED18" s="575">
        <v>55.6</v>
      </c>
      <c r="EE18" s="575">
        <v>43.8</v>
      </c>
      <c r="EF18" s="575">
        <v>48.3</v>
      </c>
      <c r="EG18" s="575">
        <v>45.8</v>
      </c>
      <c r="EH18" s="575">
        <v>448</v>
      </c>
      <c r="EI18" s="575">
        <v>157</v>
      </c>
      <c r="EJ18" s="575">
        <v>605</v>
      </c>
      <c r="EK18" s="575">
        <v>426</v>
      </c>
      <c r="EL18" s="575">
        <v>148</v>
      </c>
      <c r="EM18" s="575">
        <v>574</v>
      </c>
      <c r="EN18" s="575">
        <v>61.2</v>
      </c>
      <c r="EO18" s="575">
        <v>58.4</v>
      </c>
      <c r="EP18" s="575">
        <v>60.5</v>
      </c>
      <c r="EQ18" s="575">
        <v>0.85</v>
      </c>
      <c r="ER18" s="575">
        <v>0.63</v>
      </c>
      <c r="ES18" s="575">
        <v>0.8</v>
      </c>
      <c r="ET18" s="575">
        <v>0.75</v>
      </c>
      <c r="EU18" s="575">
        <v>0.46</v>
      </c>
      <c r="EV18" s="575">
        <v>0.71</v>
      </c>
      <c r="EW18" s="575">
        <v>0.96</v>
      </c>
      <c r="EX18" s="575">
        <v>0.8</v>
      </c>
      <c r="EY18" s="575">
        <v>0.88</v>
      </c>
      <c r="EZ18" s="575">
        <v>84.8</v>
      </c>
      <c r="FA18" s="575">
        <v>87.3</v>
      </c>
      <c r="FB18" s="575">
        <v>85.5</v>
      </c>
      <c r="FC18" s="575">
        <v>74.3</v>
      </c>
      <c r="FD18" s="575">
        <v>61.1</v>
      </c>
      <c r="FE18" s="575">
        <v>70.900000000000006</v>
      </c>
      <c r="FF18" s="575" t="s">
        <v>138</v>
      </c>
      <c r="FG18" s="575" t="s">
        <v>138</v>
      </c>
      <c r="FH18" s="575">
        <v>55</v>
      </c>
      <c r="FI18" s="575" t="s">
        <v>138</v>
      </c>
      <c r="FJ18" s="575" t="s">
        <v>138</v>
      </c>
      <c r="FK18" s="575" t="s">
        <v>138</v>
      </c>
      <c r="FL18" s="575" t="s">
        <v>138</v>
      </c>
      <c r="FM18" s="575" t="s">
        <v>138</v>
      </c>
      <c r="FN18" s="575" t="s">
        <v>138</v>
      </c>
      <c r="FO18" s="575" t="s">
        <v>138</v>
      </c>
      <c r="FP18" s="575" t="s">
        <v>138</v>
      </c>
      <c r="FQ18" s="575" t="s">
        <v>138</v>
      </c>
      <c r="FR18" s="575" t="s">
        <v>138</v>
      </c>
      <c r="FS18" s="575" t="s">
        <v>138</v>
      </c>
      <c r="FT18" s="575" t="s">
        <v>138</v>
      </c>
      <c r="FU18" s="575" t="s">
        <v>138</v>
      </c>
      <c r="FV18" s="575" t="s">
        <v>138</v>
      </c>
      <c r="FW18" s="575" t="s">
        <v>138</v>
      </c>
      <c r="FX18" s="575" t="s">
        <v>138</v>
      </c>
      <c r="FY18" s="575" t="s">
        <v>138</v>
      </c>
      <c r="FZ18" s="575" t="s">
        <v>138</v>
      </c>
      <c r="GA18" s="575" t="s">
        <v>138</v>
      </c>
      <c r="GB18" s="575" t="s">
        <v>138</v>
      </c>
      <c r="GC18" s="575" t="s">
        <v>138</v>
      </c>
      <c r="GD18" s="575" t="s">
        <v>138</v>
      </c>
      <c r="GE18" s="575" t="s">
        <v>138</v>
      </c>
      <c r="GF18" s="575" t="s">
        <v>138</v>
      </c>
      <c r="GG18" s="575" t="s">
        <v>138</v>
      </c>
      <c r="GH18" s="575" t="s">
        <v>138</v>
      </c>
      <c r="GI18" s="575" t="s">
        <v>138</v>
      </c>
      <c r="GJ18" s="575">
        <v>235922</v>
      </c>
      <c r="GK18" s="575">
        <v>225145</v>
      </c>
      <c r="GL18" s="575">
        <v>461067</v>
      </c>
      <c r="GM18" s="575">
        <v>223938</v>
      </c>
      <c r="GN18" s="575">
        <v>212519</v>
      </c>
      <c r="GO18" s="575">
        <v>436457</v>
      </c>
      <c r="GP18" s="575">
        <v>54.7</v>
      </c>
      <c r="GQ18" s="575">
        <v>51.6</v>
      </c>
      <c r="GR18" s="575">
        <v>53.2</v>
      </c>
      <c r="GS18" s="575">
        <v>0.18</v>
      </c>
      <c r="GT18" s="575">
        <v>-0.06</v>
      </c>
      <c r="GU18" s="575">
        <v>0.06</v>
      </c>
      <c r="GV18" s="575">
        <v>0.18</v>
      </c>
      <c r="GW18" s="575">
        <v>-7.0000000000000007E-2</v>
      </c>
      <c r="GX18" s="575">
        <v>0.06</v>
      </c>
      <c r="GY18" s="575">
        <v>0.18</v>
      </c>
      <c r="GZ18" s="575">
        <v>-0.06</v>
      </c>
      <c r="HA18" s="575">
        <v>0.06</v>
      </c>
      <c r="HB18" s="575">
        <v>72</v>
      </c>
      <c r="HC18" s="575">
        <v>67.2</v>
      </c>
      <c r="HD18" s="575">
        <v>69.7</v>
      </c>
      <c r="HE18" s="575">
        <v>48.9</v>
      </c>
      <c r="HF18" s="575">
        <v>39.799999999999997</v>
      </c>
      <c r="HG18" s="575">
        <v>44.5</v>
      </c>
      <c r="HH18" s="575">
        <v>32.799999999999997</v>
      </c>
      <c r="HI18" s="575">
        <v>23.1</v>
      </c>
      <c r="HJ18" s="575">
        <v>28.1</v>
      </c>
    </row>
    <row r="19" spans="2:218" s="574" customFormat="1" ht="11.65" x14ac:dyDescent="0.35">
      <c r="B19" s="571" t="s">
        <v>147</v>
      </c>
      <c r="C19" s="575">
        <v>21411</v>
      </c>
      <c r="D19" s="575">
        <v>35386</v>
      </c>
      <c r="E19" s="575">
        <v>56797</v>
      </c>
      <c r="F19" s="575">
        <v>20459</v>
      </c>
      <c r="G19" s="575">
        <v>33954</v>
      </c>
      <c r="H19" s="575">
        <v>54413</v>
      </c>
      <c r="I19" s="575">
        <v>35.9</v>
      </c>
      <c r="J19" s="575">
        <v>34.299999999999997</v>
      </c>
      <c r="K19" s="575">
        <v>34.9</v>
      </c>
      <c r="L19" s="575">
        <v>-0.31</v>
      </c>
      <c r="M19" s="575">
        <v>-0.43</v>
      </c>
      <c r="N19" s="575">
        <v>-0.38</v>
      </c>
      <c r="O19" s="575">
        <v>-0.32</v>
      </c>
      <c r="P19" s="575">
        <v>-0.44</v>
      </c>
      <c r="Q19" s="575">
        <v>-0.39</v>
      </c>
      <c r="R19" s="575">
        <v>-0.28999999999999998</v>
      </c>
      <c r="S19" s="575">
        <v>-0.42</v>
      </c>
      <c r="T19" s="575">
        <v>-0.37</v>
      </c>
      <c r="U19" s="575">
        <v>28.9</v>
      </c>
      <c r="V19" s="575">
        <v>25.9</v>
      </c>
      <c r="W19" s="575">
        <v>27</v>
      </c>
      <c r="X19" s="575">
        <v>16.2</v>
      </c>
      <c r="Y19" s="575">
        <v>11.5</v>
      </c>
      <c r="Z19" s="575">
        <v>13.3</v>
      </c>
      <c r="AA19" s="575">
        <v>7.4</v>
      </c>
      <c r="AB19" s="575">
        <v>4.0999999999999996</v>
      </c>
      <c r="AC19" s="575">
        <v>5.3</v>
      </c>
      <c r="AD19" s="575">
        <v>1518</v>
      </c>
      <c r="AE19" s="575">
        <v>2363</v>
      </c>
      <c r="AF19" s="575">
        <v>3881</v>
      </c>
      <c r="AG19" s="575">
        <v>1459</v>
      </c>
      <c r="AH19" s="575">
        <v>2275</v>
      </c>
      <c r="AI19" s="575">
        <v>3734</v>
      </c>
      <c r="AJ19" s="575">
        <v>37.299999999999997</v>
      </c>
      <c r="AK19" s="575">
        <v>34.9</v>
      </c>
      <c r="AL19" s="575">
        <v>35.9</v>
      </c>
      <c r="AM19" s="575">
        <v>-0.33</v>
      </c>
      <c r="AN19" s="575">
        <v>-0.41</v>
      </c>
      <c r="AO19" s="575">
        <v>-0.38</v>
      </c>
      <c r="AP19" s="575">
        <v>-0.38</v>
      </c>
      <c r="AQ19" s="575">
        <v>-0.45</v>
      </c>
      <c r="AR19" s="575">
        <v>-0.41</v>
      </c>
      <c r="AS19" s="575">
        <v>-0.27</v>
      </c>
      <c r="AT19" s="575">
        <v>-0.36</v>
      </c>
      <c r="AU19" s="575">
        <v>-0.34</v>
      </c>
      <c r="AV19" s="575">
        <v>33.6</v>
      </c>
      <c r="AW19" s="575">
        <v>26.6</v>
      </c>
      <c r="AX19" s="575">
        <v>29.3</v>
      </c>
      <c r="AY19" s="575">
        <v>17.899999999999999</v>
      </c>
      <c r="AZ19" s="575">
        <v>12.1</v>
      </c>
      <c r="BA19" s="575">
        <v>14.4</v>
      </c>
      <c r="BB19" s="575">
        <v>8.5</v>
      </c>
      <c r="BC19" s="575">
        <v>4.8</v>
      </c>
      <c r="BD19" s="575">
        <v>6.2</v>
      </c>
      <c r="BE19" s="575">
        <v>2355</v>
      </c>
      <c r="BF19" s="575">
        <v>3862</v>
      </c>
      <c r="BG19" s="575">
        <v>6217</v>
      </c>
      <c r="BH19" s="575">
        <v>2278</v>
      </c>
      <c r="BI19" s="575">
        <v>3725</v>
      </c>
      <c r="BJ19" s="575">
        <v>6003</v>
      </c>
      <c r="BK19" s="575">
        <v>37.9</v>
      </c>
      <c r="BL19" s="575">
        <v>36.799999999999997</v>
      </c>
      <c r="BM19" s="575">
        <v>37.200000000000003</v>
      </c>
      <c r="BN19" s="575">
        <v>-0.22</v>
      </c>
      <c r="BO19" s="575">
        <v>-0.33</v>
      </c>
      <c r="BP19" s="575">
        <v>-0.28999999999999998</v>
      </c>
      <c r="BQ19" s="575">
        <v>-0.26</v>
      </c>
      <c r="BR19" s="575">
        <v>-0.36</v>
      </c>
      <c r="BS19" s="575">
        <v>-0.31</v>
      </c>
      <c r="BT19" s="575">
        <v>-0.17</v>
      </c>
      <c r="BU19" s="575">
        <v>-0.3</v>
      </c>
      <c r="BV19" s="575">
        <v>-0.26</v>
      </c>
      <c r="BW19" s="575">
        <v>31.6</v>
      </c>
      <c r="BX19" s="575">
        <v>30</v>
      </c>
      <c r="BY19" s="575">
        <v>30.6</v>
      </c>
      <c r="BZ19" s="575">
        <v>18</v>
      </c>
      <c r="CA19" s="575">
        <v>13.7</v>
      </c>
      <c r="CB19" s="575">
        <v>15.3</v>
      </c>
      <c r="CC19" s="575">
        <v>8.1999999999999993</v>
      </c>
      <c r="CD19" s="575">
        <v>5.7</v>
      </c>
      <c r="CE19" s="575">
        <v>6.7</v>
      </c>
      <c r="CF19" s="575">
        <v>518</v>
      </c>
      <c r="CG19" s="575">
        <v>929</v>
      </c>
      <c r="CH19" s="575">
        <v>1447</v>
      </c>
      <c r="CI19" s="575">
        <v>492</v>
      </c>
      <c r="CJ19" s="575">
        <v>872</v>
      </c>
      <c r="CK19" s="575">
        <v>1364</v>
      </c>
      <c r="CL19" s="575">
        <v>36.4</v>
      </c>
      <c r="CM19" s="575">
        <v>35.1</v>
      </c>
      <c r="CN19" s="575">
        <v>35.5</v>
      </c>
      <c r="CO19" s="575">
        <v>-0.24</v>
      </c>
      <c r="CP19" s="575">
        <v>-0.55000000000000004</v>
      </c>
      <c r="CQ19" s="575">
        <v>-0.44</v>
      </c>
      <c r="CR19" s="575">
        <v>-0.34</v>
      </c>
      <c r="CS19" s="575">
        <v>-0.62</v>
      </c>
      <c r="CT19" s="575">
        <v>-0.5</v>
      </c>
      <c r="CU19" s="575">
        <v>-0.15</v>
      </c>
      <c r="CV19" s="575">
        <v>-0.48</v>
      </c>
      <c r="CW19" s="575">
        <v>-0.38</v>
      </c>
      <c r="CX19" s="575">
        <v>30.5</v>
      </c>
      <c r="CY19" s="575">
        <v>29.4</v>
      </c>
      <c r="CZ19" s="575">
        <v>29.8</v>
      </c>
      <c r="DA19" s="575">
        <v>16.600000000000001</v>
      </c>
      <c r="DB19" s="575">
        <v>12.4</v>
      </c>
      <c r="DC19" s="575">
        <v>13.9</v>
      </c>
      <c r="DD19" s="575">
        <v>10</v>
      </c>
      <c r="DE19" s="575">
        <v>5.8</v>
      </c>
      <c r="DF19" s="575">
        <v>7.3</v>
      </c>
      <c r="DG19" s="575">
        <v>60</v>
      </c>
      <c r="DH19" s="575">
        <v>103</v>
      </c>
      <c r="DI19" s="575">
        <v>163</v>
      </c>
      <c r="DJ19" s="575">
        <v>48</v>
      </c>
      <c r="DK19" s="575">
        <v>86</v>
      </c>
      <c r="DL19" s="575">
        <v>134</v>
      </c>
      <c r="DM19" s="575">
        <v>38</v>
      </c>
      <c r="DN19" s="575">
        <v>44.5</v>
      </c>
      <c r="DO19" s="575">
        <v>42.1</v>
      </c>
      <c r="DP19" s="575">
        <v>-0.28000000000000003</v>
      </c>
      <c r="DQ19" s="575">
        <v>-0.11</v>
      </c>
      <c r="DR19" s="575">
        <v>-0.17</v>
      </c>
      <c r="DS19" s="575">
        <v>-0.57999999999999996</v>
      </c>
      <c r="DT19" s="575">
        <v>-0.33</v>
      </c>
      <c r="DU19" s="575">
        <v>-0.35</v>
      </c>
      <c r="DV19" s="575">
        <v>0.02</v>
      </c>
      <c r="DW19" s="575">
        <v>0.11</v>
      </c>
      <c r="DX19" s="575">
        <v>0.01</v>
      </c>
      <c r="DY19" s="575">
        <v>43.3</v>
      </c>
      <c r="DZ19" s="575">
        <v>55.3</v>
      </c>
      <c r="EA19" s="575">
        <v>50.9</v>
      </c>
      <c r="EB19" s="575">
        <v>18.3</v>
      </c>
      <c r="EC19" s="575">
        <v>20.399999999999999</v>
      </c>
      <c r="ED19" s="575">
        <v>19.600000000000001</v>
      </c>
      <c r="EE19" s="575">
        <v>13.3</v>
      </c>
      <c r="EF19" s="575">
        <v>13.6</v>
      </c>
      <c r="EG19" s="575">
        <v>13.5</v>
      </c>
      <c r="EH19" s="575">
        <v>59</v>
      </c>
      <c r="EI19" s="575">
        <v>8</v>
      </c>
      <c r="EJ19" s="575">
        <v>67</v>
      </c>
      <c r="EK19" s="575">
        <v>56</v>
      </c>
      <c r="EL19" s="575">
        <v>8</v>
      </c>
      <c r="EM19" s="575">
        <v>64</v>
      </c>
      <c r="EN19" s="575">
        <v>43.8</v>
      </c>
      <c r="EO19" s="575">
        <v>45.9</v>
      </c>
      <c r="EP19" s="575">
        <v>44.1</v>
      </c>
      <c r="EQ19" s="575">
        <v>0.7</v>
      </c>
      <c r="ER19" s="575">
        <v>0.21</v>
      </c>
      <c r="ES19" s="575">
        <v>0.64</v>
      </c>
      <c r="ET19" s="575">
        <v>0.42</v>
      </c>
      <c r="EU19" s="575">
        <v>-0.53</v>
      </c>
      <c r="EV19" s="575">
        <v>0.38</v>
      </c>
      <c r="EW19" s="575">
        <v>0.98</v>
      </c>
      <c r="EX19" s="575">
        <v>0.94</v>
      </c>
      <c r="EY19" s="575">
        <v>0.9</v>
      </c>
      <c r="EZ19" s="575">
        <v>52.5</v>
      </c>
      <c r="FA19" s="575">
        <v>37.5</v>
      </c>
      <c r="FB19" s="575">
        <v>50.7</v>
      </c>
      <c r="FC19" s="575">
        <v>45.8</v>
      </c>
      <c r="FD19" s="575">
        <v>37.5</v>
      </c>
      <c r="FE19" s="575">
        <v>44.8</v>
      </c>
      <c r="FF19" s="575" t="s">
        <v>138</v>
      </c>
      <c r="FG19" s="575" t="s">
        <v>138</v>
      </c>
      <c r="FH19" s="575">
        <v>16.399999999999999</v>
      </c>
      <c r="FI19" s="575" t="s">
        <v>138</v>
      </c>
      <c r="FJ19" s="575" t="s">
        <v>138</v>
      </c>
      <c r="FK19" s="575" t="s">
        <v>138</v>
      </c>
      <c r="FL19" s="575" t="s">
        <v>138</v>
      </c>
      <c r="FM19" s="575" t="s">
        <v>138</v>
      </c>
      <c r="FN19" s="575" t="s">
        <v>138</v>
      </c>
      <c r="FO19" s="575" t="s">
        <v>138</v>
      </c>
      <c r="FP19" s="575" t="s">
        <v>138</v>
      </c>
      <c r="FQ19" s="575" t="s">
        <v>138</v>
      </c>
      <c r="FR19" s="575" t="s">
        <v>138</v>
      </c>
      <c r="FS19" s="575" t="s">
        <v>138</v>
      </c>
      <c r="FT19" s="575" t="s">
        <v>138</v>
      </c>
      <c r="FU19" s="575" t="s">
        <v>138</v>
      </c>
      <c r="FV19" s="575" t="s">
        <v>138</v>
      </c>
      <c r="FW19" s="575" t="s">
        <v>138</v>
      </c>
      <c r="FX19" s="575" t="s">
        <v>138</v>
      </c>
      <c r="FY19" s="575" t="s">
        <v>138</v>
      </c>
      <c r="FZ19" s="575" t="s">
        <v>138</v>
      </c>
      <c r="GA19" s="575" t="s">
        <v>138</v>
      </c>
      <c r="GB19" s="575" t="s">
        <v>138</v>
      </c>
      <c r="GC19" s="575" t="s">
        <v>138</v>
      </c>
      <c r="GD19" s="575" t="s">
        <v>138</v>
      </c>
      <c r="GE19" s="575" t="s">
        <v>138</v>
      </c>
      <c r="GF19" s="575" t="s">
        <v>138</v>
      </c>
      <c r="GG19" s="575" t="s">
        <v>138</v>
      </c>
      <c r="GH19" s="575" t="s">
        <v>138</v>
      </c>
      <c r="GI19" s="575" t="s">
        <v>138</v>
      </c>
      <c r="GJ19" s="575">
        <v>25923</v>
      </c>
      <c r="GK19" s="575">
        <v>42655</v>
      </c>
      <c r="GL19" s="575">
        <v>68578</v>
      </c>
      <c r="GM19" s="575">
        <v>24794</v>
      </c>
      <c r="GN19" s="575">
        <v>40923</v>
      </c>
      <c r="GO19" s="575">
        <v>65717</v>
      </c>
      <c r="GP19" s="575">
        <v>36.200000000000003</v>
      </c>
      <c r="GQ19" s="575">
        <v>34.6</v>
      </c>
      <c r="GR19" s="575">
        <v>35.200000000000003</v>
      </c>
      <c r="GS19" s="575">
        <v>-0.3</v>
      </c>
      <c r="GT19" s="575">
        <v>-0.42</v>
      </c>
      <c r="GU19" s="575">
        <v>-0.37</v>
      </c>
      <c r="GV19" s="575">
        <v>-0.31</v>
      </c>
      <c r="GW19" s="575">
        <v>-0.43</v>
      </c>
      <c r="GX19" s="575">
        <v>-0.38</v>
      </c>
      <c r="GY19" s="575">
        <v>-0.28000000000000003</v>
      </c>
      <c r="GZ19" s="575">
        <v>-0.41</v>
      </c>
      <c r="HA19" s="575">
        <v>-0.37</v>
      </c>
      <c r="HB19" s="575">
        <v>29.6</v>
      </c>
      <c r="HC19" s="575">
        <v>26.4</v>
      </c>
      <c r="HD19" s="575">
        <v>27.6</v>
      </c>
      <c r="HE19" s="575">
        <v>16.600000000000001</v>
      </c>
      <c r="HF19" s="575">
        <v>11.8</v>
      </c>
      <c r="HG19" s="575">
        <v>13.6</v>
      </c>
      <c r="HH19" s="575">
        <v>7.6</v>
      </c>
      <c r="HI19" s="575">
        <v>4.4000000000000004</v>
      </c>
      <c r="HJ19" s="575">
        <v>5.6</v>
      </c>
    </row>
    <row r="20" spans="2:218" s="574" customFormat="1" ht="11.65" x14ac:dyDescent="0.35">
      <c r="B20" s="571" t="s">
        <v>44</v>
      </c>
      <c r="C20" s="575">
        <v>19171</v>
      </c>
      <c r="D20" s="575">
        <v>29084</v>
      </c>
      <c r="E20" s="575">
        <v>48255</v>
      </c>
      <c r="F20" s="575">
        <v>18312</v>
      </c>
      <c r="G20" s="575">
        <v>27868</v>
      </c>
      <c r="H20" s="575">
        <v>46180</v>
      </c>
      <c r="I20" s="575">
        <v>37</v>
      </c>
      <c r="J20" s="575">
        <v>35.200000000000003</v>
      </c>
      <c r="K20" s="575">
        <v>35.9</v>
      </c>
      <c r="L20" s="575">
        <v>-0.3</v>
      </c>
      <c r="M20" s="575">
        <v>-0.44</v>
      </c>
      <c r="N20" s="575">
        <v>-0.39</v>
      </c>
      <c r="O20" s="575">
        <v>-0.32</v>
      </c>
      <c r="P20" s="575">
        <v>-0.46</v>
      </c>
      <c r="Q20" s="575">
        <v>-0.4</v>
      </c>
      <c r="R20" s="575">
        <v>-0.28999999999999998</v>
      </c>
      <c r="S20" s="575">
        <v>-0.43</v>
      </c>
      <c r="T20" s="575">
        <v>-0.38</v>
      </c>
      <c r="U20" s="575">
        <v>30.4</v>
      </c>
      <c r="V20" s="575">
        <v>27</v>
      </c>
      <c r="W20" s="575">
        <v>28.4</v>
      </c>
      <c r="X20" s="575">
        <v>17.2</v>
      </c>
      <c r="Y20" s="575">
        <v>12.4</v>
      </c>
      <c r="Z20" s="575">
        <v>14.3</v>
      </c>
      <c r="AA20" s="575">
        <v>7.7</v>
      </c>
      <c r="AB20" s="575">
        <v>4.4000000000000004</v>
      </c>
      <c r="AC20" s="575">
        <v>5.7</v>
      </c>
      <c r="AD20" s="575">
        <v>1352</v>
      </c>
      <c r="AE20" s="575">
        <v>1893</v>
      </c>
      <c r="AF20" s="575">
        <v>3245</v>
      </c>
      <c r="AG20" s="575">
        <v>1301</v>
      </c>
      <c r="AH20" s="575">
        <v>1823</v>
      </c>
      <c r="AI20" s="575">
        <v>3124</v>
      </c>
      <c r="AJ20" s="575">
        <v>38.299999999999997</v>
      </c>
      <c r="AK20" s="575">
        <v>35.799999999999997</v>
      </c>
      <c r="AL20" s="575">
        <v>36.9</v>
      </c>
      <c r="AM20" s="575">
        <v>-0.34</v>
      </c>
      <c r="AN20" s="575">
        <v>-0.42</v>
      </c>
      <c r="AO20" s="575">
        <v>-0.38</v>
      </c>
      <c r="AP20" s="575">
        <v>-0.4</v>
      </c>
      <c r="AQ20" s="575">
        <v>-0.47</v>
      </c>
      <c r="AR20" s="575">
        <v>-0.42</v>
      </c>
      <c r="AS20" s="575">
        <v>-0.28000000000000003</v>
      </c>
      <c r="AT20" s="575">
        <v>-0.37</v>
      </c>
      <c r="AU20" s="575">
        <v>-0.35</v>
      </c>
      <c r="AV20" s="575">
        <v>35.299999999999997</v>
      </c>
      <c r="AW20" s="575">
        <v>28.3</v>
      </c>
      <c r="AX20" s="575">
        <v>31.2</v>
      </c>
      <c r="AY20" s="575">
        <v>19.3</v>
      </c>
      <c r="AZ20" s="575">
        <v>12.9</v>
      </c>
      <c r="BA20" s="575">
        <v>15.6</v>
      </c>
      <c r="BB20" s="575">
        <v>9</v>
      </c>
      <c r="BC20" s="575">
        <v>5</v>
      </c>
      <c r="BD20" s="575">
        <v>6.7</v>
      </c>
      <c r="BE20" s="575">
        <v>2095</v>
      </c>
      <c r="BF20" s="575">
        <v>3166</v>
      </c>
      <c r="BG20" s="575">
        <v>5261</v>
      </c>
      <c r="BH20" s="575">
        <v>2024</v>
      </c>
      <c r="BI20" s="575">
        <v>3045</v>
      </c>
      <c r="BJ20" s="575">
        <v>5069</v>
      </c>
      <c r="BK20" s="575">
        <v>39.200000000000003</v>
      </c>
      <c r="BL20" s="575">
        <v>37.799999999999997</v>
      </c>
      <c r="BM20" s="575">
        <v>38.299999999999997</v>
      </c>
      <c r="BN20" s="575">
        <v>-0.2</v>
      </c>
      <c r="BO20" s="575">
        <v>-0.34</v>
      </c>
      <c r="BP20" s="575">
        <v>-0.28000000000000003</v>
      </c>
      <c r="BQ20" s="575">
        <v>-0.24</v>
      </c>
      <c r="BR20" s="575">
        <v>-0.38</v>
      </c>
      <c r="BS20" s="575">
        <v>-0.31</v>
      </c>
      <c r="BT20" s="575">
        <v>-0.15</v>
      </c>
      <c r="BU20" s="575">
        <v>-0.3</v>
      </c>
      <c r="BV20" s="575">
        <v>-0.25</v>
      </c>
      <c r="BW20" s="575">
        <v>33.700000000000003</v>
      </c>
      <c r="BX20" s="575">
        <v>31.4</v>
      </c>
      <c r="BY20" s="575">
        <v>32.299999999999997</v>
      </c>
      <c r="BZ20" s="575">
        <v>19.2</v>
      </c>
      <c r="CA20" s="575">
        <v>14.7</v>
      </c>
      <c r="CB20" s="575">
        <v>16.5</v>
      </c>
      <c r="CC20" s="575">
        <v>8.5</v>
      </c>
      <c r="CD20" s="575">
        <v>5.9</v>
      </c>
      <c r="CE20" s="575">
        <v>7</v>
      </c>
      <c r="CF20" s="575">
        <v>459</v>
      </c>
      <c r="CG20" s="575">
        <v>758</v>
      </c>
      <c r="CH20" s="575">
        <v>1217</v>
      </c>
      <c r="CI20" s="575">
        <v>436</v>
      </c>
      <c r="CJ20" s="575">
        <v>706</v>
      </c>
      <c r="CK20" s="575">
        <v>1142</v>
      </c>
      <c r="CL20" s="575">
        <v>37.4</v>
      </c>
      <c r="CM20" s="575">
        <v>36.1</v>
      </c>
      <c r="CN20" s="575">
        <v>36.6</v>
      </c>
      <c r="CO20" s="575">
        <v>-0.24</v>
      </c>
      <c r="CP20" s="575">
        <v>-0.56999999999999995</v>
      </c>
      <c r="CQ20" s="575">
        <v>-0.45</v>
      </c>
      <c r="CR20" s="575">
        <v>-0.34</v>
      </c>
      <c r="CS20" s="575">
        <v>-0.65</v>
      </c>
      <c r="CT20" s="575">
        <v>-0.51</v>
      </c>
      <c r="CU20" s="575">
        <v>-0.14000000000000001</v>
      </c>
      <c r="CV20" s="575">
        <v>-0.49</v>
      </c>
      <c r="CW20" s="575">
        <v>-0.38</v>
      </c>
      <c r="CX20" s="575">
        <v>32.200000000000003</v>
      </c>
      <c r="CY20" s="575">
        <v>30.2</v>
      </c>
      <c r="CZ20" s="575">
        <v>31</v>
      </c>
      <c r="DA20" s="575">
        <v>17</v>
      </c>
      <c r="DB20" s="575">
        <v>12.9</v>
      </c>
      <c r="DC20" s="575">
        <v>14.5</v>
      </c>
      <c r="DD20" s="575">
        <v>10.7</v>
      </c>
      <c r="DE20" s="575">
        <v>6.1</v>
      </c>
      <c r="DF20" s="575">
        <v>7.8</v>
      </c>
      <c r="DG20" s="575">
        <v>46</v>
      </c>
      <c r="DH20" s="575">
        <v>79</v>
      </c>
      <c r="DI20" s="575">
        <v>125</v>
      </c>
      <c r="DJ20" s="575">
        <v>38</v>
      </c>
      <c r="DK20" s="575">
        <v>63</v>
      </c>
      <c r="DL20" s="575">
        <v>101</v>
      </c>
      <c r="DM20" s="575">
        <v>44.5</v>
      </c>
      <c r="DN20" s="575">
        <v>48.1</v>
      </c>
      <c r="DO20" s="575">
        <v>46.8</v>
      </c>
      <c r="DP20" s="575">
        <v>-0.05</v>
      </c>
      <c r="DQ20" s="575">
        <v>-7.0000000000000007E-2</v>
      </c>
      <c r="DR20" s="575">
        <v>-0.06</v>
      </c>
      <c r="DS20" s="575">
        <v>-0.38</v>
      </c>
      <c r="DT20" s="575">
        <v>-0.33</v>
      </c>
      <c r="DU20" s="575">
        <v>-0.27</v>
      </c>
      <c r="DV20" s="575">
        <v>0.28999999999999998</v>
      </c>
      <c r="DW20" s="575">
        <v>0.19</v>
      </c>
      <c r="DX20" s="575">
        <v>0.15</v>
      </c>
      <c r="DY20" s="575" t="s">
        <v>138</v>
      </c>
      <c r="DZ20" s="575" t="s">
        <v>138</v>
      </c>
      <c r="EA20" s="575">
        <v>56.8</v>
      </c>
      <c r="EB20" s="575" t="s">
        <v>138</v>
      </c>
      <c r="EC20" s="575" t="s">
        <v>138</v>
      </c>
      <c r="ED20" s="575" t="s">
        <v>138</v>
      </c>
      <c r="EE20" s="575" t="s">
        <v>138</v>
      </c>
      <c r="EF20" s="575" t="s">
        <v>138</v>
      </c>
      <c r="EG20" s="575" t="s">
        <v>138</v>
      </c>
      <c r="EH20" s="575" t="s">
        <v>138</v>
      </c>
      <c r="EI20" s="575" t="s">
        <v>138</v>
      </c>
      <c r="EJ20" s="575">
        <v>60</v>
      </c>
      <c r="EK20" s="575" t="s">
        <v>138</v>
      </c>
      <c r="EL20" s="575" t="s">
        <v>138</v>
      </c>
      <c r="EM20" s="575">
        <v>57</v>
      </c>
      <c r="EN20" s="575" t="s">
        <v>138</v>
      </c>
      <c r="EO20" s="575" t="s">
        <v>138</v>
      </c>
      <c r="EP20" s="575">
        <v>44.7</v>
      </c>
      <c r="EQ20" s="575" t="s">
        <v>138</v>
      </c>
      <c r="ER20" s="575" t="s">
        <v>138</v>
      </c>
      <c r="ES20" s="575">
        <v>0.78</v>
      </c>
      <c r="ET20" s="575" t="s">
        <v>138</v>
      </c>
      <c r="EU20" s="575" t="s">
        <v>138</v>
      </c>
      <c r="EV20" s="575">
        <v>0.5</v>
      </c>
      <c r="EW20" s="575" t="s">
        <v>138</v>
      </c>
      <c r="EX20" s="575" t="s">
        <v>138</v>
      </c>
      <c r="EY20" s="575">
        <v>1.05</v>
      </c>
      <c r="EZ20" s="575" t="s">
        <v>138</v>
      </c>
      <c r="FA20" s="575" t="s">
        <v>138</v>
      </c>
      <c r="FB20" s="575" t="s">
        <v>138</v>
      </c>
      <c r="FC20" s="575" t="s">
        <v>138</v>
      </c>
      <c r="FD20" s="575" t="s">
        <v>138</v>
      </c>
      <c r="FE20" s="575">
        <v>45</v>
      </c>
      <c r="FF20" s="575" t="s">
        <v>138</v>
      </c>
      <c r="FG20" s="575" t="s">
        <v>138</v>
      </c>
      <c r="FH20" s="575" t="s">
        <v>138</v>
      </c>
      <c r="FI20" s="575" t="s">
        <v>138</v>
      </c>
      <c r="FJ20" s="575" t="s">
        <v>138</v>
      </c>
      <c r="FK20" s="575" t="s">
        <v>138</v>
      </c>
      <c r="FL20" s="575" t="s">
        <v>138</v>
      </c>
      <c r="FM20" s="575" t="s">
        <v>138</v>
      </c>
      <c r="FN20" s="575" t="s">
        <v>138</v>
      </c>
      <c r="FO20" s="575" t="s">
        <v>138</v>
      </c>
      <c r="FP20" s="575" t="s">
        <v>138</v>
      </c>
      <c r="FQ20" s="575" t="s">
        <v>138</v>
      </c>
      <c r="FR20" s="575" t="s">
        <v>138</v>
      </c>
      <c r="FS20" s="575" t="s">
        <v>138</v>
      </c>
      <c r="FT20" s="575" t="s">
        <v>138</v>
      </c>
      <c r="FU20" s="575" t="s">
        <v>138</v>
      </c>
      <c r="FV20" s="575" t="s">
        <v>138</v>
      </c>
      <c r="FW20" s="575" t="s">
        <v>138</v>
      </c>
      <c r="FX20" s="575" t="s">
        <v>138</v>
      </c>
      <c r="FY20" s="575" t="s">
        <v>138</v>
      </c>
      <c r="FZ20" s="575" t="s">
        <v>138</v>
      </c>
      <c r="GA20" s="575" t="s">
        <v>138</v>
      </c>
      <c r="GB20" s="575" t="s">
        <v>138</v>
      </c>
      <c r="GC20" s="575" t="s">
        <v>138</v>
      </c>
      <c r="GD20" s="575" t="s">
        <v>138</v>
      </c>
      <c r="GE20" s="575" t="s">
        <v>138</v>
      </c>
      <c r="GF20" s="575" t="s">
        <v>138</v>
      </c>
      <c r="GG20" s="575" t="s">
        <v>138</v>
      </c>
      <c r="GH20" s="575" t="s">
        <v>138</v>
      </c>
      <c r="GI20" s="575" t="s">
        <v>138</v>
      </c>
      <c r="GJ20" s="575">
        <v>23177</v>
      </c>
      <c r="GK20" s="575">
        <v>34989</v>
      </c>
      <c r="GL20" s="575">
        <v>58166</v>
      </c>
      <c r="GM20" s="575">
        <v>22162</v>
      </c>
      <c r="GN20" s="575">
        <v>33513</v>
      </c>
      <c r="GO20" s="575">
        <v>55675</v>
      </c>
      <c r="GP20" s="575">
        <v>37.299999999999997</v>
      </c>
      <c r="GQ20" s="575">
        <v>35.5</v>
      </c>
      <c r="GR20" s="575">
        <v>36.200000000000003</v>
      </c>
      <c r="GS20" s="575">
        <v>-0.28999999999999998</v>
      </c>
      <c r="GT20" s="575">
        <v>-0.43</v>
      </c>
      <c r="GU20" s="575">
        <v>-0.38</v>
      </c>
      <c r="GV20" s="575">
        <v>-0.31</v>
      </c>
      <c r="GW20" s="575">
        <v>-0.45</v>
      </c>
      <c r="GX20" s="575">
        <v>-0.39</v>
      </c>
      <c r="GY20" s="575">
        <v>-0.28000000000000003</v>
      </c>
      <c r="GZ20" s="575">
        <v>-0.42</v>
      </c>
      <c r="HA20" s="575">
        <v>-0.37</v>
      </c>
      <c r="HB20" s="575">
        <v>31.1</v>
      </c>
      <c r="HC20" s="575">
        <v>27.6</v>
      </c>
      <c r="HD20" s="575">
        <v>29</v>
      </c>
      <c r="HE20" s="575">
        <v>17.600000000000001</v>
      </c>
      <c r="HF20" s="575">
        <v>12.7</v>
      </c>
      <c r="HG20" s="575">
        <v>14.7</v>
      </c>
      <c r="HH20" s="575">
        <v>8</v>
      </c>
      <c r="HI20" s="575">
        <v>4.5999999999999996</v>
      </c>
      <c r="HJ20" s="575">
        <v>6</v>
      </c>
    </row>
    <row r="21" spans="2:218" s="574" customFormat="1" ht="11.65" x14ac:dyDescent="0.35">
      <c r="B21" s="571" t="s">
        <v>42</v>
      </c>
      <c r="C21" s="575">
        <v>2240</v>
      </c>
      <c r="D21" s="575">
        <v>6302</v>
      </c>
      <c r="E21" s="575">
        <v>8542</v>
      </c>
      <c r="F21" s="575">
        <v>2147</v>
      </c>
      <c r="G21" s="575">
        <v>6086</v>
      </c>
      <c r="H21" s="575">
        <v>8233</v>
      </c>
      <c r="I21" s="575">
        <v>27.2</v>
      </c>
      <c r="J21" s="575">
        <v>30.1</v>
      </c>
      <c r="K21" s="575">
        <v>29.3</v>
      </c>
      <c r="L21" s="575">
        <v>-0.34</v>
      </c>
      <c r="M21" s="575">
        <v>-0.36</v>
      </c>
      <c r="N21" s="575">
        <v>-0.35</v>
      </c>
      <c r="O21" s="575">
        <v>-0.38</v>
      </c>
      <c r="P21" s="575">
        <v>-0.39</v>
      </c>
      <c r="Q21" s="575">
        <v>-0.38</v>
      </c>
      <c r="R21" s="575">
        <v>-0.28999999999999998</v>
      </c>
      <c r="S21" s="575">
        <v>-0.33</v>
      </c>
      <c r="T21" s="575">
        <v>-0.33</v>
      </c>
      <c r="U21" s="575">
        <v>16.3</v>
      </c>
      <c r="V21" s="575">
        <v>20.6</v>
      </c>
      <c r="W21" s="575">
        <v>19.5</v>
      </c>
      <c r="X21" s="575">
        <v>7.8</v>
      </c>
      <c r="Y21" s="575">
        <v>7.3</v>
      </c>
      <c r="Z21" s="575">
        <v>7.4</v>
      </c>
      <c r="AA21" s="575">
        <v>4</v>
      </c>
      <c r="AB21" s="575">
        <v>3</v>
      </c>
      <c r="AC21" s="575">
        <v>3.3</v>
      </c>
      <c r="AD21" s="575">
        <v>166</v>
      </c>
      <c r="AE21" s="575">
        <v>470</v>
      </c>
      <c r="AF21" s="575">
        <v>636</v>
      </c>
      <c r="AG21" s="575">
        <v>158</v>
      </c>
      <c r="AH21" s="575">
        <v>452</v>
      </c>
      <c r="AI21" s="575">
        <v>610</v>
      </c>
      <c r="AJ21" s="575">
        <v>29.4</v>
      </c>
      <c r="AK21" s="575">
        <v>31.1</v>
      </c>
      <c r="AL21" s="575">
        <v>30.7</v>
      </c>
      <c r="AM21" s="575">
        <v>-0.25</v>
      </c>
      <c r="AN21" s="575">
        <v>-0.36</v>
      </c>
      <c r="AO21" s="575">
        <v>-0.33</v>
      </c>
      <c r="AP21" s="575">
        <v>-0.41</v>
      </c>
      <c r="AQ21" s="575">
        <v>-0.46</v>
      </c>
      <c r="AR21" s="575">
        <v>-0.42</v>
      </c>
      <c r="AS21" s="575">
        <v>-0.08</v>
      </c>
      <c r="AT21" s="575">
        <v>-0.26</v>
      </c>
      <c r="AU21" s="575">
        <v>-0.25</v>
      </c>
      <c r="AV21" s="575">
        <v>19.899999999999999</v>
      </c>
      <c r="AW21" s="575">
        <v>19.600000000000001</v>
      </c>
      <c r="AX21" s="575">
        <v>19.7</v>
      </c>
      <c r="AY21" s="575">
        <v>6.6</v>
      </c>
      <c r="AZ21" s="575">
        <v>8.9</v>
      </c>
      <c r="BA21" s="575">
        <v>8.3000000000000007</v>
      </c>
      <c r="BB21" s="575">
        <v>4.2</v>
      </c>
      <c r="BC21" s="575">
        <v>3.8</v>
      </c>
      <c r="BD21" s="575">
        <v>3.9</v>
      </c>
      <c r="BE21" s="575">
        <v>260</v>
      </c>
      <c r="BF21" s="575">
        <v>696</v>
      </c>
      <c r="BG21" s="575">
        <v>956</v>
      </c>
      <c r="BH21" s="575">
        <v>254</v>
      </c>
      <c r="BI21" s="575">
        <v>680</v>
      </c>
      <c r="BJ21" s="575">
        <v>934</v>
      </c>
      <c r="BK21" s="575">
        <v>27.3</v>
      </c>
      <c r="BL21" s="575">
        <v>32.5</v>
      </c>
      <c r="BM21" s="575">
        <v>31.1</v>
      </c>
      <c r="BN21" s="575">
        <v>-0.37</v>
      </c>
      <c r="BO21" s="575">
        <v>-0.3</v>
      </c>
      <c r="BP21" s="575">
        <v>-0.32</v>
      </c>
      <c r="BQ21" s="575">
        <v>-0.5</v>
      </c>
      <c r="BR21" s="575">
        <v>-0.38</v>
      </c>
      <c r="BS21" s="575">
        <v>-0.38</v>
      </c>
      <c r="BT21" s="575">
        <v>-0.24</v>
      </c>
      <c r="BU21" s="575">
        <v>-0.22</v>
      </c>
      <c r="BV21" s="575">
        <v>-0.25</v>
      </c>
      <c r="BW21" s="575">
        <v>15</v>
      </c>
      <c r="BX21" s="575">
        <v>23.7</v>
      </c>
      <c r="BY21" s="575">
        <v>21.3</v>
      </c>
      <c r="BZ21" s="575">
        <v>8.1</v>
      </c>
      <c r="CA21" s="575">
        <v>9.3000000000000007</v>
      </c>
      <c r="CB21" s="575">
        <v>9</v>
      </c>
      <c r="CC21" s="575">
        <v>5</v>
      </c>
      <c r="CD21" s="575">
        <v>5</v>
      </c>
      <c r="CE21" s="575">
        <v>5</v>
      </c>
      <c r="CF21" s="575">
        <v>59</v>
      </c>
      <c r="CG21" s="575">
        <v>171</v>
      </c>
      <c r="CH21" s="575">
        <v>230</v>
      </c>
      <c r="CI21" s="575">
        <v>56</v>
      </c>
      <c r="CJ21" s="575">
        <v>166</v>
      </c>
      <c r="CK21" s="575">
        <v>222</v>
      </c>
      <c r="CL21" s="575">
        <v>28.7</v>
      </c>
      <c r="CM21" s="575">
        <v>30.7</v>
      </c>
      <c r="CN21" s="575">
        <v>30.2</v>
      </c>
      <c r="CO21" s="575">
        <v>-0.25</v>
      </c>
      <c r="CP21" s="575">
        <v>-0.46</v>
      </c>
      <c r="CQ21" s="575">
        <v>-0.4</v>
      </c>
      <c r="CR21" s="575">
        <v>-0.53</v>
      </c>
      <c r="CS21" s="575">
        <v>-0.62</v>
      </c>
      <c r="CT21" s="575">
        <v>-0.54</v>
      </c>
      <c r="CU21" s="575">
        <v>0.03</v>
      </c>
      <c r="CV21" s="575">
        <v>-0.28999999999999998</v>
      </c>
      <c r="CW21" s="575">
        <v>-0.26</v>
      </c>
      <c r="CX21" s="575">
        <v>16.899999999999999</v>
      </c>
      <c r="CY21" s="575">
        <v>25.7</v>
      </c>
      <c r="CZ21" s="575">
        <v>23.5</v>
      </c>
      <c r="DA21" s="575">
        <v>13.6</v>
      </c>
      <c r="DB21" s="575">
        <v>9.9</v>
      </c>
      <c r="DC21" s="575">
        <v>10.9</v>
      </c>
      <c r="DD21" s="575">
        <v>5.0999999999999996</v>
      </c>
      <c r="DE21" s="575">
        <v>4.7</v>
      </c>
      <c r="DF21" s="575">
        <v>4.8</v>
      </c>
      <c r="DG21" s="575">
        <v>14</v>
      </c>
      <c r="DH21" s="575">
        <v>24</v>
      </c>
      <c r="DI21" s="575">
        <v>38</v>
      </c>
      <c r="DJ21" s="575">
        <v>10</v>
      </c>
      <c r="DK21" s="575">
        <v>23</v>
      </c>
      <c r="DL21" s="575">
        <v>33</v>
      </c>
      <c r="DM21" s="575">
        <v>16.7</v>
      </c>
      <c r="DN21" s="575">
        <v>32.4</v>
      </c>
      <c r="DO21" s="575">
        <v>26.6</v>
      </c>
      <c r="DP21" s="575">
        <v>-1.18</v>
      </c>
      <c r="DQ21" s="575">
        <v>-0.22</v>
      </c>
      <c r="DR21" s="575">
        <v>-0.51</v>
      </c>
      <c r="DS21" s="575">
        <v>-1.84</v>
      </c>
      <c r="DT21" s="575">
        <v>-0.65</v>
      </c>
      <c r="DU21" s="575">
        <v>-0.87</v>
      </c>
      <c r="DV21" s="575">
        <v>-0.52</v>
      </c>
      <c r="DW21" s="575">
        <v>0.21</v>
      </c>
      <c r="DX21" s="575">
        <v>-0.15</v>
      </c>
      <c r="DY21" s="575" t="s">
        <v>138</v>
      </c>
      <c r="DZ21" s="575" t="s">
        <v>138</v>
      </c>
      <c r="EA21" s="575">
        <v>31.6</v>
      </c>
      <c r="EB21" s="575" t="s">
        <v>138</v>
      </c>
      <c r="EC21" s="575" t="s">
        <v>138</v>
      </c>
      <c r="ED21" s="575" t="s">
        <v>138</v>
      </c>
      <c r="EE21" s="575" t="s">
        <v>138</v>
      </c>
      <c r="EF21" s="575" t="s">
        <v>138</v>
      </c>
      <c r="EG21" s="575" t="s">
        <v>138</v>
      </c>
      <c r="EH21" s="575" t="s">
        <v>138</v>
      </c>
      <c r="EI21" s="575" t="s">
        <v>138</v>
      </c>
      <c r="EJ21" s="575">
        <v>7</v>
      </c>
      <c r="EK21" s="575" t="s">
        <v>138</v>
      </c>
      <c r="EL21" s="575" t="s">
        <v>138</v>
      </c>
      <c r="EM21" s="575">
        <v>7</v>
      </c>
      <c r="EN21" s="575" t="s">
        <v>138</v>
      </c>
      <c r="EO21" s="575" t="s">
        <v>138</v>
      </c>
      <c r="EP21" s="575">
        <v>38.299999999999997</v>
      </c>
      <c r="EQ21" s="575" t="s">
        <v>138</v>
      </c>
      <c r="ER21" s="575" t="s">
        <v>138</v>
      </c>
      <c r="ES21" s="575">
        <v>-0.49</v>
      </c>
      <c r="ET21" s="575" t="s">
        <v>138</v>
      </c>
      <c r="EU21" s="575" t="s">
        <v>138</v>
      </c>
      <c r="EV21" s="575">
        <v>-1.28</v>
      </c>
      <c r="EW21" s="575" t="s">
        <v>138</v>
      </c>
      <c r="EX21" s="575" t="s">
        <v>138</v>
      </c>
      <c r="EY21" s="575">
        <v>0.28999999999999998</v>
      </c>
      <c r="EZ21" s="575" t="s">
        <v>138</v>
      </c>
      <c r="FA21" s="575" t="s">
        <v>138</v>
      </c>
      <c r="FB21" s="575" t="s">
        <v>138</v>
      </c>
      <c r="FC21" s="575" t="s">
        <v>138</v>
      </c>
      <c r="FD21" s="575" t="s">
        <v>138</v>
      </c>
      <c r="FE21" s="575">
        <v>42.9</v>
      </c>
      <c r="FF21" s="575" t="s">
        <v>138</v>
      </c>
      <c r="FG21" s="575" t="s">
        <v>138</v>
      </c>
      <c r="FH21" s="575" t="s">
        <v>138</v>
      </c>
      <c r="FI21" s="575" t="s">
        <v>138</v>
      </c>
      <c r="FJ21" s="575" t="s">
        <v>138</v>
      </c>
      <c r="FK21" s="575">
        <v>3</v>
      </c>
      <c r="FL21" s="575" t="s">
        <v>138</v>
      </c>
      <c r="FM21" s="575" t="s">
        <v>138</v>
      </c>
      <c r="FN21" s="575" t="s">
        <v>138</v>
      </c>
      <c r="FO21" s="575" t="s">
        <v>138</v>
      </c>
      <c r="FP21" s="575" t="s">
        <v>138</v>
      </c>
      <c r="FQ21" s="575" t="s">
        <v>138</v>
      </c>
      <c r="FR21" s="575" t="s">
        <v>138</v>
      </c>
      <c r="FS21" s="575" t="s">
        <v>138</v>
      </c>
      <c r="FT21" s="575" t="s">
        <v>138</v>
      </c>
      <c r="FU21" s="575" t="s">
        <v>138</v>
      </c>
      <c r="FV21" s="575" t="s">
        <v>138</v>
      </c>
      <c r="FW21" s="575" t="s">
        <v>138</v>
      </c>
      <c r="FX21" s="575" t="s">
        <v>138</v>
      </c>
      <c r="FY21" s="575" t="s">
        <v>138</v>
      </c>
      <c r="FZ21" s="575" t="s">
        <v>138</v>
      </c>
      <c r="GA21" s="575" t="s">
        <v>138</v>
      </c>
      <c r="GB21" s="575" t="s">
        <v>138</v>
      </c>
      <c r="GC21" s="575" t="s">
        <v>138</v>
      </c>
      <c r="GD21" s="575" t="s">
        <v>138</v>
      </c>
      <c r="GE21" s="575" t="s">
        <v>138</v>
      </c>
      <c r="GF21" s="575" t="s">
        <v>138</v>
      </c>
      <c r="GG21" s="575" t="s">
        <v>138</v>
      </c>
      <c r="GH21" s="575" t="s">
        <v>138</v>
      </c>
      <c r="GI21" s="575" t="s">
        <v>138</v>
      </c>
      <c r="GJ21" s="575">
        <v>2746</v>
      </c>
      <c r="GK21" s="575">
        <v>7666</v>
      </c>
      <c r="GL21" s="575">
        <v>10412</v>
      </c>
      <c r="GM21" s="575">
        <v>2632</v>
      </c>
      <c r="GN21" s="575">
        <v>7410</v>
      </c>
      <c r="GO21" s="575">
        <v>10042</v>
      </c>
      <c r="GP21" s="575">
        <v>27.3</v>
      </c>
      <c r="GQ21" s="575">
        <v>30.4</v>
      </c>
      <c r="GR21" s="575">
        <v>29.6</v>
      </c>
      <c r="GS21" s="575">
        <v>-0.34</v>
      </c>
      <c r="GT21" s="575">
        <v>-0.35</v>
      </c>
      <c r="GU21" s="575">
        <v>-0.35</v>
      </c>
      <c r="GV21" s="575">
        <v>-0.38</v>
      </c>
      <c r="GW21" s="575">
        <v>-0.38</v>
      </c>
      <c r="GX21" s="575">
        <v>-0.37</v>
      </c>
      <c r="GY21" s="575">
        <v>-0.3</v>
      </c>
      <c r="GZ21" s="575">
        <v>-0.33</v>
      </c>
      <c r="HA21" s="575">
        <v>-0.33</v>
      </c>
      <c r="HB21" s="575">
        <v>16.399999999999999</v>
      </c>
      <c r="HC21" s="575">
        <v>21</v>
      </c>
      <c r="HD21" s="575">
        <v>19.8</v>
      </c>
      <c r="HE21" s="575">
        <v>7.9</v>
      </c>
      <c r="HF21" s="575">
        <v>7.7</v>
      </c>
      <c r="HG21" s="575">
        <v>7.7</v>
      </c>
      <c r="HH21" s="575">
        <v>4.0999999999999996</v>
      </c>
      <c r="HI21" s="575">
        <v>3.3</v>
      </c>
      <c r="HJ21" s="575">
        <v>3.5</v>
      </c>
    </row>
    <row r="22" spans="2:218" s="574" customFormat="1" ht="11.65" x14ac:dyDescent="0.35">
      <c r="B22" s="571" t="s">
        <v>59</v>
      </c>
      <c r="C22" s="575">
        <v>214815</v>
      </c>
      <c r="D22" s="575">
        <v>221063</v>
      </c>
      <c r="E22" s="575">
        <v>435878</v>
      </c>
      <c r="F22" s="575">
        <v>204122</v>
      </c>
      <c r="G22" s="575">
        <v>209456</v>
      </c>
      <c r="H22" s="575">
        <v>413578</v>
      </c>
      <c r="I22" s="575">
        <v>52.6</v>
      </c>
      <c r="J22" s="575">
        <v>48.6</v>
      </c>
      <c r="K22" s="575">
        <v>50.5</v>
      </c>
      <c r="L22" s="575">
        <v>0.12</v>
      </c>
      <c r="M22" s="575">
        <v>-0.13</v>
      </c>
      <c r="N22" s="575">
        <v>-0.01</v>
      </c>
      <c r="O22" s="575">
        <v>0.12</v>
      </c>
      <c r="P22" s="575">
        <v>-0.14000000000000001</v>
      </c>
      <c r="Q22" s="575">
        <v>-0.01</v>
      </c>
      <c r="R22" s="575">
        <v>0.13</v>
      </c>
      <c r="S22" s="575">
        <v>-0.13</v>
      </c>
      <c r="T22" s="575">
        <v>-0.01</v>
      </c>
      <c r="U22" s="575">
        <v>67.2</v>
      </c>
      <c r="V22" s="575">
        <v>60</v>
      </c>
      <c r="W22" s="575">
        <v>63.5</v>
      </c>
      <c r="X22" s="575">
        <v>45.1</v>
      </c>
      <c r="Y22" s="575">
        <v>34.6</v>
      </c>
      <c r="Z22" s="575">
        <v>39.799999999999997</v>
      </c>
      <c r="AA22" s="575">
        <v>29.7</v>
      </c>
      <c r="AB22" s="575">
        <v>19.5</v>
      </c>
      <c r="AC22" s="575">
        <v>24.5</v>
      </c>
      <c r="AD22" s="575">
        <v>14346</v>
      </c>
      <c r="AE22" s="575">
        <v>14924</v>
      </c>
      <c r="AF22" s="575">
        <v>29270</v>
      </c>
      <c r="AG22" s="575">
        <v>13607</v>
      </c>
      <c r="AH22" s="575">
        <v>14069</v>
      </c>
      <c r="AI22" s="575">
        <v>27676</v>
      </c>
      <c r="AJ22" s="575">
        <v>53.4</v>
      </c>
      <c r="AK22" s="575">
        <v>49.9</v>
      </c>
      <c r="AL22" s="575">
        <v>51.6</v>
      </c>
      <c r="AM22" s="575">
        <v>0.14000000000000001</v>
      </c>
      <c r="AN22" s="575">
        <v>-0.09</v>
      </c>
      <c r="AO22" s="575">
        <v>0.02</v>
      </c>
      <c r="AP22" s="575">
        <v>0.13</v>
      </c>
      <c r="AQ22" s="575">
        <v>-0.11</v>
      </c>
      <c r="AR22" s="575">
        <v>0.01</v>
      </c>
      <c r="AS22" s="575">
        <v>0.16</v>
      </c>
      <c r="AT22" s="575">
        <v>-0.08</v>
      </c>
      <c r="AU22" s="575">
        <v>0.04</v>
      </c>
      <c r="AV22" s="575">
        <v>69.5</v>
      </c>
      <c r="AW22" s="575">
        <v>62.7</v>
      </c>
      <c r="AX22" s="575">
        <v>66</v>
      </c>
      <c r="AY22" s="575">
        <v>46.3</v>
      </c>
      <c r="AZ22" s="575">
        <v>38.1</v>
      </c>
      <c r="BA22" s="575">
        <v>42.1</v>
      </c>
      <c r="BB22" s="575">
        <v>30.8</v>
      </c>
      <c r="BC22" s="575">
        <v>21.8</v>
      </c>
      <c r="BD22" s="575">
        <v>26.2</v>
      </c>
      <c r="BE22" s="575">
        <v>26229</v>
      </c>
      <c r="BF22" s="575">
        <v>25100</v>
      </c>
      <c r="BG22" s="575">
        <v>51329</v>
      </c>
      <c r="BH22" s="575">
        <v>24992</v>
      </c>
      <c r="BI22" s="575">
        <v>23734</v>
      </c>
      <c r="BJ22" s="575">
        <v>48726</v>
      </c>
      <c r="BK22" s="575">
        <v>54.5</v>
      </c>
      <c r="BL22" s="575">
        <v>50.6</v>
      </c>
      <c r="BM22" s="575">
        <v>52.6</v>
      </c>
      <c r="BN22" s="575">
        <v>0.2</v>
      </c>
      <c r="BO22" s="575">
        <v>-0.04</v>
      </c>
      <c r="BP22" s="575">
        <v>0.08</v>
      </c>
      <c r="BQ22" s="575">
        <v>0.18</v>
      </c>
      <c r="BR22" s="575">
        <v>-0.06</v>
      </c>
      <c r="BS22" s="575">
        <v>7.0000000000000007E-2</v>
      </c>
      <c r="BT22" s="575">
        <v>0.21</v>
      </c>
      <c r="BU22" s="575">
        <v>-0.03</v>
      </c>
      <c r="BV22" s="575">
        <v>0.09</v>
      </c>
      <c r="BW22" s="575">
        <v>72</v>
      </c>
      <c r="BX22" s="575">
        <v>64.900000000000006</v>
      </c>
      <c r="BY22" s="575">
        <v>68.5</v>
      </c>
      <c r="BZ22" s="575">
        <v>50.1</v>
      </c>
      <c r="CA22" s="575">
        <v>39</v>
      </c>
      <c r="CB22" s="575">
        <v>44.6</v>
      </c>
      <c r="CC22" s="575">
        <v>34.6</v>
      </c>
      <c r="CD22" s="575">
        <v>23.5</v>
      </c>
      <c r="CE22" s="575">
        <v>29.2</v>
      </c>
      <c r="CF22" s="575">
        <v>5196</v>
      </c>
      <c r="CG22" s="575">
        <v>5856</v>
      </c>
      <c r="CH22" s="575">
        <v>11052</v>
      </c>
      <c r="CI22" s="575">
        <v>4861</v>
      </c>
      <c r="CJ22" s="575">
        <v>5398</v>
      </c>
      <c r="CK22" s="575">
        <v>10259</v>
      </c>
      <c r="CL22" s="575">
        <v>52.3</v>
      </c>
      <c r="CM22" s="575">
        <v>49.7</v>
      </c>
      <c r="CN22" s="575">
        <v>50.9</v>
      </c>
      <c r="CO22" s="575">
        <v>0.13</v>
      </c>
      <c r="CP22" s="575">
        <v>-0.13</v>
      </c>
      <c r="CQ22" s="575">
        <v>-0.01</v>
      </c>
      <c r="CR22" s="575">
        <v>0.1</v>
      </c>
      <c r="CS22" s="575">
        <v>-0.16</v>
      </c>
      <c r="CT22" s="575">
        <v>-0.03</v>
      </c>
      <c r="CU22" s="575">
        <v>0.16</v>
      </c>
      <c r="CV22" s="575">
        <v>-0.1</v>
      </c>
      <c r="CW22" s="575">
        <v>0.01</v>
      </c>
      <c r="CX22" s="575">
        <v>66.3</v>
      </c>
      <c r="CY22" s="575">
        <v>61.4</v>
      </c>
      <c r="CZ22" s="575">
        <v>63.7</v>
      </c>
      <c r="DA22" s="575">
        <v>44.1</v>
      </c>
      <c r="DB22" s="575">
        <v>36.799999999999997</v>
      </c>
      <c r="DC22" s="575">
        <v>40.299999999999997</v>
      </c>
      <c r="DD22" s="575">
        <v>30.5</v>
      </c>
      <c r="DE22" s="575">
        <v>23.1</v>
      </c>
      <c r="DF22" s="575">
        <v>26.6</v>
      </c>
      <c r="DG22" s="575">
        <v>693</v>
      </c>
      <c r="DH22" s="575">
        <v>625</v>
      </c>
      <c r="DI22" s="575">
        <v>1318</v>
      </c>
      <c r="DJ22" s="575">
        <v>604</v>
      </c>
      <c r="DK22" s="575">
        <v>553</v>
      </c>
      <c r="DL22" s="575">
        <v>1157</v>
      </c>
      <c r="DM22" s="575">
        <v>60.9</v>
      </c>
      <c r="DN22" s="575">
        <v>59.6</v>
      </c>
      <c r="DO22" s="575">
        <v>60.3</v>
      </c>
      <c r="DP22" s="575">
        <v>0.53</v>
      </c>
      <c r="DQ22" s="575">
        <v>0.34</v>
      </c>
      <c r="DR22" s="575">
        <v>0.44</v>
      </c>
      <c r="DS22" s="575">
        <v>0.45</v>
      </c>
      <c r="DT22" s="575">
        <v>0.25</v>
      </c>
      <c r="DU22" s="575">
        <v>0.38</v>
      </c>
      <c r="DV22" s="575">
        <v>0.62</v>
      </c>
      <c r="DW22" s="575">
        <v>0.43</v>
      </c>
      <c r="DX22" s="575">
        <v>0.5</v>
      </c>
      <c r="DY22" s="575">
        <v>82.3</v>
      </c>
      <c r="DZ22" s="575">
        <v>82.4</v>
      </c>
      <c r="EA22" s="575">
        <v>82.3</v>
      </c>
      <c r="EB22" s="575">
        <v>48.9</v>
      </c>
      <c r="EC22" s="575">
        <v>53.6</v>
      </c>
      <c r="ED22" s="575">
        <v>51.1</v>
      </c>
      <c r="EE22" s="575">
        <v>41.1</v>
      </c>
      <c r="EF22" s="575">
        <v>42.6</v>
      </c>
      <c r="EG22" s="575">
        <v>41.8</v>
      </c>
      <c r="EH22" s="575">
        <v>507</v>
      </c>
      <c r="EI22" s="575">
        <v>165</v>
      </c>
      <c r="EJ22" s="575">
        <v>672</v>
      </c>
      <c r="EK22" s="575">
        <v>482</v>
      </c>
      <c r="EL22" s="575">
        <v>156</v>
      </c>
      <c r="EM22" s="575">
        <v>638</v>
      </c>
      <c r="EN22" s="575">
        <v>59.2</v>
      </c>
      <c r="EO22" s="575">
        <v>57.8</v>
      </c>
      <c r="EP22" s="575">
        <v>58.9</v>
      </c>
      <c r="EQ22" s="575">
        <v>0.84</v>
      </c>
      <c r="ER22" s="575">
        <v>0.61</v>
      </c>
      <c r="ES22" s="575">
        <v>0.78</v>
      </c>
      <c r="ET22" s="575">
        <v>0.74</v>
      </c>
      <c r="EU22" s="575">
        <v>0.44</v>
      </c>
      <c r="EV22" s="575">
        <v>0.7</v>
      </c>
      <c r="EW22" s="575">
        <v>0.93</v>
      </c>
      <c r="EX22" s="575">
        <v>0.77</v>
      </c>
      <c r="EY22" s="575">
        <v>0.86</v>
      </c>
      <c r="EZ22" s="575">
        <v>81.099999999999994</v>
      </c>
      <c r="FA22" s="575">
        <v>84.8</v>
      </c>
      <c r="FB22" s="575">
        <v>82</v>
      </c>
      <c r="FC22" s="575">
        <v>71</v>
      </c>
      <c r="FD22" s="575">
        <v>60</v>
      </c>
      <c r="FE22" s="575">
        <v>68.3</v>
      </c>
      <c r="FF22" s="575">
        <v>53.3</v>
      </c>
      <c r="FG22" s="575">
        <v>44.8</v>
      </c>
      <c r="FH22" s="575">
        <v>51.2</v>
      </c>
      <c r="FI22" s="575">
        <v>84</v>
      </c>
      <c r="FJ22" s="575">
        <v>92</v>
      </c>
      <c r="FK22" s="575">
        <v>176</v>
      </c>
      <c r="FL22" s="575">
        <v>83</v>
      </c>
      <c r="FM22" s="575">
        <v>87</v>
      </c>
      <c r="FN22" s="575">
        <v>170</v>
      </c>
      <c r="FO22" s="575">
        <v>58.6</v>
      </c>
      <c r="FP22" s="575">
        <v>56.5</v>
      </c>
      <c r="FQ22" s="575">
        <v>57.5</v>
      </c>
      <c r="FR22" s="575">
        <v>0.55000000000000004</v>
      </c>
      <c r="FS22" s="575">
        <v>0.14000000000000001</v>
      </c>
      <c r="FT22" s="575">
        <v>0.34</v>
      </c>
      <c r="FU22" s="575">
        <v>0.32</v>
      </c>
      <c r="FV22" s="575">
        <v>-0.08</v>
      </c>
      <c r="FW22" s="575">
        <v>0.18</v>
      </c>
      <c r="FX22" s="575">
        <v>0.78</v>
      </c>
      <c r="FY22" s="575">
        <v>0.37</v>
      </c>
      <c r="FZ22" s="575">
        <v>0.5</v>
      </c>
      <c r="GA22" s="575">
        <v>81</v>
      </c>
      <c r="GB22" s="575">
        <v>64.099999999999994</v>
      </c>
      <c r="GC22" s="575">
        <v>72.2</v>
      </c>
      <c r="GD22" s="575">
        <v>75</v>
      </c>
      <c r="GE22" s="575">
        <v>81.5</v>
      </c>
      <c r="GF22" s="575">
        <v>78.400000000000006</v>
      </c>
      <c r="GG22" s="575">
        <v>53.6</v>
      </c>
      <c r="GH22" s="575">
        <v>44.6</v>
      </c>
      <c r="GI22" s="575">
        <v>48.9</v>
      </c>
      <c r="GJ22" s="575">
        <v>262300</v>
      </c>
      <c r="GK22" s="575">
        <v>268280</v>
      </c>
      <c r="GL22" s="575">
        <v>530580</v>
      </c>
      <c r="GM22" s="575">
        <v>249050</v>
      </c>
      <c r="GN22" s="575">
        <v>253730</v>
      </c>
      <c r="GO22" s="575">
        <v>502780</v>
      </c>
      <c r="GP22" s="575">
        <v>52.8</v>
      </c>
      <c r="GQ22" s="575">
        <v>48.8</v>
      </c>
      <c r="GR22" s="575">
        <v>50.8</v>
      </c>
      <c r="GS22" s="575">
        <v>0.13</v>
      </c>
      <c r="GT22" s="575">
        <v>-0.12</v>
      </c>
      <c r="GU22" s="575">
        <v>0</v>
      </c>
      <c r="GV22" s="575">
        <v>0.13</v>
      </c>
      <c r="GW22" s="575">
        <v>-0.13</v>
      </c>
      <c r="GX22" s="575">
        <v>0</v>
      </c>
      <c r="GY22" s="575">
        <v>0.13</v>
      </c>
      <c r="GZ22" s="575">
        <v>-0.12</v>
      </c>
      <c r="HA22" s="575">
        <v>0</v>
      </c>
      <c r="HB22" s="575">
        <v>67.7</v>
      </c>
      <c r="HC22" s="575">
        <v>60.6</v>
      </c>
      <c r="HD22" s="575">
        <v>64.099999999999994</v>
      </c>
      <c r="HE22" s="575">
        <v>45.6</v>
      </c>
      <c r="HF22" s="575">
        <v>35.299999999999997</v>
      </c>
      <c r="HG22" s="575">
        <v>40.4</v>
      </c>
      <c r="HH22" s="575">
        <v>30.3</v>
      </c>
      <c r="HI22" s="575">
        <v>20.100000000000001</v>
      </c>
      <c r="HJ22" s="575">
        <v>25.1</v>
      </c>
    </row>
    <row r="23" spans="2:218" s="574" customFormat="1" ht="11.65" x14ac:dyDescent="0.35"/>
    <row r="24" spans="2:218" s="574" customFormat="1" ht="11.65" x14ac:dyDescent="0.35"/>
    <row r="25" spans="2:218" s="574" customFormat="1" ht="11.65" x14ac:dyDescent="0.35"/>
  </sheetData>
  <conditionalFormatting sqref="C7:HJ22">
    <cfRule type="cellIs" dxfId="0" priority="1" operator="equal">
      <formula>"x"</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33"/>
  <sheetViews>
    <sheetView zoomScaleNormal="100" workbookViewId="0"/>
  </sheetViews>
  <sheetFormatPr defaultRowHeight="12.75" x14ac:dyDescent="0.35"/>
  <cols>
    <col min="1" max="1" width="1.88671875" style="389" customWidth="1"/>
    <col min="2" max="2" width="20.6640625" style="389" customWidth="1"/>
    <col min="3" max="3" width="103.77734375" style="389" customWidth="1"/>
    <col min="4" max="256" width="8.88671875" style="389"/>
    <col min="257" max="257" width="1.88671875" style="389" customWidth="1"/>
    <col min="258" max="258" width="20.6640625" style="389" customWidth="1"/>
    <col min="259" max="259" width="97.33203125" style="389" bestFit="1" customWidth="1"/>
    <col min="260" max="512" width="8.88671875" style="389"/>
    <col min="513" max="513" width="1.88671875" style="389" customWidth="1"/>
    <col min="514" max="514" width="20.6640625" style="389" customWidth="1"/>
    <col min="515" max="515" width="97.33203125" style="389" bestFit="1" customWidth="1"/>
    <col min="516" max="768" width="8.88671875" style="389"/>
    <col min="769" max="769" width="1.88671875" style="389" customWidth="1"/>
    <col min="770" max="770" width="20.6640625" style="389" customWidth="1"/>
    <col min="771" max="771" width="97.33203125" style="389" bestFit="1" customWidth="1"/>
    <col min="772" max="1024" width="8.88671875" style="389"/>
    <col min="1025" max="1025" width="1.88671875" style="389" customWidth="1"/>
    <col min="1026" max="1026" width="20.6640625" style="389" customWidth="1"/>
    <col min="1027" max="1027" width="97.33203125" style="389" bestFit="1" customWidth="1"/>
    <col min="1028" max="1280" width="8.88671875" style="389"/>
    <col min="1281" max="1281" width="1.88671875" style="389" customWidth="1"/>
    <col min="1282" max="1282" width="20.6640625" style="389" customWidth="1"/>
    <col min="1283" max="1283" width="97.33203125" style="389" bestFit="1" customWidth="1"/>
    <col min="1284" max="1536" width="8.88671875" style="389"/>
    <col min="1537" max="1537" width="1.88671875" style="389" customWidth="1"/>
    <col min="1538" max="1538" width="20.6640625" style="389" customWidth="1"/>
    <col min="1539" max="1539" width="97.33203125" style="389" bestFit="1" customWidth="1"/>
    <col min="1540" max="1792" width="8.88671875" style="389"/>
    <col min="1793" max="1793" width="1.88671875" style="389" customWidth="1"/>
    <col min="1794" max="1794" width="20.6640625" style="389" customWidth="1"/>
    <col min="1795" max="1795" width="97.33203125" style="389" bestFit="1" customWidth="1"/>
    <col min="1796" max="2048" width="8.88671875" style="389"/>
    <col min="2049" max="2049" width="1.88671875" style="389" customWidth="1"/>
    <col min="2050" max="2050" width="20.6640625" style="389" customWidth="1"/>
    <col min="2051" max="2051" width="97.33203125" style="389" bestFit="1" customWidth="1"/>
    <col min="2052" max="2304" width="8.88671875" style="389"/>
    <col min="2305" max="2305" width="1.88671875" style="389" customWidth="1"/>
    <col min="2306" max="2306" width="20.6640625" style="389" customWidth="1"/>
    <col min="2307" max="2307" width="97.33203125" style="389" bestFit="1" customWidth="1"/>
    <col min="2308" max="2560" width="8.88671875" style="389"/>
    <col min="2561" max="2561" width="1.88671875" style="389" customWidth="1"/>
    <col min="2562" max="2562" width="20.6640625" style="389" customWidth="1"/>
    <col min="2563" max="2563" width="97.33203125" style="389" bestFit="1" customWidth="1"/>
    <col min="2564" max="2816" width="8.88671875" style="389"/>
    <col min="2817" max="2817" width="1.88671875" style="389" customWidth="1"/>
    <col min="2818" max="2818" width="20.6640625" style="389" customWidth="1"/>
    <col min="2819" max="2819" width="97.33203125" style="389" bestFit="1" customWidth="1"/>
    <col min="2820" max="3072" width="8.88671875" style="389"/>
    <col min="3073" max="3073" width="1.88671875" style="389" customWidth="1"/>
    <col min="3074" max="3074" width="20.6640625" style="389" customWidth="1"/>
    <col min="3075" max="3075" width="97.33203125" style="389" bestFit="1" customWidth="1"/>
    <col min="3076" max="3328" width="8.88671875" style="389"/>
    <col min="3329" max="3329" width="1.88671875" style="389" customWidth="1"/>
    <col min="3330" max="3330" width="20.6640625" style="389" customWidth="1"/>
    <col min="3331" max="3331" width="97.33203125" style="389" bestFit="1" customWidth="1"/>
    <col min="3332" max="3584" width="8.88671875" style="389"/>
    <col min="3585" max="3585" width="1.88671875" style="389" customWidth="1"/>
    <col min="3586" max="3586" width="20.6640625" style="389" customWidth="1"/>
    <col min="3587" max="3587" width="97.33203125" style="389" bestFit="1" customWidth="1"/>
    <col min="3588" max="3840" width="8.88671875" style="389"/>
    <col min="3841" max="3841" width="1.88671875" style="389" customWidth="1"/>
    <col min="3842" max="3842" width="20.6640625" style="389" customWidth="1"/>
    <col min="3843" max="3843" width="97.33203125" style="389" bestFit="1" customWidth="1"/>
    <col min="3844" max="4096" width="8.88671875" style="389"/>
    <col min="4097" max="4097" width="1.88671875" style="389" customWidth="1"/>
    <col min="4098" max="4098" width="20.6640625" style="389" customWidth="1"/>
    <col min="4099" max="4099" width="97.33203125" style="389" bestFit="1" customWidth="1"/>
    <col min="4100" max="4352" width="8.88671875" style="389"/>
    <col min="4353" max="4353" width="1.88671875" style="389" customWidth="1"/>
    <col min="4354" max="4354" width="20.6640625" style="389" customWidth="1"/>
    <col min="4355" max="4355" width="97.33203125" style="389" bestFit="1" customWidth="1"/>
    <col min="4356" max="4608" width="8.88671875" style="389"/>
    <col min="4609" max="4609" width="1.88671875" style="389" customWidth="1"/>
    <col min="4610" max="4610" width="20.6640625" style="389" customWidth="1"/>
    <col min="4611" max="4611" width="97.33203125" style="389" bestFit="1" customWidth="1"/>
    <col min="4612" max="4864" width="8.88671875" style="389"/>
    <col min="4865" max="4865" width="1.88671875" style="389" customWidth="1"/>
    <col min="4866" max="4866" width="20.6640625" style="389" customWidth="1"/>
    <col min="4867" max="4867" width="97.33203125" style="389" bestFit="1" customWidth="1"/>
    <col min="4868" max="5120" width="8.88671875" style="389"/>
    <col min="5121" max="5121" width="1.88671875" style="389" customWidth="1"/>
    <col min="5122" max="5122" width="20.6640625" style="389" customWidth="1"/>
    <col min="5123" max="5123" width="97.33203125" style="389" bestFit="1" customWidth="1"/>
    <col min="5124" max="5376" width="8.88671875" style="389"/>
    <col min="5377" max="5377" width="1.88671875" style="389" customWidth="1"/>
    <col min="5378" max="5378" width="20.6640625" style="389" customWidth="1"/>
    <col min="5379" max="5379" width="97.33203125" style="389" bestFit="1" customWidth="1"/>
    <col min="5380" max="5632" width="8.88671875" style="389"/>
    <col min="5633" max="5633" width="1.88671875" style="389" customWidth="1"/>
    <col min="5634" max="5634" width="20.6640625" style="389" customWidth="1"/>
    <col min="5635" max="5635" width="97.33203125" style="389" bestFit="1" customWidth="1"/>
    <col min="5636" max="5888" width="8.88671875" style="389"/>
    <col min="5889" max="5889" width="1.88671875" style="389" customWidth="1"/>
    <col min="5890" max="5890" width="20.6640625" style="389" customWidth="1"/>
    <col min="5891" max="5891" width="97.33203125" style="389" bestFit="1" customWidth="1"/>
    <col min="5892" max="6144" width="8.88671875" style="389"/>
    <col min="6145" max="6145" width="1.88671875" style="389" customWidth="1"/>
    <col min="6146" max="6146" width="20.6640625" style="389" customWidth="1"/>
    <col min="6147" max="6147" width="97.33203125" style="389" bestFit="1" customWidth="1"/>
    <col min="6148" max="6400" width="8.88671875" style="389"/>
    <col min="6401" max="6401" width="1.88671875" style="389" customWidth="1"/>
    <col min="6402" max="6402" width="20.6640625" style="389" customWidth="1"/>
    <col min="6403" max="6403" width="97.33203125" style="389" bestFit="1" customWidth="1"/>
    <col min="6404" max="6656" width="8.88671875" style="389"/>
    <col min="6657" max="6657" width="1.88671875" style="389" customWidth="1"/>
    <col min="6658" max="6658" width="20.6640625" style="389" customWidth="1"/>
    <col min="6659" max="6659" width="97.33203125" style="389" bestFit="1" customWidth="1"/>
    <col min="6660" max="6912" width="8.88671875" style="389"/>
    <col min="6913" max="6913" width="1.88671875" style="389" customWidth="1"/>
    <col min="6914" max="6914" width="20.6640625" style="389" customWidth="1"/>
    <col min="6915" max="6915" width="97.33203125" style="389" bestFit="1" customWidth="1"/>
    <col min="6916" max="7168" width="8.88671875" style="389"/>
    <col min="7169" max="7169" width="1.88671875" style="389" customWidth="1"/>
    <col min="7170" max="7170" width="20.6640625" style="389" customWidth="1"/>
    <col min="7171" max="7171" width="97.33203125" style="389" bestFit="1" customWidth="1"/>
    <col min="7172" max="7424" width="8.88671875" style="389"/>
    <col min="7425" max="7425" width="1.88671875" style="389" customWidth="1"/>
    <col min="7426" max="7426" width="20.6640625" style="389" customWidth="1"/>
    <col min="7427" max="7427" width="97.33203125" style="389" bestFit="1" customWidth="1"/>
    <col min="7428" max="7680" width="8.88671875" style="389"/>
    <col min="7681" max="7681" width="1.88671875" style="389" customWidth="1"/>
    <col min="7682" max="7682" width="20.6640625" style="389" customWidth="1"/>
    <col min="7683" max="7683" width="97.33203125" style="389" bestFit="1" customWidth="1"/>
    <col min="7684" max="7936" width="8.88671875" style="389"/>
    <col min="7937" max="7937" width="1.88671875" style="389" customWidth="1"/>
    <col min="7938" max="7938" width="20.6640625" style="389" customWidth="1"/>
    <col min="7939" max="7939" width="97.33203125" style="389" bestFit="1" customWidth="1"/>
    <col min="7940" max="8192" width="8.88671875" style="389"/>
    <col min="8193" max="8193" width="1.88671875" style="389" customWidth="1"/>
    <col min="8194" max="8194" width="20.6640625" style="389" customWidth="1"/>
    <col min="8195" max="8195" width="97.33203125" style="389" bestFit="1" customWidth="1"/>
    <col min="8196" max="8448" width="8.88671875" style="389"/>
    <col min="8449" max="8449" width="1.88671875" style="389" customWidth="1"/>
    <col min="8450" max="8450" width="20.6640625" style="389" customWidth="1"/>
    <col min="8451" max="8451" width="97.33203125" style="389" bestFit="1" customWidth="1"/>
    <col min="8452" max="8704" width="8.88671875" style="389"/>
    <col min="8705" max="8705" width="1.88671875" style="389" customWidth="1"/>
    <col min="8706" max="8706" width="20.6640625" style="389" customWidth="1"/>
    <col min="8707" max="8707" width="97.33203125" style="389" bestFit="1" customWidth="1"/>
    <col min="8708" max="8960" width="8.88671875" style="389"/>
    <col min="8961" max="8961" width="1.88671875" style="389" customWidth="1"/>
    <col min="8962" max="8962" width="20.6640625" style="389" customWidth="1"/>
    <col min="8963" max="8963" width="97.33203125" style="389" bestFit="1" customWidth="1"/>
    <col min="8964" max="9216" width="8.88671875" style="389"/>
    <col min="9217" max="9217" width="1.88671875" style="389" customWidth="1"/>
    <col min="9218" max="9218" width="20.6640625" style="389" customWidth="1"/>
    <col min="9219" max="9219" width="97.33203125" style="389" bestFit="1" customWidth="1"/>
    <col min="9220" max="9472" width="8.88671875" style="389"/>
    <col min="9473" max="9473" width="1.88671875" style="389" customWidth="1"/>
    <col min="9474" max="9474" width="20.6640625" style="389" customWidth="1"/>
    <col min="9475" max="9475" width="97.33203125" style="389" bestFit="1" customWidth="1"/>
    <col min="9476" max="9728" width="8.88671875" style="389"/>
    <col min="9729" max="9729" width="1.88671875" style="389" customWidth="1"/>
    <col min="9730" max="9730" width="20.6640625" style="389" customWidth="1"/>
    <col min="9731" max="9731" width="97.33203125" style="389" bestFit="1" customWidth="1"/>
    <col min="9732" max="9984" width="8.88671875" style="389"/>
    <col min="9985" max="9985" width="1.88671875" style="389" customWidth="1"/>
    <col min="9986" max="9986" width="20.6640625" style="389" customWidth="1"/>
    <col min="9987" max="9987" width="97.33203125" style="389" bestFit="1" customWidth="1"/>
    <col min="9988" max="10240" width="8.88671875" style="389"/>
    <col min="10241" max="10241" width="1.88671875" style="389" customWidth="1"/>
    <col min="10242" max="10242" width="20.6640625" style="389" customWidth="1"/>
    <col min="10243" max="10243" width="97.33203125" style="389" bestFit="1" customWidth="1"/>
    <col min="10244" max="10496" width="8.88671875" style="389"/>
    <col min="10497" max="10497" width="1.88671875" style="389" customWidth="1"/>
    <col min="10498" max="10498" width="20.6640625" style="389" customWidth="1"/>
    <col min="10499" max="10499" width="97.33203125" style="389" bestFit="1" customWidth="1"/>
    <col min="10500" max="10752" width="8.88671875" style="389"/>
    <col min="10753" max="10753" width="1.88671875" style="389" customWidth="1"/>
    <col min="10754" max="10754" width="20.6640625" style="389" customWidth="1"/>
    <col min="10755" max="10755" width="97.33203125" style="389" bestFit="1" customWidth="1"/>
    <col min="10756" max="11008" width="8.88671875" style="389"/>
    <col min="11009" max="11009" width="1.88671875" style="389" customWidth="1"/>
    <col min="11010" max="11010" width="20.6640625" style="389" customWidth="1"/>
    <col min="11011" max="11011" width="97.33203125" style="389" bestFit="1" customWidth="1"/>
    <col min="11012" max="11264" width="8.88671875" style="389"/>
    <col min="11265" max="11265" width="1.88671875" style="389" customWidth="1"/>
    <col min="11266" max="11266" width="20.6640625" style="389" customWidth="1"/>
    <col min="11267" max="11267" width="97.33203125" style="389" bestFit="1" customWidth="1"/>
    <col min="11268" max="11520" width="8.88671875" style="389"/>
    <col min="11521" max="11521" width="1.88671875" style="389" customWidth="1"/>
    <col min="11522" max="11522" width="20.6640625" style="389" customWidth="1"/>
    <col min="11523" max="11523" width="97.33203125" style="389" bestFit="1" customWidth="1"/>
    <col min="11524" max="11776" width="8.88671875" style="389"/>
    <col min="11777" max="11777" width="1.88671875" style="389" customWidth="1"/>
    <col min="11778" max="11778" width="20.6640625" style="389" customWidth="1"/>
    <col min="11779" max="11779" width="97.33203125" style="389" bestFit="1" customWidth="1"/>
    <col min="11780" max="12032" width="8.88671875" style="389"/>
    <col min="12033" max="12033" width="1.88671875" style="389" customWidth="1"/>
    <col min="12034" max="12034" width="20.6640625" style="389" customWidth="1"/>
    <col min="12035" max="12035" width="97.33203125" style="389" bestFit="1" customWidth="1"/>
    <col min="12036" max="12288" width="8.88671875" style="389"/>
    <col min="12289" max="12289" width="1.88671875" style="389" customWidth="1"/>
    <col min="12290" max="12290" width="20.6640625" style="389" customWidth="1"/>
    <col min="12291" max="12291" width="97.33203125" style="389" bestFit="1" customWidth="1"/>
    <col min="12292" max="12544" width="8.88671875" style="389"/>
    <col min="12545" max="12545" width="1.88671875" style="389" customWidth="1"/>
    <col min="12546" max="12546" width="20.6640625" style="389" customWidth="1"/>
    <col min="12547" max="12547" width="97.33203125" style="389" bestFit="1" customWidth="1"/>
    <col min="12548" max="12800" width="8.88671875" style="389"/>
    <col min="12801" max="12801" width="1.88671875" style="389" customWidth="1"/>
    <col min="12802" max="12802" width="20.6640625" style="389" customWidth="1"/>
    <col min="12803" max="12803" width="97.33203125" style="389" bestFit="1" customWidth="1"/>
    <col min="12804" max="13056" width="8.88671875" style="389"/>
    <col min="13057" max="13057" width="1.88671875" style="389" customWidth="1"/>
    <col min="13058" max="13058" width="20.6640625" style="389" customWidth="1"/>
    <col min="13059" max="13059" width="97.33203125" style="389" bestFit="1" customWidth="1"/>
    <col min="13060" max="13312" width="8.88671875" style="389"/>
    <col min="13313" max="13313" width="1.88671875" style="389" customWidth="1"/>
    <col min="13314" max="13314" width="20.6640625" style="389" customWidth="1"/>
    <col min="13315" max="13315" width="97.33203125" style="389" bestFit="1" customWidth="1"/>
    <col min="13316" max="13568" width="8.88671875" style="389"/>
    <col min="13569" max="13569" width="1.88671875" style="389" customWidth="1"/>
    <col min="13570" max="13570" width="20.6640625" style="389" customWidth="1"/>
    <col min="13571" max="13571" width="97.33203125" style="389" bestFit="1" customWidth="1"/>
    <col min="13572" max="13824" width="8.88671875" style="389"/>
    <col min="13825" max="13825" width="1.88671875" style="389" customWidth="1"/>
    <col min="13826" max="13826" width="20.6640625" style="389" customWidth="1"/>
    <col min="13827" max="13827" width="97.33203125" style="389" bestFit="1" customWidth="1"/>
    <col min="13828" max="14080" width="8.88671875" style="389"/>
    <col min="14081" max="14081" width="1.88671875" style="389" customWidth="1"/>
    <col min="14082" max="14082" width="20.6640625" style="389" customWidth="1"/>
    <col min="14083" max="14083" width="97.33203125" style="389" bestFit="1" customWidth="1"/>
    <col min="14084" max="14336" width="8.88671875" style="389"/>
    <col min="14337" max="14337" width="1.88671875" style="389" customWidth="1"/>
    <col min="14338" max="14338" width="20.6640625" style="389" customWidth="1"/>
    <col min="14339" max="14339" width="97.33203125" style="389" bestFit="1" customWidth="1"/>
    <col min="14340" max="14592" width="8.88671875" style="389"/>
    <col min="14593" max="14593" width="1.88671875" style="389" customWidth="1"/>
    <col min="14594" max="14594" width="20.6640625" style="389" customWidth="1"/>
    <col min="14595" max="14595" width="97.33203125" style="389" bestFit="1" customWidth="1"/>
    <col min="14596" max="14848" width="8.88671875" style="389"/>
    <col min="14849" max="14849" width="1.88671875" style="389" customWidth="1"/>
    <col min="14850" max="14850" width="20.6640625" style="389" customWidth="1"/>
    <col min="14851" max="14851" width="97.33203125" style="389" bestFit="1" customWidth="1"/>
    <col min="14852" max="15104" width="8.88671875" style="389"/>
    <col min="15105" max="15105" width="1.88671875" style="389" customWidth="1"/>
    <col min="15106" max="15106" width="20.6640625" style="389" customWidth="1"/>
    <col min="15107" max="15107" width="97.33203125" style="389" bestFit="1" customWidth="1"/>
    <col min="15108" max="15360" width="8.88671875" style="389"/>
    <col min="15361" max="15361" width="1.88671875" style="389" customWidth="1"/>
    <col min="15362" max="15362" width="20.6640625" style="389" customWidth="1"/>
    <col min="15363" max="15363" width="97.33203125" style="389" bestFit="1" customWidth="1"/>
    <col min="15364" max="15616" width="8.88671875" style="389"/>
    <col min="15617" max="15617" width="1.88671875" style="389" customWidth="1"/>
    <col min="15618" max="15618" width="20.6640625" style="389" customWidth="1"/>
    <col min="15619" max="15619" width="97.33203125" style="389" bestFit="1" customWidth="1"/>
    <col min="15620" max="15872" width="8.88671875" style="389"/>
    <col min="15873" max="15873" width="1.88671875" style="389" customWidth="1"/>
    <col min="15874" max="15874" width="20.6640625" style="389" customWidth="1"/>
    <col min="15875" max="15875" width="97.33203125" style="389" bestFit="1" customWidth="1"/>
    <col min="15876" max="16128" width="8.88671875" style="389"/>
    <col min="16129" max="16129" width="1.88671875" style="389" customWidth="1"/>
    <col min="16130" max="16130" width="20.6640625" style="389" customWidth="1"/>
    <col min="16131" max="16131" width="97.33203125" style="389" bestFit="1" customWidth="1"/>
    <col min="16132" max="16384" width="8.88671875" style="389"/>
  </cols>
  <sheetData>
    <row r="1" spans="1:5" ht="13.15" x14ac:dyDescent="0.4">
      <c r="A1" s="388" t="s">
        <v>1297</v>
      </c>
    </row>
    <row r="2" spans="1:5" ht="12" customHeight="1" x14ac:dyDescent="0.35"/>
    <row r="3" spans="1:5" ht="15.75" customHeight="1" x14ac:dyDescent="0.35">
      <c r="A3" s="390" t="s">
        <v>1268</v>
      </c>
    </row>
    <row r="4" spans="1:5" ht="15.75" customHeight="1" x14ac:dyDescent="0.4">
      <c r="B4" s="596"/>
    </row>
    <row r="5" spans="1:5" ht="13.15" x14ac:dyDescent="0.4">
      <c r="A5" s="391" t="s">
        <v>1265</v>
      </c>
    </row>
    <row r="6" spans="1:5" ht="13.15" x14ac:dyDescent="0.4">
      <c r="A6" s="392"/>
      <c r="B6" s="393" t="s">
        <v>1269</v>
      </c>
      <c r="C6" s="394"/>
    </row>
    <row r="7" spans="1:5" ht="13.15" x14ac:dyDescent="0.4">
      <c r="A7" s="392"/>
      <c r="B7" s="395" t="s">
        <v>1270</v>
      </c>
      <c r="C7" s="394"/>
    </row>
    <row r="8" spans="1:5" ht="8.25" customHeight="1" x14ac:dyDescent="0.35"/>
    <row r="9" spans="1:5" s="396" customFormat="1" ht="12.75" customHeight="1" x14ac:dyDescent="0.4">
      <c r="B9" s="677" t="s">
        <v>1271</v>
      </c>
      <c r="C9" s="679" t="s">
        <v>1272</v>
      </c>
    </row>
    <row r="10" spans="1:5" s="396" customFormat="1" ht="10.15" x14ac:dyDescent="0.4">
      <c r="B10" s="678"/>
      <c r="C10" s="680"/>
    </row>
    <row r="11" spans="1:5" s="398" customFormat="1" ht="15" customHeight="1" x14ac:dyDescent="0.4">
      <c r="A11" s="397"/>
      <c r="B11" s="681" t="s">
        <v>1273</v>
      </c>
      <c r="C11" s="682"/>
    </row>
    <row r="12" spans="1:5" s="398" customFormat="1" x14ac:dyDescent="0.35">
      <c r="A12" s="398" t="s">
        <v>0</v>
      </c>
      <c r="B12" s="591" t="s">
        <v>1274</v>
      </c>
      <c r="C12" s="399" t="s">
        <v>1275</v>
      </c>
      <c r="D12" s="389"/>
      <c r="E12" s="389"/>
    </row>
    <row r="13" spans="1:5" s="398" customFormat="1" ht="13.5" customHeight="1" x14ac:dyDescent="0.35">
      <c r="B13" s="590" t="s">
        <v>1276</v>
      </c>
      <c r="C13" s="399" t="s">
        <v>1277</v>
      </c>
      <c r="D13" s="389"/>
      <c r="E13" s="389"/>
    </row>
    <row r="14" spans="1:5" ht="13.5" customHeight="1" x14ac:dyDescent="0.35">
      <c r="B14" s="590" t="s">
        <v>1278</v>
      </c>
      <c r="C14" s="399" t="s">
        <v>1279</v>
      </c>
    </row>
    <row r="15" spans="1:5" ht="13.5" customHeight="1" x14ac:dyDescent="0.35">
      <c r="B15" s="590" t="s">
        <v>1280</v>
      </c>
      <c r="C15" s="399" t="s">
        <v>1281</v>
      </c>
    </row>
    <row r="16" spans="1:5" ht="13.5" customHeight="1" x14ac:dyDescent="0.35">
      <c r="B16" s="590" t="s">
        <v>1282</v>
      </c>
      <c r="C16" s="399" t="s">
        <v>1283</v>
      </c>
    </row>
    <row r="17" spans="1:3" ht="13.5" customHeight="1" x14ac:dyDescent="0.35">
      <c r="B17" s="590" t="s">
        <v>1284</v>
      </c>
      <c r="C17" s="399" t="s">
        <v>1285</v>
      </c>
    </row>
    <row r="18" spans="1:3" ht="13.5" customHeight="1" x14ac:dyDescent="0.35">
      <c r="B18" s="590" t="s">
        <v>1299</v>
      </c>
      <c r="C18" s="399" t="s">
        <v>1337</v>
      </c>
    </row>
    <row r="19" spans="1:3" ht="13.5" customHeight="1" x14ac:dyDescent="0.35">
      <c r="B19" s="590" t="s">
        <v>1298</v>
      </c>
      <c r="C19" s="399" t="s">
        <v>1286</v>
      </c>
    </row>
    <row r="20" spans="1:3" ht="13.5" customHeight="1" x14ac:dyDescent="0.35">
      <c r="B20" s="590" t="s">
        <v>1287</v>
      </c>
      <c r="C20" s="399" t="s">
        <v>1288</v>
      </c>
    </row>
    <row r="21" spans="1:3" ht="13.5" customHeight="1" x14ac:dyDescent="0.35">
      <c r="B21" s="591" t="s">
        <v>1289</v>
      </c>
      <c r="C21" s="399" t="s">
        <v>1300</v>
      </c>
    </row>
    <row r="22" spans="1:3" ht="13.5" customHeight="1" x14ac:dyDescent="0.35">
      <c r="B22" s="591" t="s">
        <v>1290</v>
      </c>
      <c r="C22" s="399" t="s">
        <v>1301</v>
      </c>
    </row>
    <row r="23" spans="1:3" ht="12.75" customHeight="1" x14ac:dyDescent="0.35">
      <c r="B23" s="683"/>
      <c r="C23" s="683"/>
    </row>
    <row r="24" spans="1:3" ht="12.75" customHeight="1" x14ac:dyDescent="0.4">
      <c r="A24" s="397"/>
      <c r="B24" s="400"/>
      <c r="C24" s="401"/>
    </row>
    <row r="25" spans="1:3" x14ac:dyDescent="0.35">
      <c r="B25" s="402"/>
      <c r="C25" s="403"/>
    </row>
    <row r="26" spans="1:3" ht="13.15" x14ac:dyDescent="0.4">
      <c r="A26" s="392"/>
      <c r="B26" s="394" t="s">
        <v>1291</v>
      </c>
    </row>
    <row r="27" spans="1:3" ht="13.15" x14ac:dyDescent="0.4">
      <c r="A27" s="392"/>
      <c r="B27" s="394"/>
    </row>
    <row r="28" spans="1:3" x14ac:dyDescent="0.35">
      <c r="B28" s="389" t="s">
        <v>1292</v>
      </c>
    </row>
    <row r="29" spans="1:3" x14ac:dyDescent="0.35">
      <c r="B29" s="389" t="s">
        <v>1293</v>
      </c>
    </row>
    <row r="30" spans="1:3" x14ac:dyDescent="0.35">
      <c r="B30" s="404" t="s">
        <v>1</v>
      </c>
    </row>
    <row r="31" spans="1:3" ht="13.15" x14ac:dyDescent="0.4">
      <c r="B31" s="405"/>
    </row>
    <row r="32" spans="1:3" ht="13.15" x14ac:dyDescent="0.4">
      <c r="B32" s="391" t="s">
        <v>1294</v>
      </c>
      <c r="C32" s="406"/>
    </row>
    <row r="33" spans="2:3" ht="13.15" x14ac:dyDescent="0.4">
      <c r="B33" s="391"/>
      <c r="C33" s="406"/>
    </row>
  </sheetData>
  <sheetProtection sheet="1" objects="1" scenarios="1"/>
  <mergeCells count="4">
    <mergeCell ref="B9:B10"/>
    <mergeCell ref="C9:C10"/>
    <mergeCell ref="B11:C11"/>
    <mergeCell ref="B23:C23"/>
  </mergeCells>
  <hyperlinks>
    <hyperlink ref="B12" location="'Characteristics Summary'!A1" display="Characteristics Summary"/>
    <hyperlink ref="B13" location="'Table CH1'!A1" display="Table CH1"/>
    <hyperlink ref="B14" location="'Table CH2a'!A1" display="Table CH2a"/>
    <hyperlink ref="B15" location="'Table CH2b'!A1" display="Table CH2b"/>
    <hyperlink ref="B16" location="'Table CH2c'!A1" display="Table CH2c"/>
    <hyperlink ref="B21" location="'Table CH4a'!A1" display="Table CH4a"/>
    <hyperlink ref="B22" location="'Table CH4b'!A1" display="Table CH4b"/>
    <hyperlink ref="B17" location="'Table CH3a'!A1" display="Table CH3a"/>
    <hyperlink ref="B19" location="'Table CH3b (2)'!A1" display="Table CH3b (2)"/>
    <hyperlink ref="B20" location="'Table CH3c'!B1" display="Table CH3c"/>
    <hyperlink ref="B18" location="'Table CH3b (1)'!A1" display="Table CH3b (1)"/>
  </hyperlinks>
  <pageMargins left="0.7" right="0.7" top="0.75" bottom="0.75" header="0.3" footer="0.3"/>
  <pageSetup paperSize="9" scale="9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E30"/>
  <sheetViews>
    <sheetView workbookViewId="0"/>
  </sheetViews>
  <sheetFormatPr defaultRowHeight="14.25" x14ac:dyDescent="0.45"/>
  <cols>
    <col min="1" max="1" width="19.33203125" style="283" customWidth="1"/>
    <col min="2" max="2" width="14" style="283" customWidth="1"/>
    <col min="3" max="5" width="8.33203125" style="282" customWidth="1"/>
    <col min="6" max="7" width="8.33203125" style="283" customWidth="1"/>
    <col min="8" max="8" width="8.33203125" style="282" customWidth="1"/>
    <col min="9" max="9" width="9" style="282" customWidth="1"/>
    <col min="10" max="10" width="8.88671875" style="281"/>
    <col min="11" max="11" width="7.88671875" style="281" bestFit="1" customWidth="1"/>
    <col min="12" max="16384" width="8.88671875" style="281"/>
  </cols>
  <sheetData>
    <row r="1" spans="1:11" s="330" customFormat="1" ht="12.75" customHeight="1" x14ac:dyDescent="0.4">
      <c r="A1" s="333" t="s">
        <v>1223</v>
      </c>
      <c r="B1" s="333"/>
      <c r="C1" s="336"/>
      <c r="D1" s="336"/>
      <c r="E1" s="335"/>
      <c r="F1" s="334"/>
      <c r="G1" s="334"/>
    </row>
    <row r="2" spans="1:11" s="330" customFormat="1" ht="12.75" customHeight="1" x14ac:dyDescent="0.4">
      <c r="A2" s="772" t="s">
        <v>1222</v>
      </c>
      <c r="B2" s="772"/>
      <c r="C2" s="596"/>
      <c r="D2" s="332"/>
      <c r="F2" s="331"/>
      <c r="G2" s="331"/>
    </row>
    <row r="3" spans="1:11" s="330" customFormat="1" ht="12.75" customHeight="1" x14ac:dyDescent="0.35">
      <c r="A3" s="333" t="s">
        <v>1221</v>
      </c>
      <c r="B3" s="333"/>
      <c r="C3" s="332"/>
      <c r="D3" s="332"/>
      <c r="F3" s="331"/>
      <c r="G3" s="331"/>
    </row>
    <row r="4" spans="1:11" s="326" customFormat="1" ht="11.25" customHeight="1" x14ac:dyDescent="0.3">
      <c r="A4" s="329"/>
      <c r="B4" s="329"/>
      <c r="F4" s="328"/>
      <c r="G4" s="327"/>
    </row>
    <row r="5" spans="1:11" s="282" customFormat="1" x14ac:dyDescent="0.45">
      <c r="A5" s="283"/>
      <c r="B5" s="283"/>
      <c r="F5" s="283"/>
      <c r="G5" s="283"/>
    </row>
    <row r="6" spans="1:11" s="324" customFormat="1" x14ac:dyDescent="0.45">
      <c r="A6" s="314"/>
      <c r="B6" s="314"/>
      <c r="C6" s="325" t="s">
        <v>1220</v>
      </c>
      <c r="D6" s="325" t="s">
        <v>1219</v>
      </c>
      <c r="E6" s="325" t="s">
        <v>1218</v>
      </c>
      <c r="F6" s="325" t="s">
        <v>1217</v>
      </c>
      <c r="G6" s="325" t="s">
        <v>1216</v>
      </c>
      <c r="H6" s="325" t="s">
        <v>1215</v>
      </c>
    </row>
    <row r="7" spans="1:11" s="282" customFormat="1" x14ac:dyDescent="0.45">
      <c r="A7" s="323" t="s">
        <v>1214</v>
      </c>
      <c r="B7" s="322" t="s">
        <v>1213</v>
      </c>
      <c r="C7" s="316">
        <v>135589</v>
      </c>
      <c r="D7" s="318">
        <v>142098</v>
      </c>
      <c r="E7" s="318">
        <v>154018</v>
      </c>
      <c r="F7" s="320">
        <v>150444</v>
      </c>
      <c r="G7" s="321">
        <v>151176</v>
      </c>
      <c r="H7" s="320">
        <v>149895</v>
      </c>
    </row>
    <row r="8" spans="1:11" s="282" customFormat="1" x14ac:dyDescent="0.45">
      <c r="A8" s="319"/>
      <c r="B8" s="306" t="s">
        <v>1212</v>
      </c>
      <c r="C8" s="316">
        <v>431338</v>
      </c>
      <c r="D8" s="318">
        <v>419207</v>
      </c>
      <c r="E8" s="318">
        <v>417304</v>
      </c>
      <c r="F8" s="316">
        <v>407988</v>
      </c>
      <c r="G8" s="317">
        <v>402020</v>
      </c>
      <c r="H8" s="316">
        <v>390794</v>
      </c>
    </row>
    <row r="9" spans="1:11" s="282" customFormat="1" x14ac:dyDescent="0.45">
      <c r="A9" s="315"/>
      <c r="B9" s="314" t="s">
        <v>59</v>
      </c>
      <c r="C9" s="311">
        <v>566927</v>
      </c>
      <c r="D9" s="313">
        <v>561305</v>
      </c>
      <c r="E9" s="313">
        <v>571322</v>
      </c>
      <c r="F9" s="311">
        <v>558432</v>
      </c>
      <c r="G9" s="312">
        <v>553446</v>
      </c>
      <c r="H9" s="311">
        <v>540689</v>
      </c>
    </row>
    <row r="10" spans="1:11" s="282" customFormat="1" x14ac:dyDescent="0.45">
      <c r="A10" s="307"/>
      <c r="B10" s="306"/>
      <c r="C10" s="310"/>
      <c r="D10" s="310"/>
      <c r="E10" s="310"/>
      <c r="F10" s="310"/>
      <c r="G10" s="303"/>
      <c r="H10" s="303"/>
      <c r="J10" s="284"/>
    </row>
    <row r="11" spans="1:11" s="282" customFormat="1" ht="14.25" customHeight="1" x14ac:dyDescent="0.45">
      <c r="A11" s="773" t="s">
        <v>1211</v>
      </c>
      <c r="B11" s="773"/>
      <c r="C11" s="308">
        <v>4.07</v>
      </c>
      <c r="D11" s="308">
        <v>3.89</v>
      </c>
      <c r="E11" s="308">
        <v>3.81</v>
      </c>
      <c r="F11" s="308">
        <v>3.74</v>
      </c>
      <c r="G11" s="309">
        <v>3.8</v>
      </c>
      <c r="H11" s="308">
        <v>3.78</v>
      </c>
      <c r="J11" s="284"/>
    </row>
    <row r="12" spans="1:11" s="282" customFormat="1" ht="13.5" customHeight="1" x14ac:dyDescent="0.45">
      <c r="A12" s="307"/>
      <c r="B12" s="306"/>
      <c r="C12" s="303"/>
      <c r="D12" s="305"/>
      <c r="E12" s="305"/>
      <c r="F12" s="303"/>
      <c r="G12" s="304"/>
      <c r="H12" s="303"/>
    </row>
    <row r="13" spans="1:11" s="282" customFormat="1" x14ac:dyDescent="0.45">
      <c r="A13" s="774" t="s">
        <v>1210</v>
      </c>
      <c r="B13" s="774"/>
      <c r="C13" s="302" t="s">
        <v>510</v>
      </c>
      <c r="D13" s="302">
        <v>-4.2999999999999997E-2</v>
      </c>
      <c r="E13" s="302">
        <v>-2.1000000000000001E-2</v>
      </c>
      <c r="F13" s="302">
        <v>-1.7999999999999999E-2</v>
      </c>
      <c r="G13" s="301">
        <v>1.6E-2</v>
      </c>
      <c r="H13" s="301">
        <v>-4.0000000000000001E-3</v>
      </c>
      <c r="K13" s="300"/>
    </row>
    <row r="14" spans="1:11" s="282" customFormat="1" x14ac:dyDescent="0.45">
      <c r="A14" s="775" t="s">
        <v>1209</v>
      </c>
      <c r="B14" s="775"/>
      <c r="C14" s="299" t="s">
        <v>510</v>
      </c>
      <c r="D14" s="299">
        <v>-4.2999999999999997E-2</v>
      </c>
      <c r="E14" s="299">
        <v>-6.4000000000000001E-2</v>
      </c>
      <c r="F14" s="299">
        <v>-0.08</v>
      </c>
      <c r="G14" s="298">
        <v>-6.6000000000000003E-2</v>
      </c>
      <c r="H14" s="298">
        <v>-7.0000000000000007E-2</v>
      </c>
      <c r="K14" s="297"/>
    </row>
    <row r="15" spans="1:11" s="282" customFormat="1" x14ac:dyDescent="0.45">
      <c r="A15" s="283"/>
      <c r="B15" s="283"/>
      <c r="E15" s="295"/>
      <c r="F15" s="295"/>
      <c r="G15" s="295"/>
      <c r="H15" s="296" t="s">
        <v>1410</v>
      </c>
    </row>
    <row r="16" spans="1:11" s="282" customFormat="1" x14ac:dyDescent="0.45">
      <c r="A16" s="283"/>
      <c r="B16" s="283"/>
      <c r="E16" s="295"/>
      <c r="F16" s="283"/>
      <c r="G16" s="283"/>
    </row>
    <row r="17" spans="1:31" s="292" customFormat="1" ht="33" customHeight="1" x14ac:dyDescent="0.35">
      <c r="A17" s="771" t="s">
        <v>1207</v>
      </c>
      <c r="B17" s="771"/>
      <c r="C17" s="771"/>
      <c r="D17" s="771"/>
      <c r="E17" s="771"/>
      <c r="F17" s="771"/>
      <c r="G17" s="771"/>
      <c r="H17" s="771"/>
      <c r="I17" s="291"/>
      <c r="M17" s="294"/>
    </row>
    <row r="18" spans="1:31" s="292" customFormat="1" ht="11.65" x14ac:dyDescent="0.35">
      <c r="A18" s="771" t="s">
        <v>1206</v>
      </c>
      <c r="B18" s="771"/>
      <c r="C18" s="771"/>
      <c r="D18" s="771"/>
      <c r="E18" s="771"/>
      <c r="F18" s="771"/>
      <c r="G18" s="771"/>
      <c r="H18" s="771"/>
      <c r="I18" s="291"/>
      <c r="J18" s="293"/>
    </row>
    <row r="19" spans="1:31" s="286" customFormat="1" ht="37.5" customHeight="1" x14ac:dyDescent="0.3">
      <c r="A19" s="778" t="s">
        <v>1409</v>
      </c>
      <c r="B19" s="779"/>
      <c r="C19" s="779"/>
      <c r="D19" s="779"/>
      <c r="E19" s="779"/>
      <c r="F19" s="779"/>
      <c r="G19" s="779"/>
      <c r="H19" s="779"/>
      <c r="I19" s="291"/>
      <c r="J19" s="291"/>
      <c r="K19" s="291"/>
      <c r="L19" s="291"/>
      <c r="M19" s="291"/>
      <c r="N19" s="291"/>
      <c r="O19" s="291"/>
      <c r="P19" s="291"/>
      <c r="Q19" s="291"/>
      <c r="R19" s="291"/>
      <c r="S19" s="290"/>
      <c r="T19" s="290"/>
      <c r="U19" s="290"/>
      <c r="V19" s="290"/>
      <c r="W19" s="289"/>
      <c r="X19" s="289"/>
      <c r="Y19" s="289"/>
      <c r="Z19" s="289"/>
      <c r="AA19" s="289"/>
      <c r="AB19" s="289"/>
      <c r="AC19" s="288"/>
      <c r="AD19" s="287"/>
      <c r="AE19" s="287"/>
    </row>
    <row r="20" spans="1:31" s="285" customFormat="1" ht="48" customHeight="1" x14ac:dyDescent="0.45">
      <c r="A20" s="771" t="s">
        <v>1205</v>
      </c>
      <c r="B20" s="771"/>
      <c r="C20" s="771"/>
      <c r="D20" s="771"/>
      <c r="E20" s="771"/>
      <c r="F20" s="771"/>
      <c r="G20" s="771"/>
      <c r="H20" s="771"/>
    </row>
    <row r="21" spans="1:31" s="577" customFormat="1" ht="75" customHeight="1" x14ac:dyDescent="0.45">
      <c r="A21" s="777" t="s">
        <v>1372</v>
      </c>
      <c r="B21" s="777"/>
      <c r="C21" s="777"/>
      <c r="D21" s="777"/>
      <c r="E21" s="777"/>
      <c r="F21" s="777"/>
      <c r="G21" s="777"/>
      <c r="H21" s="777"/>
      <c r="I21" s="576"/>
    </row>
    <row r="22" spans="1:31" s="577" customFormat="1" ht="37.5" customHeight="1" x14ac:dyDescent="0.45">
      <c r="A22" s="777" t="s">
        <v>1411</v>
      </c>
      <c r="B22" s="777"/>
      <c r="C22" s="777"/>
      <c r="D22" s="777"/>
      <c r="E22" s="777"/>
      <c r="F22" s="777"/>
      <c r="G22" s="777"/>
      <c r="H22" s="777"/>
      <c r="I22" s="576"/>
    </row>
    <row r="23" spans="1:31" s="577" customFormat="1" ht="15.75" customHeight="1" x14ac:dyDescent="0.45">
      <c r="A23" s="777" t="s">
        <v>1204</v>
      </c>
      <c r="B23" s="777"/>
      <c r="C23" s="777"/>
      <c r="D23" s="777"/>
      <c r="E23" s="777"/>
      <c r="F23" s="777"/>
      <c r="G23" s="777"/>
      <c r="H23" s="777"/>
      <c r="I23" s="576"/>
    </row>
    <row r="24" spans="1:31" s="577" customFormat="1" ht="6.75" customHeight="1" x14ac:dyDescent="0.45">
      <c r="A24" s="578"/>
      <c r="B24" s="578"/>
      <c r="C24" s="579"/>
      <c r="D24" s="579"/>
      <c r="E24" s="579"/>
      <c r="F24" s="579"/>
      <c r="G24" s="579"/>
      <c r="H24" s="580"/>
      <c r="I24" s="576"/>
    </row>
    <row r="25" spans="1:31" s="577" customFormat="1" ht="9" customHeight="1" x14ac:dyDescent="0.45">
      <c r="A25" s="581" t="s">
        <v>1203</v>
      </c>
      <c r="B25" s="578"/>
      <c r="C25" s="582"/>
      <c r="D25" s="582"/>
      <c r="E25" s="582"/>
      <c r="F25" s="582"/>
      <c r="G25" s="582"/>
      <c r="H25" s="576"/>
      <c r="I25" s="576"/>
    </row>
    <row r="26" spans="1:31" x14ac:dyDescent="0.45">
      <c r="F26" s="282"/>
      <c r="G26" s="282"/>
    </row>
    <row r="27" spans="1:31" ht="66" customHeight="1" x14ac:dyDescent="0.45">
      <c r="A27" s="776"/>
      <c r="B27" s="776"/>
      <c r="C27" s="776"/>
      <c r="D27" s="776"/>
      <c r="E27" s="776"/>
      <c r="F27" s="776"/>
      <c r="G27" s="776"/>
      <c r="H27" s="776"/>
    </row>
    <row r="28" spans="1:31" x14ac:dyDescent="0.45">
      <c r="C28" s="284"/>
      <c r="D28" s="284"/>
      <c r="E28" s="284"/>
      <c r="F28" s="284"/>
      <c r="G28" s="284"/>
    </row>
    <row r="29" spans="1:31" x14ac:dyDescent="0.45">
      <c r="C29" s="284"/>
      <c r="D29" s="284"/>
      <c r="E29" s="284"/>
      <c r="F29" s="284"/>
      <c r="G29" s="284"/>
    </row>
    <row r="30" spans="1:31" x14ac:dyDescent="0.45">
      <c r="C30" s="282" t="s">
        <v>0</v>
      </c>
    </row>
  </sheetData>
  <sheetProtection sheet="1" objects="1" scenarios="1"/>
  <mergeCells count="12">
    <mergeCell ref="A27:H27"/>
    <mergeCell ref="A23:H23"/>
    <mergeCell ref="A22:H22"/>
    <mergeCell ref="A19:H19"/>
    <mergeCell ref="A20:H20"/>
    <mergeCell ref="A21:H21"/>
    <mergeCell ref="A18:H18"/>
    <mergeCell ref="A2:B2"/>
    <mergeCell ref="A11:B11"/>
    <mergeCell ref="A13:B13"/>
    <mergeCell ref="A14:B14"/>
    <mergeCell ref="A17:H17"/>
  </mergeCells>
  <pageMargins left="0.7" right="0.7" top="0.75" bottom="0.75" header="0.3" footer="0.3"/>
  <pageSetup paperSize="9" scale="88"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H40"/>
  <sheetViews>
    <sheetView showGridLines="0" workbookViewId="0"/>
  </sheetViews>
  <sheetFormatPr defaultRowHeight="14.25" x14ac:dyDescent="0.45"/>
  <cols>
    <col min="1" max="1" width="14.33203125" style="337" customWidth="1"/>
    <col min="2" max="2" width="2.88671875" style="282" customWidth="1"/>
    <col min="3" max="3" width="8.5546875" style="284" customWidth="1"/>
    <col min="4" max="4" width="8.77734375" style="284" customWidth="1"/>
    <col min="5" max="5" width="7.109375" style="284" customWidth="1"/>
    <col min="6" max="6" width="1.5546875" style="284" customWidth="1"/>
    <col min="7" max="7" width="9" style="284" customWidth="1"/>
    <col min="8" max="8" width="9.21875" style="284" customWidth="1"/>
    <col min="9" max="9" width="7.109375" style="284" customWidth="1"/>
    <col min="10" max="10" width="1.109375" style="284" customWidth="1"/>
    <col min="11" max="12" width="8.6640625" style="284" customWidth="1"/>
    <col min="13" max="13" width="7.109375" style="284" customWidth="1"/>
    <col min="14" max="14" width="1.21875" style="284" customWidth="1"/>
    <col min="15" max="15" width="8.5546875" style="284" customWidth="1"/>
    <col min="16" max="16" width="8.44140625" style="284" customWidth="1"/>
    <col min="17" max="17" width="7.109375" style="284" customWidth="1"/>
    <col min="18" max="18" width="1.33203125" style="284" customWidth="1"/>
    <col min="19" max="19" width="8.6640625" style="284" customWidth="1"/>
    <col min="20" max="20" width="8.77734375" style="284" customWidth="1"/>
    <col min="21" max="21" width="8.5546875" style="284" customWidth="1"/>
    <col min="22" max="22" width="1.6640625" style="284" customWidth="1"/>
    <col min="23" max="23" width="8.77734375" style="281" customWidth="1"/>
    <col min="24" max="24" width="8.6640625" style="281" customWidth="1"/>
    <col min="25" max="25" width="10" style="281" customWidth="1"/>
    <col min="26" max="27" width="7.109375" style="281" customWidth="1"/>
    <col min="28" max="29" width="7.109375" style="281" hidden="1" customWidth="1"/>
    <col min="30" max="34" width="7.109375" style="281" customWidth="1"/>
    <col min="35" max="16384" width="8.88671875" style="216"/>
  </cols>
  <sheetData>
    <row r="1" spans="1:29" s="330" customFormat="1" ht="12.75" customHeight="1" x14ac:dyDescent="0.35">
      <c r="A1" s="531" t="s">
        <v>1254</v>
      </c>
      <c r="B1" s="532"/>
      <c r="C1" s="533"/>
      <c r="D1" s="533"/>
      <c r="E1" s="533"/>
      <c r="F1" s="533"/>
      <c r="G1" s="533"/>
      <c r="H1" s="533"/>
      <c r="I1" s="533"/>
      <c r="J1" s="361"/>
      <c r="K1" s="361"/>
      <c r="L1" s="361"/>
      <c r="M1" s="361"/>
      <c r="N1" s="361"/>
      <c r="O1" s="361"/>
      <c r="P1" s="360"/>
      <c r="Q1" s="360"/>
      <c r="R1" s="360"/>
      <c r="S1" s="360"/>
      <c r="T1" s="360"/>
      <c r="U1" s="360"/>
      <c r="V1" s="360"/>
    </row>
    <row r="2" spans="1:29" s="330" customFormat="1" ht="12.75" customHeight="1" x14ac:dyDescent="0.4">
      <c r="A2" s="534" t="s">
        <v>1253</v>
      </c>
      <c r="B2" s="532"/>
      <c r="C2" s="533"/>
      <c r="D2" s="596"/>
      <c r="E2" s="533"/>
      <c r="F2" s="533"/>
      <c r="G2" s="533"/>
      <c r="H2" s="533"/>
      <c r="I2" s="533"/>
      <c r="J2" s="361"/>
      <c r="K2" s="361"/>
      <c r="L2" s="361"/>
      <c r="M2" s="361"/>
      <c r="N2" s="361"/>
      <c r="O2" s="361"/>
      <c r="P2" s="360"/>
      <c r="Q2" s="360"/>
      <c r="R2" s="360"/>
      <c r="S2" s="360"/>
      <c r="T2" s="360"/>
      <c r="U2" s="360"/>
      <c r="V2" s="360"/>
    </row>
    <row r="3" spans="1:29" s="330" customFormat="1" ht="12.75" customHeight="1" x14ac:dyDescent="0.35">
      <c r="A3" s="531" t="s">
        <v>1252</v>
      </c>
      <c r="B3" s="532"/>
      <c r="C3" s="533"/>
      <c r="D3" s="533"/>
      <c r="E3" s="533"/>
      <c r="F3" s="533"/>
      <c r="G3" s="533"/>
      <c r="H3" s="533"/>
      <c r="I3" s="533"/>
      <c r="J3" s="361"/>
      <c r="K3" s="361"/>
      <c r="L3" s="361"/>
      <c r="M3" s="361"/>
      <c r="N3" s="361"/>
      <c r="O3" s="361"/>
      <c r="P3" s="360"/>
      <c r="Q3" s="360"/>
    </row>
    <row r="4" spans="1:29" s="330" customFormat="1" ht="12.75" customHeight="1" thickBot="1" x14ac:dyDescent="0.45">
      <c r="A4" s="535"/>
      <c r="B4" s="532"/>
      <c r="C4" s="533"/>
      <c r="D4" s="533"/>
      <c r="E4" s="533"/>
      <c r="F4" s="533"/>
      <c r="G4" s="533"/>
      <c r="H4" s="533"/>
      <c r="I4" s="533"/>
      <c r="J4" s="361"/>
      <c r="K4" s="361"/>
      <c r="L4" s="361"/>
      <c r="M4" s="361"/>
      <c r="N4" s="361"/>
      <c r="O4" s="361"/>
      <c r="P4" s="360"/>
      <c r="Q4" s="360"/>
    </row>
    <row r="5" spans="1:29" s="330" customFormat="1" ht="12.75" customHeight="1" thickBot="1" x14ac:dyDescent="0.45">
      <c r="A5" s="535"/>
      <c r="B5" s="532"/>
      <c r="C5" s="533"/>
      <c r="D5" s="533"/>
      <c r="E5" s="533"/>
      <c r="F5" s="533"/>
      <c r="G5" s="533"/>
      <c r="H5" s="533"/>
      <c r="I5" s="533"/>
      <c r="J5" s="361"/>
      <c r="K5" s="361"/>
      <c r="L5" s="361"/>
      <c r="M5" s="361"/>
      <c r="N5" s="361"/>
      <c r="O5" s="361"/>
      <c r="P5" s="360"/>
      <c r="Q5" s="360"/>
      <c r="R5" s="786" t="s">
        <v>128</v>
      </c>
      <c r="S5" s="787"/>
      <c r="T5" s="787"/>
      <c r="U5" s="787"/>
      <c r="V5" s="787"/>
      <c r="W5" s="787"/>
      <c r="X5" s="787"/>
      <c r="Y5" s="788"/>
      <c r="AB5" s="330" t="s">
        <v>1251</v>
      </c>
      <c r="AC5" s="330" t="str">
        <f>IF(V6=AB5,"Table_4b_Percentages",IF(V6=AB6,"Table_4b_Numbers"))</f>
        <v>Table_4b_Numbers</v>
      </c>
    </row>
    <row r="6" spans="1:29" s="330" customFormat="1" ht="12.75" customHeight="1" thickBot="1" x14ac:dyDescent="0.45">
      <c r="A6" s="535"/>
      <c r="B6" s="532"/>
      <c r="C6" s="533"/>
      <c r="D6" s="533"/>
      <c r="E6" s="533"/>
      <c r="F6" s="533"/>
      <c r="G6" s="533"/>
      <c r="H6" s="533"/>
      <c r="I6" s="533"/>
      <c r="J6" s="361"/>
      <c r="K6" s="361"/>
      <c r="L6" s="361"/>
      <c r="M6" s="361"/>
      <c r="N6" s="361"/>
      <c r="O6" s="361"/>
      <c r="P6" s="360"/>
      <c r="Q6" s="360"/>
      <c r="R6" s="793" t="s">
        <v>1250</v>
      </c>
      <c r="S6" s="790"/>
      <c r="T6" s="790"/>
      <c r="U6" s="791"/>
      <c r="V6" s="789" t="s">
        <v>1249</v>
      </c>
      <c r="W6" s="790"/>
      <c r="X6" s="790"/>
      <c r="Y6" s="791"/>
      <c r="AB6" s="330" t="s">
        <v>1249</v>
      </c>
    </row>
    <row r="7" spans="1:29" s="330" customFormat="1" ht="12.75" customHeight="1" x14ac:dyDescent="0.4">
      <c r="A7" s="362"/>
      <c r="B7" s="332"/>
      <c r="C7" s="361"/>
      <c r="D7" s="361"/>
      <c r="E7" s="361"/>
      <c r="F7" s="361"/>
      <c r="G7" s="361"/>
      <c r="H7" s="361"/>
      <c r="I7" s="361"/>
      <c r="J7" s="361"/>
      <c r="K7" s="361"/>
      <c r="L7" s="361"/>
      <c r="M7" s="361"/>
      <c r="N7" s="361"/>
      <c r="O7" s="361"/>
      <c r="P7" s="360"/>
      <c r="Q7" s="359"/>
      <c r="R7" s="358"/>
      <c r="S7" s="357"/>
      <c r="T7" s="357"/>
      <c r="U7" s="357"/>
      <c r="V7" s="357"/>
      <c r="W7" s="357"/>
      <c r="X7" s="357"/>
      <c r="Y7" s="357"/>
      <c r="Z7" s="357"/>
    </row>
    <row r="8" spans="1:29" s="326" customFormat="1" ht="19.5" hidden="1" customHeight="1" x14ac:dyDescent="0.3">
      <c r="A8" s="355">
        <v>1</v>
      </c>
      <c r="B8" s="326">
        <v>2</v>
      </c>
      <c r="C8" s="356">
        <v>3</v>
      </c>
      <c r="D8" s="355">
        <v>4</v>
      </c>
      <c r="E8" s="326">
        <v>5</v>
      </c>
      <c r="F8" s="356"/>
      <c r="G8" s="355">
        <v>7</v>
      </c>
      <c r="H8" s="326">
        <v>8</v>
      </c>
      <c r="I8" s="356">
        <v>9</v>
      </c>
      <c r="J8" s="355"/>
      <c r="K8" s="326">
        <v>11</v>
      </c>
      <c r="L8" s="356">
        <v>12</v>
      </c>
      <c r="M8" s="355">
        <v>13</v>
      </c>
      <c r="O8" s="356">
        <v>15</v>
      </c>
      <c r="P8" s="355">
        <v>16</v>
      </c>
      <c r="Q8" s="326">
        <v>17</v>
      </c>
      <c r="R8" s="356"/>
      <c r="S8" s="355">
        <v>19</v>
      </c>
      <c r="T8" s="326">
        <v>20</v>
      </c>
      <c r="U8" s="356">
        <v>21</v>
      </c>
      <c r="V8" s="355"/>
      <c r="W8" s="326">
        <v>23</v>
      </c>
      <c r="X8" s="356">
        <v>24</v>
      </c>
      <c r="Y8" s="355">
        <v>25</v>
      </c>
    </row>
    <row r="9" spans="1:29" s="282" customFormat="1" x14ac:dyDescent="0.45">
      <c r="A9" s="354"/>
      <c r="B9" s="353" t="s">
        <v>1248</v>
      </c>
      <c r="C9" s="780" t="str">
        <f ca="1">VLOOKUP($B9,INDIRECT($AC$5),C$8,FALSE)</f>
        <v>2010/11</v>
      </c>
      <c r="D9" s="780" t="e">
        <f ca="1">VLOOKUP($A9,INDIRECT($AC$5),D$8,FALSE)</f>
        <v>#N/A</v>
      </c>
      <c r="E9" s="780" t="e">
        <f ca="1">VLOOKUP($A9,INDIRECT($AC$5),E$8,FALSE)</f>
        <v>#N/A</v>
      </c>
      <c r="F9" s="352"/>
      <c r="G9" s="780" t="str">
        <f ca="1">VLOOKUP($B9,INDIRECT($AC$5),G$8,FALSE)</f>
        <v>2011/12</v>
      </c>
      <c r="H9" s="780" t="e">
        <f ca="1">VLOOKUP($A9,INDIRECT($AC$5),H$8,FALSE)</f>
        <v>#N/A</v>
      </c>
      <c r="I9" s="780" t="e">
        <f ca="1">VLOOKUP($A9,INDIRECT($AC$5),I$8,FALSE)</f>
        <v>#N/A</v>
      </c>
      <c r="J9" s="352"/>
      <c r="K9" s="780" t="str">
        <f ca="1">VLOOKUP($B9,INDIRECT($AC$5),K$8,FALSE)</f>
        <v>2012/13</v>
      </c>
      <c r="L9" s="780" t="e">
        <f ca="1">VLOOKUP($A9,INDIRECT($AC$5),L$8,FALSE)</f>
        <v>#N/A</v>
      </c>
      <c r="M9" s="780" t="e">
        <f ca="1">VLOOKUP($A9,INDIRECT($AC$5),M$8,FALSE)</f>
        <v>#N/A</v>
      </c>
      <c r="N9" s="352"/>
      <c r="O9" s="780" t="str">
        <f ca="1">VLOOKUP($B9,INDIRECT($AC$5),O$8,FALSE)</f>
        <v>2013/14</v>
      </c>
      <c r="P9" s="780" t="e">
        <f ca="1">VLOOKUP($A9,INDIRECT($AC$5),P$8,FALSE)</f>
        <v>#N/A</v>
      </c>
      <c r="Q9" s="780" t="e">
        <f ca="1">VLOOKUP($A9,INDIRECT($AC$5),Q$8,FALSE)</f>
        <v>#N/A</v>
      </c>
      <c r="R9" s="352"/>
      <c r="S9" s="780" t="str">
        <f ca="1">VLOOKUP($B9,INDIRECT($AC$5),S$8,FALSE)</f>
        <v>2014/15</v>
      </c>
      <c r="T9" s="780" t="e">
        <f ca="1">VLOOKUP($A9,INDIRECT($AC$5),T$8,FALSE)</f>
        <v>#N/A</v>
      </c>
      <c r="U9" s="780" t="e">
        <f ca="1">VLOOKUP($A9,INDIRECT($AC$5),U$8,FALSE)</f>
        <v>#N/A</v>
      </c>
      <c r="V9" s="352"/>
      <c r="W9" s="792" t="s">
        <v>1247</v>
      </c>
      <c r="X9" s="792"/>
      <c r="Y9" s="792"/>
    </row>
    <row r="10" spans="1:29" s="282" customFormat="1" ht="15.75" customHeight="1" x14ac:dyDescent="0.45">
      <c r="A10" s="781" t="s">
        <v>1246</v>
      </c>
      <c r="B10" s="351" t="s">
        <v>1245</v>
      </c>
      <c r="C10" s="785" t="str">
        <f ca="1">VLOOKUP($B10,INDIRECT($AC$5),C$8,FALSE)</f>
        <v>Number of pupils achieving at least</v>
      </c>
      <c r="D10" s="785" t="e">
        <f ca="1">VLOOKUP(#REF!,INDIRECT($AC$5),D$8,FALSE)</f>
        <v>#REF!</v>
      </c>
      <c r="E10" s="785" t="e">
        <f ca="1">VLOOKUP(#REF!,INDIRECT($AC$5),E$8,FALSE)</f>
        <v>#REF!</v>
      </c>
      <c r="F10" s="349"/>
      <c r="G10" s="785" t="str">
        <f ca="1">VLOOKUP($B10,INDIRECT($AC$5),G$8,FALSE)</f>
        <v>Number of pupils achieving at least</v>
      </c>
      <c r="H10" s="785" t="e">
        <f ca="1">VLOOKUP(#REF!,INDIRECT($AC$5),H$8,FALSE)</f>
        <v>#REF!</v>
      </c>
      <c r="I10" s="785" t="e">
        <f ca="1">VLOOKUP(#REF!,INDIRECT($AC$5),I$8,FALSE)</f>
        <v>#REF!</v>
      </c>
      <c r="J10" s="349"/>
      <c r="K10" s="780" t="str">
        <f ca="1">VLOOKUP($B10,INDIRECT($AC$5),K$8,FALSE)</f>
        <v>Number of pupils achieving at least</v>
      </c>
      <c r="L10" s="780" t="e">
        <f ca="1">VLOOKUP(#REF!,INDIRECT($AC$5),L$8,FALSE)</f>
        <v>#REF!</v>
      </c>
      <c r="M10" s="780" t="e">
        <f ca="1">VLOOKUP(#REF!,INDIRECT($AC$5),M$8,FALSE)</f>
        <v>#REF!</v>
      </c>
      <c r="N10" s="349"/>
      <c r="O10" s="780" t="str">
        <f ca="1">VLOOKUP($B10,INDIRECT($AC$5),O$8,FALSE)</f>
        <v>Number of pupils achieving at least</v>
      </c>
      <c r="P10" s="780" t="e">
        <f ca="1">VLOOKUP(#REF!,INDIRECT($AC$5),P$8,FALSE)</f>
        <v>#REF!</v>
      </c>
      <c r="Q10" s="780" t="e">
        <f ca="1">VLOOKUP(#REF!,INDIRECT($AC$5),Q$8,FALSE)</f>
        <v>#REF!</v>
      </c>
      <c r="R10" s="349"/>
      <c r="S10" s="785" t="str">
        <f ca="1">VLOOKUP($B10,INDIRECT($AC$5),S$8,FALSE)</f>
        <v>Number of pupils achieving at least</v>
      </c>
      <c r="T10" s="785" t="e">
        <f ca="1">VLOOKUP(#REF!,INDIRECT($AC$5),T$8,FALSE)</f>
        <v>#REF!</v>
      </c>
      <c r="U10" s="785" t="e">
        <f ca="1">VLOOKUP(#REF!,INDIRECT($AC$5),U$8,FALSE)</f>
        <v>#REF!</v>
      </c>
      <c r="V10" s="349"/>
      <c r="W10" s="785" t="str">
        <f ca="1">VLOOKUP($B10,INDIRECT($AC$5),W$8,FALSE)</f>
        <v>Number of pupils achieving at least</v>
      </c>
      <c r="X10" s="785" t="e">
        <f ca="1">VLOOKUP(#REF!,INDIRECT($AC$5),X$8,FALSE)</f>
        <v>#REF!</v>
      </c>
      <c r="Y10" s="785" t="e">
        <f ca="1">VLOOKUP(#REF!,INDIRECT($AC$5),Y$8,FALSE)</f>
        <v>#REF!</v>
      </c>
    </row>
    <row r="11" spans="1:29" s="282" customFormat="1" ht="31.5" customHeight="1" x14ac:dyDescent="0.45">
      <c r="A11" s="782"/>
      <c r="B11" s="350" t="s">
        <v>1244</v>
      </c>
      <c r="C11" s="347" t="s">
        <v>149</v>
      </c>
      <c r="D11" s="347" t="s">
        <v>1212</v>
      </c>
      <c r="E11" s="347" t="s">
        <v>59</v>
      </c>
      <c r="F11" s="349"/>
      <c r="G11" s="347" t="s">
        <v>149</v>
      </c>
      <c r="H11" s="347" t="s">
        <v>1212</v>
      </c>
      <c r="I11" s="347" t="s">
        <v>59</v>
      </c>
      <c r="J11" s="348"/>
      <c r="K11" s="347" t="s">
        <v>149</v>
      </c>
      <c r="L11" s="347" t="s">
        <v>1212</v>
      </c>
      <c r="M11" s="347" t="s">
        <v>59</v>
      </c>
      <c r="N11" s="348"/>
      <c r="O11" s="347" t="s">
        <v>149</v>
      </c>
      <c r="P11" s="347" t="s">
        <v>1212</v>
      </c>
      <c r="Q11" s="347" t="s">
        <v>59</v>
      </c>
      <c r="R11" s="348"/>
      <c r="S11" s="347" t="s">
        <v>149</v>
      </c>
      <c r="T11" s="347" t="s">
        <v>1212</v>
      </c>
      <c r="U11" s="347" t="s">
        <v>1243</v>
      </c>
      <c r="V11" s="348"/>
      <c r="W11" s="347" t="s">
        <v>149</v>
      </c>
      <c r="X11" s="347" t="s">
        <v>1212</v>
      </c>
      <c r="Y11" s="347" t="s">
        <v>1243</v>
      </c>
      <c r="Z11" s="282" t="s">
        <v>0</v>
      </c>
    </row>
    <row r="12" spans="1:29" s="282" customFormat="1" x14ac:dyDescent="0.45">
      <c r="A12" s="345" t="s">
        <v>1242</v>
      </c>
      <c r="B12" s="346"/>
      <c r="C12" s="647">
        <f t="shared" ref="C12:E28" ca="1" si="0">VLOOKUP($A12,INDIRECT($AC$5),C$8,FALSE)</f>
        <v>135589</v>
      </c>
      <c r="D12" s="647">
        <f t="shared" ca="1" si="0"/>
        <v>431338</v>
      </c>
      <c r="E12" s="647">
        <f t="shared" ca="1" si="0"/>
        <v>566927</v>
      </c>
      <c r="F12" s="647"/>
      <c r="G12" s="647">
        <f t="shared" ref="G12:I28" ca="1" si="1">VLOOKUP($A12,INDIRECT($AC$5),G$8,FALSE)</f>
        <v>142098</v>
      </c>
      <c r="H12" s="647">
        <f t="shared" ca="1" si="1"/>
        <v>419207</v>
      </c>
      <c r="I12" s="647">
        <f t="shared" ca="1" si="1"/>
        <v>561305</v>
      </c>
      <c r="J12" s="647"/>
      <c r="K12" s="647">
        <f t="shared" ref="K12:M28" ca="1" si="2">VLOOKUP($A12,INDIRECT($AC$5),K$8,FALSE)</f>
        <v>154018</v>
      </c>
      <c r="L12" s="647">
        <f t="shared" ca="1" si="2"/>
        <v>417304</v>
      </c>
      <c r="M12" s="647">
        <f t="shared" ca="1" si="2"/>
        <v>571322</v>
      </c>
      <c r="N12" s="647"/>
      <c r="O12" s="647">
        <f t="shared" ref="O12:Q28" ca="1" si="3">VLOOKUP($A12,INDIRECT($AC$5),O$8,FALSE)</f>
        <v>150444</v>
      </c>
      <c r="P12" s="647">
        <f t="shared" ca="1" si="3"/>
        <v>407988</v>
      </c>
      <c r="Q12" s="647">
        <f t="shared" ca="1" si="3"/>
        <v>558432</v>
      </c>
      <c r="R12" s="647"/>
      <c r="S12" s="647">
        <f t="shared" ref="S12:U28" ca="1" si="4">VLOOKUP($A12,INDIRECT($AC$5),S$8,FALSE)</f>
        <v>151176</v>
      </c>
      <c r="T12" s="647">
        <f t="shared" ca="1" si="4"/>
        <v>402020</v>
      </c>
      <c r="U12" s="647">
        <f t="shared" ca="1" si="4"/>
        <v>553446</v>
      </c>
      <c r="V12" s="647"/>
      <c r="W12" s="647">
        <f t="shared" ref="W12:Y28" ca="1" si="5">VLOOKUP($A12,INDIRECT($AC$5),W$8,FALSE)</f>
        <v>149895</v>
      </c>
      <c r="X12" s="647">
        <f t="shared" ca="1" si="5"/>
        <v>390794</v>
      </c>
      <c r="Y12" s="647">
        <f t="shared" ca="1" si="5"/>
        <v>540689</v>
      </c>
    </row>
    <row r="13" spans="1:29" s="282" customFormat="1" x14ac:dyDescent="0.45">
      <c r="A13" s="345" t="s">
        <v>1241</v>
      </c>
      <c r="B13" s="343"/>
      <c r="C13" s="648">
        <f t="shared" ca="1" si="0"/>
        <v>126915</v>
      </c>
      <c r="D13" s="648">
        <f t="shared" ca="1" si="0"/>
        <v>424583</v>
      </c>
      <c r="E13" s="648">
        <f t="shared" ca="1" si="0"/>
        <v>551498</v>
      </c>
      <c r="F13" s="648"/>
      <c r="G13" s="648">
        <f t="shared" ca="1" si="1"/>
        <v>133931</v>
      </c>
      <c r="H13" s="648">
        <f t="shared" ca="1" si="1"/>
        <v>413243</v>
      </c>
      <c r="I13" s="648">
        <f t="shared" ca="1" si="1"/>
        <v>547174</v>
      </c>
      <c r="J13" s="648"/>
      <c r="K13" s="648">
        <f t="shared" ca="1" si="2"/>
        <v>145530</v>
      </c>
      <c r="L13" s="648">
        <f t="shared" ca="1" si="2"/>
        <v>411340</v>
      </c>
      <c r="M13" s="648">
        <f t="shared" ca="1" si="2"/>
        <v>556870</v>
      </c>
      <c r="N13" s="648"/>
      <c r="O13" s="648">
        <f t="shared" ca="1" si="3"/>
        <v>141619</v>
      </c>
      <c r="P13" s="648">
        <f t="shared" ca="1" si="3"/>
        <v>401704</v>
      </c>
      <c r="Q13" s="648">
        <f t="shared" ca="1" si="3"/>
        <v>543323</v>
      </c>
      <c r="R13" s="648"/>
      <c r="S13" s="648">
        <f t="shared" ca="1" si="4"/>
        <v>141417</v>
      </c>
      <c r="T13" s="648">
        <f t="shared" ca="1" si="4"/>
        <v>395418</v>
      </c>
      <c r="U13" s="648">
        <f t="shared" ca="1" si="4"/>
        <v>537017</v>
      </c>
      <c r="V13" s="648"/>
      <c r="W13" s="648">
        <f t="shared" ca="1" si="5"/>
        <v>140984</v>
      </c>
      <c r="X13" s="648">
        <f t="shared" ca="1" si="5"/>
        <v>384507</v>
      </c>
      <c r="Y13" s="648">
        <f t="shared" ca="1" si="5"/>
        <v>525491</v>
      </c>
    </row>
    <row r="14" spans="1:29" s="282" customFormat="1" x14ac:dyDescent="0.45">
      <c r="A14" s="345" t="s">
        <v>1240</v>
      </c>
      <c r="B14" s="343"/>
      <c r="C14" s="648">
        <f t="shared" ca="1" si="0"/>
        <v>124504</v>
      </c>
      <c r="D14" s="648">
        <f t="shared" ca="1" si="0"/>
        <v>422891</v>
      </c>
      <c r="E14" s="648">
        <f t="shared" ca="1" si="0"/>
        <v>547395</v>
      </c>
      <c r="F14" s="648"/>
      <c r="G14" s="648">
        <f t="shared" ca="1" si="1"/>
        <v>131671</v>
      </c>
      <c r="H14" s="648">
        <f t="shared" ca="1" si="1"/>
        <v>411803</v>
      </c>
      <c r="I14" s="648">
        <f t="shared" ca="1" si="1"/>
        <v>543474</v>
      </c>
      <c r="J14" s="648"/>
      <c r="K14" s="648">
        <f t="shared" ca="1" si="2"/>
        <v>143148</v>
      </c>
      <c r="L14" s="648">
        <f t="shared" ca="1" si="2"/>
        <v>409969</v>
      </c>
      <c r="M14" s="648">
        <f t="shared" ca="1" si="2"/>
        <v>553117</v>
      </c>
      <c r="N14" s="648"/>
      <c r="O14" s="648">
        <f t="shared" ca="1" si="3"/>
        <v>139022</v>
      </c>
      <c r="P14" s="648">
        <f t="shared" ca="1" si="3"/>
        <v>399978</v>
      </c>
      <c r="Q14" s="648">
        <f t="shared" ca="1" si="3"/>
        <v>539000</v>
      </c>
      <c r="R14" s="648"/>
      <c r="S14" s="648">
        <f t="shared" ca="1" si="4"/>
        <v>138836</v>
      </c>
      <c r="T14" s="648">
        <f t="shared" ca="1" si="4"/>
        <v>393792</v>
      </c>
      <c r="U14" s="648">
        <f t="shared" ca="1" si="4"/>
        <v>532799</v>
      </c>
      <c r="V14" s="648"/>
      <c r="W14" s="648">
        <f t="shared" ca="1" si="5"/>
        <v>139122</v>
      </c>
      <c r="X14" s="648">
        <f t="shared" ca="1" si="5"/>
        <v>383311</v>
      </c>
      <c r="Y14" s="648">
        <f t="shared" ca="1" si="5"/>
        <v>522433</v>
      </c>
    </row>
    <row r="15" spans="1:29" s="282" customFormat="1" x14ac:dyDescent="0.45">
      <c r="A15" s="345" t="s">
        <v>1239</v>
      </c>
      <c r="B15" s="343"/>
      <c r="C15" s="648">
        <f t="shared" ca="1" si="0"/>
        <v>121045</v>
      </c>
      <c r="D15" s="648">
        <f t="shared" ca="1" si="0"/>
        <v>420228</v>
      </c>
      <c r="E15" s="648">
        <f t="shared" ca="1" si="0"/>
        <v>541273</v>
      </c>
      <c r="F15" s="648"/>
      <c r="G15" s="648">
        <f t="shared" ca="1" si="1"/>
        <v>128392</v>
      </c>
      <c r="H15" s="648">
        <f t="shared" ca="1" si="1"/>
        <v>409443</v>
      </c>
      <c r="I15" s="648">
        <f t="shared" ca="1" si="1"/>
        <v>537835</v>
      </c>
      <c r="J15" s="648"/>
      <c r="K15" s="648">
        <f t="shared" ca="1" si="2"/>
        <v>139624</v>
      </c>
      <c r="L15" s="648">
        <f t="shared" ca="1" si="2"/>
        <v>407699</v>
      </c>
      <c r="M15" s="648">
        <f t="shared" ca="1" si="2"/>
        <v>547323</v>
      </c>
      <c r="N15" s="648"/>
      <c r="O15" s="648">
        <f t="shared" ca="1" si="3"/>
        <v>134961</v>
      </c>
      <c r="P15" s="648">
        <f t="shared" ca="1" si="3"/>
        <v>397085</v>
      </c>
      <c r="Q15" s="648">
        <f t="shared" ca="1" si="3"/>
        <v>532046</v>
      </c>
      <c r="R15" s="648"/>
      <c r="S15" s="648">
        <f t="shared" ca="1" si="4"/>
        <v>135149</v>
      </c>
      <c r="T15" s="648">
        <f t="shared" ca="1" si="4"/>
        <v>391125</v>
      </c>
      <c r="U15" s="648">
        <f t="shared" ca="1" si="4"/>
        <v>526423</v>
      </c>
      <c r="V15" s="648"/>
      <c r="W15" s="648">
        <f t="shared" ca="1" si="5"/>
        <v>136055</v>
      </c>
      <c r="X15" s="648">
        <f t="shared" ca="1" si="5"/>
        <v>381179</v>
      </c>
      <c r="Y15" s="648">
        <f t="shared" ca="1" si="5"/>
        <v>517234</v>
      </c>
    </row>
    <row r="16" spans="1:29" s="282" customFormat="1" x14ac:dyDescent="0.45">
      <c r="A16" s="345" t="s">
        <v>1238</v>
      </c>
      <c r="B16" s="343"/>
      <c r="C16" s="648">
        <f t="shared" ca="1" si="0"/>
        <v>116128</v>
      </c>
      <c r="D16" s="648">
        <f t="shared" ca="1" si="0"/>
        <v>415787</v>
      </c>
      <c r="E16" s="648">
        <f t="shared" ca="1" si="0"/>
        <v>531915</v>
      </c>
      <c r="F16" s="648"/>
      <c r="G16" s="648">
        <f t="shared" ca="1" si="1"/>
        <v>123550</v>
      </c>
      <c r="H16" s="648">
        <f t="shared" ca="1" si="1"/>
        <v>405317</v>
      </c>
      <c r="I16" s="648">
        <f t="shared" ca="1" si="1"/>
        <v>528867</v>
      </c>
      <c r="J16" s="648"/>
      <c r="K16" s="648">
        <f t="shared" ca="1" si="2"/>
        <v>134721</v>
      </c>
      <c r="L16" s="648">
        <f t="shared" ca="1" si="2"/>
        <v>403834</v>
      </c>
      <c r="M16" s="648">
        <f t="shared" ca="1" si="2"/>
        <v>538555</v>
      </c>
      <c r="N16" s="648"/>
      <c r="O16" s="648">
        <f t="shared" ca="1" si="3"/>
        <v>129611</v>
      </c>
      <c r="P16" s="648">
        <f t="shared" ca="1" si="3"/>
        <v>392404</v>
      </c>
      <c r="Q16" s="648">
        <f t="shared" ca="1" si="3"/>
        <v>522015</v>
      </c>
      <c r="R16" s="648"/>
      <c r="S16" s="648">
        <f t="shared" ca="1" si="4"/>
        <v>130039</v>
      </c>
      <c r="T16" s="648">
        <f t="shared" ca="1" si="4"/>
        <v>386961</v>
      </c>
      <c r="U16" s="648">
        <f t="shared" ca="1" si="4"/>
        <v>517132</v>
      </c>
      <c r="V16" s="648"/>
      <c r="W16" s="648">
        <f t="shared" ca="1" si="5"/>
        <v>131380</v>
      </c>
      <c r="X16" s="648">
        <f t="shared" ca="1" si="5"/>
        <v>377684</v>
      </c>
      <c r="Y16" s="648">
        <f t="shared" ca="1" si="5"/>
        <v>509064</v>
      </c>
    </row>
    <row r="17" spans="1:25" s="282" customFormat="1" x14ac:dyDescent="0.45">
      <c r="A17" s="345" t="s">
        <v>1237</v>
      </c>
      <c r="B17" s="343"/>
      <c r="C17" s="648">
        <f t="shared" ca="1" si="0"/>
        <v>109374</v>
      </c>
      <c r="D17" s="648">
        <f t="shared" ca="1" si="0"/>
        <v>408632</v>
      </c>
      <c r="E17" s="648">
        <f t="shared" ca="1" si="0"/>
        <v>518006</v>
      </c>
      <c r="F17" s="648"/>
      <c r="G17" s="648">
        <f t="shared" ca="1" si="1"/>
        <v>116832</v>
      </c>
      <c r="H17" s="648">
        <f t="shared" ca="1" si="1"/>
        <v>398863</v>
      </c>
      <c r="I17" s="648">
        <f t="shared" ca="1" si="1"/>
        <v>515695</v>
      </c>
      <c r="J17" s="648"/>
      <c r="K17" s="648">
        <f t="shared" ca="1" si="2"/>
        <v>127975</v>
      </c>
      <c r="L17" s="648">
        <f t="shared" ca="1" si="2"/>
        <v>397811</v>
      </c>
      <c r="M17" s="648">
        <f t="shared" ca="1" si="2"/>
        <v>525786</v>
      </c>
      <c r="N17" s="648"/>
      <c r="O17" s="648">
        <f t="shared" ca="1" si="3"/>
        <v>122769</v>
      </c>
      <c r="P17" s="648">
        <f t="shared" ca="1" si="3"/>
        <v>385496</v>
      </c>
      <c r="Q17" s="648">
        <f t="shared" ca="1" si="3"/>
        <v>508265</v>
      </c>
      <c r="R17" s="648"/>
      <c r="S17" s="648">
        <f t="shared" ca="1" si="4"/>
        <v>123784</v>
      </c>
      <c r="T17" s="648">
        <f t="shared" ca="1" si="4"/>
        <v>380978</v>
      </c>
      <c r="U17" s="648">
        <f t="shared" ca="1" si="4"/>
        <v>504876</v>
      </c>
      <c r="V17" s="648"/>
      <c r="W17" s="648">
        <f t="shared" ca="1" si="5"/>
        <v>125559</v>
      </c>
      <c r="X17" s="648">
        <f t="shared" ca="1" si="5"/>
        <v>372523</v>
      </c>
      <c r="Y17" s="648">
        <f t="shared" ca="1" si="5"/>
        <v>498082</v>
      </c>
    </row>
    <row r="18" spans="1:25" s="282" customFormat="1" x14ac:dyDescent="0.45">
      <c r="A18" s="345" t="s">
        <v>1236</v>
      </c>
      <c r="B18" s="343"/>
      <c r="C18" s="648">
        <f t="shared" ca="1" si="0"/>
        <v>100560</v>
      </c>
      <c r="D18" s="648">
        <f t="shared" ca="1" si="0"/>
        <v>397284</v>
      </c>
      <c r="E18" s="648">
        <f t="shared" ca="1" si="0"/>
        <v>497844</v>
      </c>
      <c r="F18" s="648"/>
      <c r="G18" s="648">
        <f t="shared" ca="1" si="1"/>
        <v>108181</v>
      </c>
      <c r="H18" s="648">
        <f t="shared" ca="1" si="1"/>
        <v>388803</v>
      </c>
      <c r="I18" s="648">
        <f t="shared" ca="1" si="1"/>
        <v>496984</v>
      </c>
      <c r="J18" s="648"/>
      <c r="K18" s="648">
        <f t="shared" ca="1" si="2"/>
        <v>119877</v>
      </c>
      <c r="L18" s="648">
        <f t="shared" ca="1" si="2"/>
        <v>388919</v>
      </c>
      <c r="M18" s="648">
        <f t="shared" ca="1" si="2"/>
        <v>508796</v>
      </c>
      <c r="N18" s="648"/>
      <c r="O18" s="648">
        <f t="shared" ca="1" si="3"/>
        <v>114856</v>
      </c>
      <c r="P18" s="648">
        <f t="shared" ca="1" si="3"/>
        <v>376094</v>
      </c>
      <c r="Q18" s="648">
        <f t="shared" ca="1" si="3"/>
        <v>490950</v>
      </c>
      <c r="R18" s="648"/>
      <c r="S18" s="648">
        <f t="shared" ca="1" si="4"/>
        <v>117060</v>
      </c>
      <c r="T18" s="648">
        <f t="shared" ca="1" si="4"/>
        <v>373065</v>
      </c>
      <c r="U18" s="648">
        <f t="shared" ca="1" si="4"/>
        <v>490213</v>
      </c>
      <c r="V18" s="648"/>
      <c r="W18" s="648">
        <f t="shared" ca="1" si="5"/>
        <v>118981</v>
      </c>
      <c r="X18" s="648">
        <f t="shared" ca="1" si="5"/>
        <v>365720</v>
      </c>
      <c r="Y18" s="648">
        <f t="shared" ca="1" si="5"/>
        <v>484701</v>
      </c>
    </row>
    <row r="19" spans="1:25" s="282" customFormat="1" x14ac:dyDescent="0.45">
      <c r="A19" s="345" t="s">
        <v>1235</v>
      </c>
      <c r="B19" s="343"/>
      <c r="C19" s="648">
        <f t="shared" ca="1" si="0"/>
        <v>90655</v>
      </c>
      <c r="D19" s="648">
        <f t="shared" ca="1" si="0"/>
        <v>382175</v>
      </c>
      <c r="E19" s="648">
        <f t="shared" ca="1" si="0"/>
        <v>472830</v>
      </c>
      <c r="F19" s="648"/>
      <c r="G19" s="648">
        <f t="shared" ca="1" si="1"/>
        <v>98554</v>
      </c>
      <c r="H19" s="648">
        <f t="shared" ca="1" si="1"/>
        <v>375572</v>
      </c>
      <c r="I19" s="648">
        <f t="shared" ca="1" si="1"/>
        <v>474126</v>
      </c>
      <c r="J19" s="648"/>
      <c r="K19" s="648">
        <f t="shared" ca="1" si="2"/>
        <v>110606</v>
      </c>
      <c r="L19" s="648">
        <f t="shared" ca="1" si="2"/>
        <v>377089</v>
      </c>
      <c r="M19" s="648">
        <f t="shared" ca="1" si="2"/>
        <v>487695</v>
      </c>
      <c r="N19" s="648"/>
      <c r="O19" s="648">
        <f t="shared" ca="1" si="3"/>
        <v>106387</v>
      </c>
      <c r="P19" s="648">
        <f t="shared" ca="1" si="3"/>
        <v>364486</v>
      </c>
      <c r="Q19" s="648">
        <f t="shared" ca="1" si="3"/>
        <v>470873</v>
      </c>
      <c r="R19" s="648"/>
      <c r="S19" s="648">
        <f t="shared" ca="1" si="4"/>
        <v>109371</v>
      </c>
      <c r="T19" s="648">
        <f t="shared" ca="1" si="4"/>
        <v>363221</v>
      </c>
      <c r="U19" s="648">
        <f t="shared" ca="1" si="4"/>
        <v>472663</v>
      </c>
      <c r="V19" s="648"/>
      <c r="W19" s="648">
        <f t="shared" ca="1" si="5"/>
        <v>111577</v>
      </c>
      <c r="X19" s="648">
        <f t="shared" ca="1" si="5"/>
        <v>356972</v>
      </c>
      <c r="Y19" s="648">
        <f t="shared" ca="1" si="5"/>
        <v>468549</v>
      </c>
    </row>
    <row r="20" spans="1:25" s="282" customFormat="1" x14ac:dyDescent="0.45">
      <c r="A20" s="345" t="s">
        <v>1234</v>
      </c>
      <c r="B20" s="343"/>
      <c r="C20" s="648">
        <f t="shared" ca="1" si="0"/>
        <v>79596</v>
      </c>
      <c r="D20" s="648">
        <f t="shared" ca="1" si="0"/>
        <v>361984</v>
      </c>
      <c r="E20" s="648">
        <f t="shared" ca="1" si="0"/>
        <v>441580</v>
      </c>
      <c r="F20" s="648"/>
      <c r="G20" s="648">
        <f t="shared" ca="1" si="1"/>
        <v>88085</v>
      </c>
      <c r="H20" s="648">
        <f t="shared" ca="1" si="1"/>
        <v>357686</v>
      </c>
      <c r="I20" s="648">
        <f t="shared" ca="1" si="1"/>
        <v>445771</v>
      </c>
      <c r="J20" s="648"/>
      <c r="K20" s="648">
        <f t="shared" ca="1" si="2"/>
        <v>100059</v>
      </c>
      <c r="L20" s="648">
        <f t="shared" ca="1" si="2"/>
        <v>361121</v>
      </c>
      <c r="M20" s="648">
        <f t="shared" ca="1" si="2"/>
        <v>461180</v>
      </c>
      <c r="N20" s="648"/>
      <c r="O20" s="648">
        <f t="shared" ca="1" si="3"/>
        <v>96334</v>
      </c>
      <c r="P20" s="648">
        <f t="shared" ca="1" si="3"/>
        <v>348680</v>
      </c>
      <c r="Q20" s="648">
        <f t="shared" ca="1" si="3"/>
        <v>445014</v>
      </c>
      <c r="R20" s="648"/>
      <c r="S20" s="648">
        <f t="shared" ca="1" si="4"/>
        <v>99399</v>
      </c>
      <c r="T20" s="648">
        <f t="shared" ca="1" si="4"/>
        <v>349247</v>
      </c>
      <c r="U20" s="648">
        <f t="shared" ca="1" si="4"/>
        <v>448701</v>
      </c>
      <c r="V20" s="648"/>
      <c r="W20" s="648">
        <f t="shared" ca="1" si="5"/>
        <v>102326</v>
      </c>
      <c r="X20" s="648">
        <f t="shared" ca="1" si="5"/>
        <v>344549</v>
      </c>
      <c r="Y20" s="648">
        <f t="shared" ca="1" si="5"/>
        <v>446875</v>
      </c>
    </row>
    <row r="21" spans="1:25" s="282" customFormat="1" x14ac:dyDescent="0.45">
      <c r="A21" s="345" t="s">
        <v>1233</v>
      </c>
      <c r="B21" s="343"/>
      <c r="C21" s="648">
        <f t="shared" ca="1" si="0"/>
        <v>67339</v>
      </c>
      <c r="D21" s="648">
        <f t="shared" ca="1" si="0"/>
        <v>334502</v>
      </c>
      <c r="E21" s="648">
        <f t="shared" ca="1" si="0"/>
        <v>401841</v>
      </c>
      <c r="F21" s="649"/>
      <c r="G21" s="648">
        <f t="shared" ca="1" si="1"/>
        <v>75773</v>
      </c>
      <c r="H21" s="648">
        <f t="shared" ca="1" si="1"/>
        <v>332050</v>
      </c>
      <c r="I21" s="648">
        <f t="shared" ca="1" si="1"/>
        <v>407823</v>
      </c>
      <c r="J21" s="648"/>
      <c r="K21" s="648">
        <f t="shared" ca="1" si="2"/>
        <v>86717</v>
      </c>
      <c r="L21" s="648">
        <f t="shared" ca="1" si="2"/>
        <v>337731</v>
      </c>
      <c r="M21" s="648">
        <f t="shared" ca="1" si="2"/>
        <v>424448</v>
      </c>
      <c r="N21" s="648"/>
      <c r="O21" s="648">
        <f t="shared" ca="1" si="3"/>
        <v>82851</v>
      </c>
      <c r="P21" s="648">
        <f t="shared" ca="1" si="3"/>
        <v>324127</v>
      </c>
      <c r="Q21" s="648">
        <f t="shared" ca="1" si="3"/>
        <v>406978</v>
      </c>
      <c r="R21" s="648"/>
      <c r="S21" s="648">
        <f t="shared" ca="1" si="4"/>
        <v>84735</v>
      </c>
      <c r="T21" s="648">
        <f t="shared" ca="1" si="4"/>
        <v>324792</v>
      </c>
      <c r="U21" s="648">
        <f t="shared" ca="1" si="4"/>
        <v>409566</v>
      </c>
      <c r="V21" s="648"/>
      <c r="W21" s="648">
        <f t="shared" ca="1" si="5"/>
        <v>88809</v>
      </c>
      <c r="X21" s="648">
        <f t="shared" ca="1" si="5"/>
        <v>324182</v>
      </c>
      <c r="Y21" s="648">
        <f t="shared" ca="1" si="5"/>
        <v>412991</v>
      </c>
    </row>
    <row r="22" spans="1:25" s="282" customFormat="1" x14ac:dyDescent="0.45">
      <c r="A22" s="345" t="s">
        <v>1232</v>
      </c>
      <c r="B22" s="343"/>
      <c r="C22" s="648">
        <f t="shared" ca="1" si="0"/>
        <v>52017</v>
      </c>
      <c r="D22" s="648">
        <f t="shared" ca="1" si="0"/>
        <v>292447</v>
      </c>
      <c r="E22" s="648">
        <f t="shared" ca="1" si="0"/>
        <v>344464</v>
      </c>
      <c r="F22" s="648"/>
      <c r="G22" s="648">
        <f t="shared" ca="1" si="1"/>
        <v>58541</v>
      </c>
      <c r="H22" s="648">
        <f t="shared" ca="1" si="1"/>
        <v>288014</v>
      </c>
      <c r="I22" s="648">
        <f t="shared" ca="1" si="1"/>
        <v>346555</v>
      </c>
      <c r="J22" s="648"/>
      <c r="K22" s="648">
        <f t="shared" ca="1" si="2"/>
        <v>67691</v>
      </c>
      <c r="L22" s="648">
        <f t="shared" ca="1" si="2"/>
        <v>295907</v>
      </c>
      <c r="M22" s="648">
        <f t="shared" ca="1" si="2"/>
        <v>363598</v>
      </c>
      <c r="N22" s="648"/>
      <c r="O22" s="648">
        <f t="shared" ca="1" si="3"/>
        <v>63601</v>
      </c>
      <c r="P22" s="648">
        <f t="shared" ca="1" si="3"/>
        <v>281939</v>
      </c>
      <c r="Q22" s="648">
        <f t="shared" ca="1" si="3"/>
        <v>345540</v>
      </c>
      <c r="R22" s="648"/>
      <c r="S22" s="648">
        <f t="shared" ca="1" si="4"/>
        <v>64413</v>
      </c>
      <c r="T22" s="648">
        <f t="shared" ca="1" si="4"/>
        <v>282028</v>
      </c>
      <c r="U22" s="648">
        <f t="shared" ca="1" si="4"/>
        <v>346463</v>
      </c>
      <c r="V22" s="648"/>
      <c r="W22" s="648">
        <f t="shared" ca="1" si="5"/>
        <v>70054</v>
      </c>
      <c r="X22" s="648">
        <f t="shared" ca="1" si="5"/>
        <v>288623</v>
      </c>
      <c r="Y22" s="648">
        <f t="shared" ca="1" si="5"/>
        <v>358677</v>
      </c>
    </row>
    <row r="23" spans="1:25" s="282" customFormat="1" x14ac:dyDescent="0.45">
      <c r="A23" s="345" t="s">
        <v>1231</v>
      </c>
      <c r="B23" s="343"/>
      <c r="C23" s="648">
        <f t="shared" ca="1" si="0"/>
        <v>31520</v>
      </c>
      <c r="D23" s="648">
        <f t="shared" ca="1" si="0"/>
        <v>220867</v>
      </c>
      <c r="E23" s="648">
        <f t="shared" ca="1" si="0"/>
        <v>252387</v>
      </c>
      <c r="F23" s="648"/>
      <c r="G23" s="648">
        <f t="shared" ca="1" si="1"/>
        <v>34474</v>
      </c>
      <c r="H23" s="648">
        <f t="shared" ca="1" si="1"/>
        <v>213943</v>
      </c>
      <c r="I23" s="648">
        <f t="shared" ca="1" si="1"/>
        <v>248417</v>
      </c>
      <c r="J23" s="648"/>
      <c r="K23" s="648">
        <f t="shared" ca="1" si="2"/>
        <v>40813</v>
      </c>
      <c r="L23" s="648">
        <f t="shared" ca="1" si="2"/>
        <v>221585</v>
      </c>
      <c r="M23" s="648">
        <f t="shared" ca="1" si="2"/>
        <v>262398</v>
      </c>
      <c r="N23" s="648"/>
      <c r="O23" s="648">
        <f t="shared" ca="1" si="3"/>
        <v>39377</v>
      </c>
      <c r="P23" s="648">
        <f t="shared" ca="1" si="3"/>
        <v>213379</v>
      </c>
      <c r="Q23" s="648">
        <f t="shared" ca="1" si="3"/>
        <v>252756</v>
      </c>
      <c r="R23" s="648"/>
      <c r="S23" s="648">
        <f t="shared" ca="1" si="4"/>
        <v>41040</v>
      </c>
      <c r="T23" s="648">
        <f t="shared" ca="1" si="4"/>
        <v>216477</v>
      </c>
      <c r="U23" s="648">
        <f t="shared" ca="1" si="4"/>
        <v>257533</v>
      </c>
      <c r="V23" s="648"/>
      <c r="W23" s="648">
        <f t="shared" ca="1" si="5"/>
        <v>47625</v>
      </c>
      <c r="X23" s="648">
        <f t="shared" ca="1" si="5"/>
        <v>231760</v>
      </c>
      <c r="Y23" s="648">
        <f t="shared" ca="1" si="5"/>
        <v>279385</v>
      </c>
    </row>
    <row r="24" spans="1:25" s="282" customFormat="1" x14ac:dyDescent="0.45">
      <c r="A24" s="345" t="s">
        <v>1230</v>
      </c>
      <c r="B24" s="343"/>
      <c r="C24" s="648">
        <f t="shared" ca="1" si="0"/>
        <v>18448</v>
      </c>
      <c r="D24" s="648">
        <f t="shared" ca="1" si="0"/>
        <v>160211</v>
      </c>
      <c r="E24" s="648">
        <f t="shared" ca="1" si="0"/>
        <v>178659</v>
      </c>
      <c r="F24" s="648"/>
      <c r="G24" s="648">
        <f t="shared" ca="1" si="1"/>
        <v>19955</v>
      </c>
      <c r="H24" s="648">
        <f t="shared" ca="1" si="1"/>
        <v>152692</v>
      </c>
      <c r="I24" s="648">
        <f t="shared" ca="1" si="1"/>
        <v>172647</v>
      </c>
      <c r="J24" s="648"/>
      <c r="K24" s="648">
        <f t="shared" ca="1" si="2"/>
        <v>23410</v>
      </c>
      <c r="L24" s="648">
        <f t="shared" ca="1" si="2"/>
        <v>157699</v>
      </c>
      <c r="M24" s="648">
        <f t="shared" ca="1" si="2"/>
        <v>181109</v>
      </c>
      <c r="N24" s="648"/>
      <c r="O24" s="648">
        <f t="shared" ca="1" si="3"/>
        <v>22534</v>
      </c>
      <c r="P24" s="648">
        <f t="shared" ca="1" si="3"/>
        <v>151001</v>
      </c>
      <c r="Q24" s="648">
        <f t="shared" ca="1" si="3"/>
        <v>173535</v>
      </c>
      <c r="R24" s="648"/>
      <c r="S24" s="648">
        <f t="shared" ca="1" si="4"/>
        <v>23916</v>
      </c>
      <c r="T24" s="648">
        <f t="shared" ca="1" si="4"/>
        <v>154103</v>
      </c>
      <c r="U24" s="648">
        <f t="shared" ca="1" si="4"/>
        <v>178023</v>
      </c>
      <c r="V24" s="648"/>
      <c r="W24" s="648">
        <f t="shared" ca="1" si="5"/>
        <v>29554</v>
      </c>
      <c r="X24" s="648">
        <f t="shared" ca="1" si="5"/>
        <v>171868</v>
      </c>
      <c r="Y24" s="648">
        <f t="shared" ca="1" si="5"/>
        <v>201422</v>
      </c>
    </row>
    <row r="25" spans="1:25" s="282" customFormat="1" x14ac:dyDescent="0.45">
      <c r="A25" s="345" t="s">
        <v>1229</v>
      </c>
      <c r="B25" s="343"/>
      <c r="C25" s="648">
        <f t="shared" ca="1" si="0"/>
        <v>10105</v>
      </c>
      <c r="D25" s="648">
        <f t="shared" ca="1" si="0"/>
        <v>109000</v>
      </c>
      <c r="E25" s="648">
        <f t="shared" ca="1" si="0"/>
        <v>119105</v>
      </c>
      <c r="F25" s="648"/>
      <c r="G25" s="648">
        <f t="shared" ca="1" si="1"/>
        <v>10792</v>
      </c>
      <c r="H25" s="648">
        <f t="shared" ca="1" si="1"/>
        <v>102291</v>
      </c>
      <c r="I25" s="648">
        <f t="shared" ca="1" si="1"/>
        <v>113083</v>
      </c>
      <c r="J25" s="648"/>
      <c r="K25" s="648">
        <f t="shared" ca="1" si="2"/>
        <v>12504</v>
      </c>
      <c r="L25" s="648">
        <f t="shared" ca="1" si="2"/>
        <v>103827</v>
      </c>
      <c r="M25" s="648">
        <f t="shared" ca="1" si="2"/>
        <v>116331</v>
      </c>
      <c r="N25" s="648"/>
      <c r="O25" s="648">
        <f t="shared" ca="1" si="3"/>
        <v>12037</v>
      </c>
      <c r="P25" s="648">
        <f t="shared" ca="1" si="3"/>
        <v>98735</v>
      </c>
      <c r="Q25" s="648">
        <f t="shared" ca="1" si="3"/>
        <v>110772</v>
      </c>
      <c r="R25" s="648"/>
      <c r="S25" s="648">
        <f t="shared" ca="1" si="4"/>
        <v>12695</v>
      </c>
      <c r="T25" s="648">
        <f t="shared" ca="1" si="4"/>
        <v>100645</v>
      </c>
      <c r="U25" s="648">
        <f t="shared" ca="1" si="4"/>
        <v>113340</v>
      </c>
      <c r="V25" s="648"/>
      <c r="W25" s="648">
        <f t="shared" ca="1" si="5"/>
        <v>16776</v>
      </c>
      <c r="X25" s="648">
        <f t="shared" ca="1" si="5"/>
        <v>117257</v>
      </c>
      <c r="Y25" s="648">
        <f t="shared" ca="1" si="5"/>
        <v>134033</v>
      </c>
    </row>
    <row r="26" spans="1:25" s="282" customFormat="1" x14ac:dyDescent="0.45">
      <c r="A26" s="344" t="s">
        <v>1228</v>
      </c>
      <c r="B26" s="343"/>
      <c r="C26" s="648">
        <f t="shared" ca="1" si="0"/>
        <v>4938</v>
      </c>
      <c r="D26" s="648">
        <f t="shared" ca="1" si="0"/>
        <v>65980</v>
      </c>
      <c r="E26" s="648">
        <f t="shared" ca="1" si="0"/>
        <v>70918</v>
      </c>
      <c r="F26" s="648"/>
      <c r="G26" s="648">
        <f t="shared" ca="1" si="1"/>
        <v>5170</v>
      </c>
      <c r="H26" s="648">
        <f t="shared" ca="1" si="1"/>
        <v>61411</v>
      </c>
      <c r="I26" s="648">
        <f t="shared" ca="1" si="1"/>
        <v>66581</v>
      </c>
      <c r="J26" s="648"/>
      <c r="K26" s="648">
        <f t="shared" ca="1" si="2"/>
        <v>5878</v>
      </c>
      <c r="L26" s="648">
        <f t="shared" ca="1" si="2"/>
        <v>61084</v>
      </c>
      <c r="M26" s="648">
        <f t="shared" ca="1" si="2"/>
        <v>66962</v>
      </c>
      <c r="N26" s="648"/>
      <c r="O26" s="648">
        <f t="shared" ca="1" si="3"/>
        <v>5703</v>
      </c>
      <c r="P26" s="648">
        <f t="shared" ca="1" si="3"/>
        <v>58249</v>
      </c>
      <c r="Q26" s="648">
        <f t="shared" ca="1" si="3"/>
        <v>63952</v>
      </c>
      <c r="R26" s="648"/>
      <c r="S26" s="648">
        <f t="shared" ca="1" si="4"/>
        <v>5893</v>
      </c>
      <c r="T26" s="648">
        <f t="shared" ca="1" si="4"/>
        <v>59004</v>
      </c>
      <c r="U26" s="648">
        <f t="shared" ca="1" si="4"/>
        <v>64897</v>
      </c>
      <c r="V26" s="648"/>
      <c r="W26" s="648">
        <f t="shared" ca="1" si="5"/>
        <v>8476</v>
      </c>
      <c r="X26" s="648">
        <f t="shared" ca="1" si="5"/>
        <v>71733</v>
      </c>
      <c r="Y26" s="648">
        <f t="shared" ca="1" si="5"/>
        <v>80209</v>
      </c>
    </row>
    <row r="27" spans="1:25" s="282" customFormat="1" x14ac:dyDescent="0.45">
      <c r="A27" s="344" t="s">
        <v>1227</v>
      </c>
      <c r="B27" s="343"/>
      <c r="C27" s="648">
        <f t="shared" ca="1" si="0"/>
        <v>1871</v>
      </c>
      <c r="D27" s="648">
        <f t="shared" ca="1" si="0"/>
        <v>32693</v>
      </c>
      <c r="E27" s="648">
        <f t="shared" ca="1" si="0"/>
        <v>34564</v>
      </c>
      <c r="F27" s="648"/>
      <c r="G27" s="648">
        <f t="shared" ca="1" si="1"/>
        <v>1941</v>
      </c>
      <c r="H27" s="648">
        <f t="shared" ca="1" si="1"/>
        <v>30045</v>
      </c>
      <c r="I27" s="648">
        <f t="shared" ca="1" si="1"/>
        <v>31986</v>
      </c>
      <c r="J27" s="648"/>
      <c r="K27" s="648">
        <f t="shared" ca="1" si="2"/>
        <v>2215</v>
      </c>
      <c r="L27" s="648">
        <f t="shared" ca="1" si="2"/>
        <v>29922</v>
      </c>
      <c r="M27" s="648">
        <f t="shared" ca="1" si="2"/>
        <v>32137</v>
      </c>
      <c r="N27" s="648"/>
      <c r="O27" s="648">
        <f t="shared" ca="1" si="3"/>
        <v>2207</v>
      </c>
      <c r="P27" s="648">
        <f t="shared" ca="1" si="3"/>
        <v>28837</v>
      </c>
      <c r="Q27" s="648">
        <f t="shared" ca="1" si="3"/>
        <v>31044</v>
      </c>
      <c r="R27" s="648"/>
      <c r="S27" s="648">
        <f t="shared" ca="1" si="4"/>
        <v>2309</v>
      </c>
      <c r="T27" s="648">
        <f t="shared" ca="1" si="4"/>
        <v>28418</v>
      </c>
      <c r="U27" s="648">
        <f t="shared" ca="1" si="4"/>
        <v>30727</v>
      </c>
      <c r="V27" s="648"/>
      <c r="W27" s="648">
        <f t="shared" ca="1" si="5"/>
        <v>3545</v>
      </c>
      <c r="X27" s="648">
        <f t="shared" ca="1" si="5"/>
        <v>37552</v>
      </c>
      <c r="Y27" s="648">
        <f t="shared" ca="1" si="5"/>
        <v>41097</v>
      </c>
    </row>
    <row r="28" spans="1:25" s="282" customFormat="1" x14ac:dyDescent="0.45">
      <c r="A28" s="342" t="s">
        <v>1226</v>
      </c>
      <c r="B28" s="341"/>
      <c r="C28" s="650">
        <f t="shared" ca="1" si="0"/>
        <v>468</v>
      </c>
      <c r="D28" s="650">
        <f t="shared" ca="1" si="0"/>
        <v>10742</v>
      </c>
      <c r="E28" s="650">
        <f t="shared" ca="1" si="0"/>
        <v>11210</v>
      </c>
      <c r="F28" s="650"/>
      <c r="G28" s="650">
        <f t="shared" ca="1" si="1"/>
        <v>453</v>
      </c>
      <c r="H28" s="650">
        <f t="shared" ca="1" si="1"/>
        <v>9469</v>
      </c>
      <c r="I28" s="650">
        <f t="shared" ca="1" si="1"/>
        <v>9922</v>
      </c>
      <c r="J28" s="650"/>
      <c r="K28" s="650">
        <f t="shared" ca="1" si="2"/>
        <v>539</v>
      </c>
      <c r="L28" s="650">
        <f t="shared" ca="1" si="2"/>
        <v>9550</v>
      </c>
      <c r="M28" s="650">
        <f t="shared" ca="1" si="2"/>
        <v>10089</v>
      </c>
      <c r="N28" s="650"/>
      <c r="O28" s="650">
        <f t="shared" ca="1" si="3"/>
        <v>542</v>
      </c>
      <c r="P28" s="650">
        <f t="shared" ca="1" si="3"/>
        <v>9213</v>
      </c>
      <c r="Q28" s="650">
        <f t="shared" ca="1" si="3"/>
        <v>9755</v>
      </c>
      <c r="R28" s="650"/>
      <c r="S28" s="650">
        <f t="shared" ca="1" si="4"/>
        <v>512</v>
      </c>
      <c r="T28" s="650">
        <f t="shared" ca="1" si="4"/>
        <v>8401</v>
      </c>
      <c r="U28" s="650">
        <f t="shared" ca="1" si="4"/>
        <v>8913</v>
      </c>
      <c r="V28" s="650"/>
      <c r="W28" s="650">
        <f t="shared" ca="1" si="5"/>
        <v>976</v>
      </c>
      <c r="X28" s="650">
        <f t="shared" ca="1" si="5"/>
        <v>13592</v>
      </c>
      <c r="Y28" s="650">
        <f t="shared" ca="1" si="5"/>
        <v>14568</v>
      </c>
    </row>
    <row r="29" spans="1:25" s="282" customFormat="1" x14ac:dyDescent="0.45">
      <c r="A29" s="337"/>
      <c r="C29" s="284"/>
      <c r="D29" s="284"/>
      <c r="E29" s="284"/>
      <c r="F29" s="284"/>
      <c r="G29" s="284"/>
      <c r="H29" s="284"/>
      <c r="I29" s="284"/>
      <c r="J29" s="284"/>
      <c r="K29" s="284"/>
      <c r="L29" s="284"/>
      <c r="M29" s="284"/>
      <c r="N29" s="284"/>
      <c r="O29" s="284"/>
      <c r="P29" s="284"/>
      <c r="Q29" s="284"/>
      <c r="R29" s="284"/>
      <c r="S29" s="284"/>
      <c r="T29" s="340"/>
      <c r="V29" s="296"/>
      <c r="Y29" s="296" t="s">
        <v>1208</v>
      </c>
    </row>
    <row r="30" spans="1:25" s="583" customFormat="1" ht="27" customHeight="1" x14ac:dyDescent="0.45">
      <c r="A30" s="783" t="s">
        <v>1412</v>
      </c>
      <c r="B30" s="784"/>
      <c r="C30" s="784"/>
      <c r="D30" s="784"/>
      <c r="E30" s="784"/>
      <c r="F30" s="784"/>
      <c r="G30" s="784"/>
      <c r="H30" s="784"/>
      <c r="I30" s="784"/>
      <c r="J30" s="784"/>
      <c r="K30" s="784"/>
      <c r="L30" s="784"/>
      <c r="M30" s="784"/>
      <c r="N30" s="784"/>
      <c r="O30" s="784"/>
      <c r="P30" s="784"/>
      <c r="Q30" s="784"/>
      <c r="R30" s="784"/>
      <c r="S30" s="784"/>
      <c r="T30" s="784"/>
      <c r="U30" s="784"/>
      <c r="V30" s="784"/>
      <c r="W30" s="784"/>
      <c r="X30" s="784"/>
      <c r="Y30" s="784"/>
    </row>
    <row r="31" spans="1:25" s="576" customFormat="1" ht="24.75" customHeight="1" x14ac:dyDescent="0.45">
      <c r="A31" s="783" t="s">
        <v>1413</v>
      </c>
      <c r="B31" s="784"/>
      <c r="C31" s="784"/>
      <c r="D31" s="784"/>
      <c r="E31" s="784"/>
      <c r="F31" s="784"/>
      <c r="G31" s="784"/>
      <c r="H31" s="784"/>
      <c r="I31" s="784"/>
      <c r="J31" s="784"/>
      <c r="K31" s="784"/>
      <c r="L31" s="784"/>
      <c r="M31" s="784"/>
      <c r="N31" s="784"/>
      <c r="O31" s="784"/>
      <c r="P31" s="784"/>
      <c r="Q31" s="784"/>
      <c r="R31" s="784"/>
      <c r="S31" s="784"/>
      <c r="T31" s="784"/>
      <c r="U31" s="784"/>
      <c r="V31" s="784"/>
      <c r="W31" s="784"/>
      <c r="X31" s="784"/>
      <c r="Y31" s="784"/>
    </row>
    <row r="32" spans="1:25" s="576" customFormat="1" ht="15" customHeight="1" x14ac:dyDescent="0.45">
      <c r="A32" s="795" t="s">
        <v>1414</v>
      </c>
      <c r="B32" s="795"/>
      <c r="C32" s="795"/>
      <c r="D32" s="795"/>
      <c r="E32" s="795"/>
      <c r="F32" s="795"/>
      <c r="G32" s="795"/>
      <c r="H32" s="795"/>
      <c r="I32" s="795"/>
      <c r="J32" s="795"/>
      <c r="K32" s="795"/>
      <c r="L32" s="795"/>
      <c r="M32" s="795"/>
      <c r="N32" s="795"/>
      <c r="O32" s="795"/>
      <c r="P32" s="795"/>
      <c r="Q32" s="795"/>
      <c r="R32" s="584"/>
      <c r="S32" s="585"/>
      <c r="T32" s="585"/>
      <c r="U32" s="585"/>
      <c r="V32" s="585"/>
    </row>
    <row r="33" spans="1:25" s="576" customFormat="1" ht="21.75" customHeight="1" x14ac:dyDescent="0.45">
      <c r="A33" s="796" t="s">
        <v>1406</v>
      </c>
      <c r="B33" s="797"/>
      <c r="C33" s="797"/>
      <c r="D33" s="797"/>
      <c r="E33" s="797"/>
      <c r="F33" s="797"/>
      <c r="G33" s="797"/>
      <c r="H33" s="797"/>
      <c r="I33" s="797"/>
      <c r="J33" s="797"/>
      <c r="K33" s="797"/>
      <c r="L33" s="797"/>
      <c r="M33" s="797"/>
      <c r="N33" s="797"/>
      <c r="O33" s="797"/>
      <c r="P33" s="797"/>
      <c r="Q33" s="797"/>
      <c r="R33" s="797"/>
      <c r="S33" s="797"/>
      <c r="T33" s="797"/>
      <c r="U33" s="797"/>
      <c r="V33" s="797"/>
      <c r="W33" s="797"/>
      <c r="X33" s="797"/>
      <c r="Y33" s="797"/>
    </row>
    <row r="34" spans="1:25" s="576" customFormat="1" ht="35.25" customHeight="1" x14ac:dyDescent="0.45">
      <c r="A34" s="783" t="s">
        <v>1225</v>
      </c>
      <c r="B34" s="794"/>
      <c r="C34" s="794"/>
      <c r="D34" s="794"/>
      <c r="E34" s="794"/>
      <c r="F34" s="794"/>
      <c r="G34" s="794"/>
      <c r="H34" s="794"/>
      <c r="I34" s="794"/>
      <c r="J34" s="794"/>
      <c r="K34" s="794"/>
      <c r="L34" s="794"/>
      <c r="M34" s="794"/>
      <c r="N34" s="794"/>
      <c r="O34" s="794"/>
      <c r="P34" s="794"/>
      <c r="Q34" s="794"/>
      <c r="R34" s="794"/>
      <c r="S34" s="794"/>
      <c r="T34" s="794"/>
      <c r="U34" s="794"/>
      <c r="V34" s="794"/>
      <c r="W34" s="794"/>
      <c r="X34" s="794"/>
      <c r="Y34" s="794"/>
    </row>
    <row r="35" spans="1:25" s="576" customFormat="1" ht="25.5" customHeight="1" x14ac:dyDescent="0.45">
      <c r="A35" s="783" t="s">
        <v>1415</v>
      </c>
      <c r="B35" s="783"/>
      <c r="C35" s="783"/>
      <c r="D35" s="783"/>
      <c r="E35" s="783"/>
      <c r="F35" s="783"/>
      <c r="G35" s="783"/>
      <c r="H35" s="783"/>
      <c r="I35" s="783"/>
      <c r="J35" s="783"/>
      <c r="K35" s="783"/>
      <c r="L35" s="783"/>
      <c r="M35" s="783"/>
      <c r="N35" s="783"/>
      <c r="O35" s="783"/>
      <c r="P35" s="783"/>
      <c r="Q35" s="783"/>
      <c r="R35" s="783"/>
      <c r="S35" s="783"/>
      <c r="T35" s="783"/>
      <c r="U35" s="783"/>
      <c r="V35" s="783"/>
      <c r="W35" s="783"/>
      <c r="X35" s="783"/>
      <c r="Y35" s="783"/>
    </row>
    <row r="36" spans="1:25" s="586" customFormat="1" ht="4.5" customHeight="1" x14ac:dyDescent="0.45">
      <c r="A36" s="783"/>
      <c r="B36" s="794"/>
      <c r="C36" s="794"/>
      <c r="D36" s="794"/>
      <c r="E36" s="794"/>
      <c r="F36" s="794"/>
      <c r="G36" s="794"/>
      <c r="H36" s="794"/>
      <c r="I36" s="794"/>
      <c r="J36" s="794"/>
      <c r="K36" s="794"/>
      <c r="L36" s="794"/>
      <c r="M36" s="794"/>
      <c r="N36" s="794"/>
      <c r="O36" s="794"/>
      <c r="P36" s="794"/>
      <c r="Q36" s="794"/>
      <c r="R36" s="794"/>
      <c r="S36" s="794"/>
      <c r="T36" s="794"/>
      <c r="U36" s="794"/>
      <c r="V36" s="794"/>
      <c r="W36" s="794"/>
      <c r="X36" s="794"/>
      <c r="Y36" s="794"/>
    </row>
    <row r="37" spans="1:25" s="576" customFormat="1" x14ac:dyDescent="0.45">
      <c r="A37" s="581" t="s">
        <v>1203</v>
      </c>
      <c r="C37" s="585"/>
      <c r="D37" s="585"/>
      <c r="E37" s="585"/>
      <c r="F37" s="585"/>
      <c r="G37" s="585"/>
      <c r="H37" s="585"/>
      <c r="I37" s="585"/>
      <c r="J37" s="585"/>
      <c r="K37" s="585"/>
      <c r="L37" s="585"/>
      <c r="M37" s="585"/>
      <c r="N37" s="585"/>
      <c r="O37" s="585"/>
      <c r="P37" s="585"/>
      <c r="Q37" s="585"/>
      <c r="R37" s="585"/>
      <c r="S37" s="585"/>
      <c r="T37" s="585"/>
      <c r="U37" s="585"/>
      <c r="V37" s="585"/>
    </row>
    <row r="38" spans="1:25" s="282" customFormat="1" x14ac:dyDescent="0.45">
      <c r="A38" s="339" t="s">
        <v>1224</v>
      </c>
      <c r="C38" s="284"/>
      <c r="D38" s="284"/>
      <c r="E38" s="284"/>
      <c r="F38" s="284"/>
      <c r="G38" s="284"/>
      <c r="H38" s="284"/>
      <c r="I38" s="284"/>
      <c r="J38" s="284"/>
      <c r="K38" s="284"/>
      <c r="L38" s="284"/>
      <c r="M38" s="284"/>
      <c r="N38" s="284"/>
      <c r="O38" s="284"/>
      <c r="P38" s="284"/>
      <c r="Q38" s="284"/>
      <c r="R38" s="284"/>
      <c r="S38" s="284"/>
      <c r="T38" s="284"/>
      <c r="U38" s="284"/>
      <c r="V38" s="284"/>
    </row>
    <row r="39" spans="1:25" x14ac:dyDescent="0.45">
      <c r="A39" s="338"/>
    </row>
    <row r="40" spans="1:25" x14ac:dyDescent="0.45">
      <c r="A40" s="338"/>
    </row>
  </sheetData>
  <sheetProtection sheet="1" objects="1" scenarios="1"/>
  <mergeCells count="23">
    <mergeCell ref="R5:Y5"/>
    <mergeCell ref="V6:Y6"/>
    <mergeCell ref="W9:Y9"/>
    <mergeCell ref="R6:U6"/>
    <mergeCell ref="A36:Y36"/>
    <mergeCell ref="A34:Y34"/>
    <mergeCell ref="A32:Q32"/>
    <mergeCell ref="C10:E10"/>
    <mergeCell ref="G10:I10"/>
    <mergeCell ref="K10:M10"/>
    <mergeCell ref="A33:Y33"/>
    <mergeCell ref="S10:U10"/>
    <mergeCell ref="O9:Q9"/>
    <mergeCell ref="S9:U9"/>
    <mergeCell ref="K9:M9"/>
    <mergeCell ref="C9:E9"/>
    <mergeCell ref="G9:I9"/>
    <mergeCell ref="A10:A11"/>
    <mergeCell ref="A35:Y35"/>
    <mergeCell ref="O10:Q10"/>
    <mergeCell ref="A31:Y31"/>
    <mergeCell ref="A30:Y30"/>
    <mergeCell ref="W10:Y10"/>
  </mergeCells>
  <dataValidations count="1">
    <dataValidation type="list" allowBlank="1" showInputMessage="1" showErrorMessage="1" sqref="V6">
      <formula1>$AB$5:$AB$6</formula1>
    </dataValidation>
  </dataValidations>
  <pageMargins left="0.7" right="0.7" top="0.75" bottom="0.75" header="0.3" footer="0.3"/>
  <pageSetup paperSize="9" scale="63"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8" tint="-0.249977111117893"/>
  </sheetPr>
  <dimension ref="A1:Y44"/>
  <sheetViews>
    <sheetView workbookViewId="0"/>
  </sheetViews>
  <sheetFormatPr defaultRowHeight="12.75" x14ac:dyDescent="0.35"/>
  <cols>
    <col min="1" max="18" width="8.88671875" style="216"/>
    <col min="19" max="25" width="8.88671875" style="363"/>
    <col min="26" max="16384" width="8.88671875" style="216"/>
  </cols>
  <sheetData>
    <row r="1" spans="1:25" ht="14.25" x14ac:dyDescent="0.45">
      <c r="A1" s="381" t="s">
        <v>1260</v>
      </c>
      <c r="B1" s="381"/>
      <c r="C1" s="381"/>
      <c r="D1" s="381"/>
      <c r="E1" s="381"/>
      <c r="F1" s="381"/>
      <c r="G1" s="381"/>
      <c r="H1" s="381"/>
      <c r="I1" s="381"/>
      <c r="J1" s="381"/>
      <c r="K1" s="381"/>
      <c r="L1" s="381"/>
      <c r="M1" s="381"/>
      <c r="N1" s="381"/>
      <c r="O1" s="381"/>
      <c r="P1" s="381"/>
      <c r="Q1" s="381"/>
      <c r="R1" s="381"/>
      <c r="S1" s="380"/>
      <c r="T1" s="380"/>
      <c r="U1" s="379"/>
    </row>
    <row r="2" spans="1:25" x14ac:dyDescent="0.35">
      <c r="A2" s="368" t="s">
        <v>1248</v>
      </c>
      <c r="B2" s="368"/>
      <c r="C2" s="798" t="s">
        <v>1220</v>
      </c>
      <c r="D2" s="798"/>
      <c r="E2" s="798"/>
      <c r="F2" s="368"/>
      <c r="G2" s="798" t="s">
        <v>1219</v>
      </c>
      <c r="H2" s="798"/>
      <c r="I2" s="798"/>
      <c r="J2" s="368"/>
      <c r="K2" s="799" t="s">
        <v>1218</v>
      </c>
      <c r="L2" s="799"/>
      <c r="M2" s="799"/>
      <c r="N2" s="367"/>
      <c r="O2" s="799" t="s">
        <v>1217</v>
      </c>
      <c r="P2" s="799"/>
      <c r="Q2" s="799"/>
      <c r="R2" s="367"/>
      <c r="S2" s="799" t="s">
        <v>1258</v>
      </c>
      <c r="T2" s="799"/>
      <c r="U2" s="799"/>
      <c r="W2" s="799" t="s">
        <v>1257</v>
      </c>
      <c r="X2" s="799"/>
      <c r="Y2" s="799"/>
    </row>
    <row r="3" spans="1:25" x14ac:dyDescent="0.35">
      <c r="A3" s="368" t="s">
        <v>1245</v>
      </c>
      <c r="B3" s="368"/>
      <c r="C3" s="798" t="s">
        <v>1259</v>
      </c>
      <c r="D3" s="798"/>
      <c r="E3" s="798"/>
      <c r="F3" s="368"/>
      <c r="G3" s="798" t="s">
        <v>1259</v>
      </c>
      <c r="H3" s="798"/>
      <c r="I3" s="798"/>
      <c r="J3" s="368"/>
      <c r="K3" s="799" t="s">
        <v>1259</v>
      </c>
      <c r="L3" s="799"/>
      <c r="M3" s="799"/>
      <c r="N3" s="367"/>
      <c r="O3" s="799" t="s">
        <v>1259</v>
      </c>
      <c r="P3" s="799"/>
      <c r="Q3" s="799"/>
      <c r="R3" s="367"/>
      <c r="S3" s="799" t="s">
        <v>1259</v>
      </c>
      <c r="T3" s="799"/>
      <c r="U3" s="799"/>
      <c r="W3" s="799" t="s">
        <v>1259</v>
      </c>
      <c r="X3" s="799"/>
      <c r="Y3" s="799"/>
    </row>
    <row r="4" spans="1:25" x14ac:dyDescent="0.35">
      <c r="A4" s="368" t="s">
        <v>1244</v>
      </c>
      <c r="B4" s="368"/>
      <c r="C4" s="368" t="s">
        <v>1255</v>
      </c>
      <c r="D4" s="368" t="s">
        <v>1212</v>
      </c>
      <c r="E4" s="368" t="s">
        <v>59</v>
      </c>
      <c r="F4" s="368"/>
      <c r="G4" s="368" t="s">
        <v>1255</v>
      </c>
      <c r="H4" s="368" t="s">
        <v>1212</v>
      </c>
      <c r="I4" s="368" t="s">
        <v>59</v>
      </c>
      <c r="J4" s="368"/>
      <c r="K4" s="368" t="s">
        <v>1255</v>
      </c>
      <c r="L4" s="368" t="s">
        <v>1212</v>
      </c>
      <c r="M4" s="368" t="s">
        <v>59</v>
      </c>
      <c r="N4" s="367"/>
      <c r="O4" s="368" t="s">
        <v>1255</v>
      </c>
      <c r="P4" s="368" t="s">
        <v>1212</v>
      </c>
      <c r="Q4" s="368" t="s">
        <v>59</v>
      </c>
      <c r="R4" s="367"/>
      <c r="S4" s="367" t="s">
        <v>1255</v>
      </c>
      <c r="T4" s="367" t="s">
        <v>1212</v>
      </c>
      <c r="U4" s="367" t="s">
        <v>59</v>
      </c>
      <c r="W4" s="367" t="s">
        <v>1255</v>
      </c>
      <c r="X4" s="367" t="s">
        <v>1212</v>
      </c>
      <c r="Y4" s="367" t="s">
        <v>59</v>
      </c>
    </row>
    <row r="5" spans="1:25" ht="13.5" x14ac:dyDescent="0.35">
      <c r="A5" s="366" t="s">
        <v>1242</v>
      </c>
      <c r="B5" s="377"/>
      <c r="C5" s="377">
        <v>100</v>
      </c>
      <c r="D5" s="377">
        <v>100</v>
      </c>
      <c r="E5" s="377">
        <v>100</v>
      </c>
      <c r="F5" s="377"/>
      <c r="G5" s="377">
        <v>100</v>
      </c>
      <c r="H5" s="377">
        <v>100</v>
      </c>
      <c r="I5" s="377">
        <v>100</v>
      </c>
      <c r="J5" s="377"/>
      <c r="K5" s="377">
        <v>100</v>
      </c>
      <c r="L5" s="377">
        <v>100</v>
      </c>
      <c r="M5" s="377">
        <v>100</v>
      </c>
      <c r="N5" s="377"/>
      <c r="O5" s="377">
        <v>100</v>
      </c>
      <c r="P5" s="377">
        <v>100</v>
      </c>
      <c r="Q5" s="377">
        <v>100</v>
      </c>
      <c r="R5" s="377"/>
      <c r="S5" s="376">
        <v>100</v>
      </c>
      <c r="T5" s="376">
        <v>100</v>
      </c>
      <c r="U5" s="376">
        <v>100</v>
      </c>
      <c r="W5" s="375">
        <v>100</v>
      </c>
      <c r="X5" s="375">
        <v>100</v>
      </c>
      <c r="Y5" s="375">
        <v>100</v>
      </c>
    </row>
    <row r="6" spans="1:25" ht="13.5" x14ac:dyDescent="0.35">
      <c r="A6" s="366" t="s">
        <v>1241</v>
      </c>
      <c r="B6" s="377"/>
      <c r="C6" s="377">
        <v>94</v>
      </c>
      <c r="D6" s="377">
        <v>98</v>
      </c>
      <c r="E6" s="377">
        <v>97</v>
      </c>
      <c r="F6" s="377"/>
      <c r="G6" s="377">
        <v>94</v>
      </c>
      <c r="H6" s="377">
        <v>99</v>
      </c>
      <c r="I6" s="377">
        <v>97</v>
      </c>
      <c r="J6" s="377"/>
      <c r="K6" s="377">
        <v>94</v>
      </c>
      <c r="L6" s="377">
        <v>99</v>
      </c>
      <c r="M6" s="377">
        <v>97</v>
      </c>
      <c r="N6" s="377"/>
      <c r="O6" s="377">
        <v>94</v>
      </c>
      <c r="P6" s="377">
        <v>98</v>
      </c>
      <c r="Q6" s="377">
        <v>97</v>
      </c>
      <c r="R6" s="377"/>
      <c r="S6" s="376">
        <v>94</v>
      </c>
      <c r="T6" s="376">
        <v>98</v>
      </c>
      <c r="U6" s="376">
        <v>97</v>
      </c>
      <c r="W6" s="375">
        <v>94</v>
      </c>
      <c r="X6" s="375">
        <v>98</v>
      </c>
      <c r="Y6" s="375">
        <v>97</v>
      </c>
    </row>
    <row r="7" spans="1:25" ht="13.5" x14ac:dyDescent="0.35">
      <c r="A7" s="366" t="s">
        <v>1240</v>
      </c>
      <c r="B7" s="377"/>
      <c r="C7" s="377">
        <v>92</v>
      </c>
      <c r="D7" s="377">
        <v>98</v>
      </c>
      <c r="E7" s="377">
        <v>97</v>
      </c>
      <c r="F7" s="377"/>
      <c r="G7" s="377">
        <v>93</v>
      </c>
      <c r="H7" s="377">
        <v>98</v>
      </c>
      <c r="I7" s="377">
        <v>97</v>
      </c>
      <c r="J7" s="377"/>
      <c r="K7" s="377">
        <v>93</v>
      </c>
      <c r="L7" s="377">
        <v>98</v>
      </c>
      <c r="M7" s="377">
        <v>97</v>
      </c>
      <c r="N7" s="377"/>
      <c r="O7" s="377">
        <v>92</v>
      </c>
      <c r="P7" s="377">
        <v>98</v>
      </c>
      <c r="Q7" s="377">
        <v>97</v>
      </c>
      <c r="R7" s="377"/>
      <c r="S7" s="376">
        <v>92</v>
      </c>
      <c r="T7" s="376">
        <v>98</v>
      </c>
      <c r="U7" s="376">
        <v>96</v>
      </c>
      <c r="W7" s="375">
        <v>93</v>
      </c>
      <c r="X7" s="375">
        <v>98</v>
      </c>
      <c r="Y7" s="375">
        <v>97</v>
      </c>
    </row>
    <row r="8" spans="1:25" ht="13.5" x14ac:dyDescent="0.35">
      <c r="A8" s="366" t="s">
        <v>1239</v>
      </c>
      <c r="B8" s="377"/>
      <c r="C8" s="377">
        <v>89</v>
      </c>
      <c r="D8" s="377">
        <v>97</v>
      </c>
      <c r="E8" s="377">
        <v>95</v>
      </c>
      <c r="F8" s="377"/>
      <c r="G8" s="377">
        <v>90</v>
      </c>
      <c r="H8" s="377">
        <v>98</v>
      </c>
      <c r="I8" s="377">
        <v>96</v>
      </c>
      <c r="J8" s="377"/>
      <c r="K8" s="377">
        <v>91</v>
      </c>
      <c r="L8" s="377">
        <v>98</v>
      </c>
      <c r="M8" s="377">
        <v>96</v>
      </c>
      <c r="N8" s="377"/>
      <c r="O8" s="377">
        <v>90</v>
      </c>
      <c r="P8" s="377">
        <v>97</v>
      </c>
      <c r="Q8" s="377">
        <v>95</v>
      </c>
      <c r="R8" s="377"/>
      <c r="S8" s="376">
        <v>89</v>
      </c>
      <c r="T8" s="376">
        <v>97</v>
      </c>
      <c r="U8" s="376">
        <v>95</v>
      </c>
      <c r="W8" s="375">
        <v>91</v>
      </c>
      <c r="X8" s="375">
        <v>98</v>
      </c>
      <c r="Y8" s="375">
        <v>96</v>
      </c>
    </row>
    <row r="9" spans="1:25" ht="13.5" x14ac:dyDescent="0.35">
      <c r="A9" s="366" t="s">
        <v>1238</v>
      </c>
      <c r="B9" s="377"/>
      <c r="C9" s="377">
        <v>86</v>
      </c>
      <c r="D9" s="377">
        <v>96</v>
      </c>
      <c r="E9" s="377">
        <v>94</v>
      </c>
      <c r="F9" s="377"/>
      <c r="G9" s="377">
        <v>87</v>
      </c>
      <c r="H9" s="377">
        <v>97</v>
      </c>
      <c r="I9" s="377">
        <v>94</v>
      </c>
      <c r="J9" s="377"/>
      <c r="K9" s="377">
        <v>87</v>
      </c>
      <c r="L9" s="377">
        <v>97</v>
      </c>
      <c r="M9" s="377">
        <v>94</v>
      </c>
      <c r="N9" s="377"/>
      <c r="O9" s="377">
        <v>86</v>
      </c>
      <c r="P9" s="377">
        <v>96</v>
      </c>
      <c r="Q9" s="377">
        <v>93</v>
      </c>
      <c r="R9" s="377"/>
      <c r="S9" s="376">
        <v>86</v>
      </c>
      <c r="T9" s="376">
        <v>96</v>
      </c>
      <c r="U9" s="376">
        <v>93</v>
      </c>
      <c r="W9" s="375">
        <v>88</v>
      </c>
      <c r="X9" s="375">
        <v>97</v>
      </c>
      <c r="Y9" s="375">
        <v>94</v>
      </c>
    </row>
    <row r="10" spans="1:25" ht="13.5" x14ac:dyDescent="0.35">
      <c r="A10" s="366" t="s">
        <v>1237</v>
      </c>
      <c r="B10" s="377"/>
      <c r="C10" s="377">
        <v>81</v>
      </c>
      <c r="D10" s="377">
        <v>95</v>
      </c>
      <c r="E10" s="377">
        <v>91</v>
      </c>
      <c r="F10" s="377"/>
      <c r="G10" s="377">
        <v>82</v>
      </c>
      <c r="H10" s="377">
        <v>95</v>
      </c>
      <c r="I10" s="377">
        <v>92</v>
      </c>
      <c r="J10" s="377"/>
      <c r="K10" s="377">
        <v>83</v>
      </c>
      <c r="L10" s="377">
        <v>95</v>
      </c>
      <c r="M10" s="377">
        <v>92</v>
      </c>
      <c r="N10" s="377"/>
      <c r="O10" s="377">
        <v>82</v>
      </c>
      <c r="P10" s="377">
        <v>94</v>
      </c>
      <c r="Q10" s="377">
        <v>91</v>
      </c>
      <c r="R10" s="377"/>
      <c r="S10" s="376">
        <v>82</v>
      </c>
      <c r="T10" s="376">
        <v>95</v>
      </c>
      <c r="U10" s="376">
        <v>91</v>
      </c>
      <c r="W10" s="375">
        <v>84</v>
      </c>
      <c r="X10" s="375">
        <v>95</v>
      </c>
      <c r="Y10" s="375">
        <v>92</v>
      </c>
    </row>
    <row r="11" spans="1:25" ht="13.5" x14ac:dyDescent="0.35">
      <c r="A11" s="366" t="s">
        <v>1236</v>
      </c>
      <c r="B11" s="377"/>
      <c r="C11" s="377">
        <v>74</v>
      </c>
      <c r="D11" s="377">
        <v>92</v>
      </c>
      <c r="E11" s="377">
        <v>88</v>
      </c>
      <c r="F11" s="377"/>
      <c r="G11" s="377">
        <v>76</v>
      </c>
      <c r="H11" s="377">
        <v>93</v>
      </c>
      <c r="I11" s="377">
        <v>89</v>
      </c>
      <c r="J11" s="377"/>
      <c r="K11" s="377">
        <v>78</v>
      </c>
      <c r="L11" s="377">
        <v>93</v>
      </c>
      <c r="M11" s="377">
        <v>89</v>
      </c>
      <c r="N11" s="377"/>
      <c r="O11" s="377">
        <v>76</v>
      </c>
      <c r="P11" s="377">
        <v>92</v>
      </c>
      <c r="Q11" s="377">
        <v>88</v>
      </c>
      <c r="R11" s="377"/>
      <c r="S11" s="376">
        <v>77</v>
      </c>
      <c r="T11" s="376">
        <v>93</v>
      </c>
      <c r="U11" s="376">
        <v>89</v>
      </c>
      <c r="W11" s="375">
        <v>79</v>
      </c>
      <c r="X11" s="375">
        <v>94</v>
      </c>
      <c r="Y11" s="375">
        <v>90</v>
      </c>
    </row>
    <row r="12" spans="1:25" ht="13.5" x14ac:dyDescent="0.35">
      <c r="A12" s="366" t="s">
        <v>1235</v>
      </c>
      <c r="B12" s="377"/>
      <c r="C12" s="377">
        <v>67</v>
      </c>
      <c r="D12" s="377">
        <v>89</v>
      </c>
      <c r="E12" s="377">
        <v>83</v>
      </c>
      <c r="F12" s="377"/>
      <c r="G12" s="377">
        <v>69</v>
      </c>
      <c r="H12" s="377">
        <v>90</v>
      </c>
      <c r="I12" s="377">
        <v>84</v>
      </c>
      <c r="J12" s="377"/>
      <c r="K12" s="377">
        <v>72</v>
      </c>
      <c r="L12" s="377">
        <v>90</v>
      </c>
      <c r="M12" s="377">
        <v>85</v>
      </c>
      <c r="N12" s="377"/>
      <c r="O12" s="377">
        <v>71</v>
      </c>
      <c r="P12" s="377">
        <v>89</v>
      </c>
      <c r="Q12" s="377">
        <v>84</v>
      </c>
      <c r="R12" s="377"/>
      <c r="S12" s="376">
        <v>72</v>
      </c>
      <c r="T12" s="376">
        <v>90</v>
      </c>
      <c r="U12" s="376">
        <v>85</v>
      </c>
      <c r="W12" s="375">
        <v>74</v>
      </c>
      <c r="X12" s="375">
        <v>91</v>
      </c>
      <c r="Y12" s="375">
        <v>87</v>
      </c>
    </row>
    <row r="13" spans="1:25" ht="13.5" x14ac:dyDescent="0.35">
      <c r="A13" s="366" t="s">
        <v>1234</v>
      </c>
      <c r="B13" s="377"/>
      <c r="C13" s="377">
        <v>59</v>
      </c>
      <c r="D13" s="377">
        <v>84</v>
      </c>
      <c r="E13" s="377">
        <v>78</v>
      </c>
      <c r="F13" s="377"/>
      <c r="G13" s="377">
        <v>62</v>
      </c>
      <c r="H13" s="377">
        <v>85</v>
      </c>
      <c r="I13" s="377">
        <v>79</v>
      </c>
      <c r="J13" s="377"/>
      <c r="K13" s="377">
        <v>65</v>
      </c>
      <c r="L13" s="377">
        <v>87</v>
      </c>
      <c r="M13" s="377">
        <v>81</v>
      </c>
      <c r="N13" s="377"/>
      <c r="O13" s="377">
        <v>64</v>
      </c>
      <c r="P13" s="377">
        <v>85</v>
      </c>
      <c r="Q13" s="377">
        <v>80</v>
      </c>
      <c r="R13" s="377"/>
      <c r="S13" s="376">
        <v>66</v>
      </c>
      <c r="T13" s="376">
        <v>87</v>
      </c>
      <c r="U13" s="376">
        <v>81</v>
      </c>
      <c r="W13" s="375">
        <v>68</v>
      </c>
      <c r="X13" s="375">
        <v>88</v>
      </c>
      <c r="Y13" s="375">
        <v>83</v>
      </c>
    </row>
    <row r="14" spans="1:25" ht="13.5" x14ac:dyDescent="0.35">
      <c r="A14" s="366" t="s">
        <v>1233</v>
      </c>
      <c r="B14" s="377"/>
      <c r="C14" s="377">
        <v>50</v>
      </c>
      <c r="D14" s="377">
        <v>78</v>
      </c>
      <c r="E14" s="377">
        <v>71</v>
      </c>
      <c r="F14" s="377"/>
      <c r="G14" s="377">
        <v>53</v>
      </c>
      <c r="H14" s="377">
        <v>79</v>
      </c>
      <c r="I14" s="377">
        <v>73</v>
      </c>
      <c r="J14" s="377"/>
      <c r="K14" s="377">
        <v>56</v>
      </c>
      <c r="L14" s="377">
        <v>81</v>
      </c>
      <c r="M14" s="377">
        <v>74</v>
      </c>
      <c r="N14" s="377"/>
      <c r="O14" s="377">
        <v>55</v>
      </c>
      <c r="P14" s="377">
        <v>79</v>
      </c>
      <c r="Q14" s="377">
        <v>73</v>
      </c>
      <c r="R14" s="377"/>
      <c r="S14" s="376">
        <v>56</v>
      </c>
      <c r="T14" s="376">
        <v>81</v>
      </c>
      <c r="U14" s="376">
        <v>74</v>
      </c>
      <c r="W14" s="375">
        <v>59</v>
      </c>
      <c r="X14" s="375">
        <v>83</v>
      </c>
      <c r="Y14" s="375">
        <v>76</v>
      </c>
    </row>
    <row r="15" spans="1:25" ht="13.5" x14ac:dyDescent="0.35">
      <c r="A15" s="366" t="s">
        <v>1232</v>
      </c>
      <c r="B15" s="377"/>
      <c r="C15" s="377">
        <v>38</v>
      </c>
      <c r="D15" s="377">
        <v>68</v>
      </c>
      <c r="E15" s="377">
        <v>61</v>
      </c>
      <c r="F15" s="377"/>
      <c r="G15" s="377">
        <v>41</v>
      </c>
      <c r="H15" s="377">
        <v>69</v>
      </c>
      <c r="I15" s="377">
        <v>62</v>
      </c>
      <c r="J15" s="377"/>
      <c r="K15" s="377">
        <v>44</v>
      </c>
      <c r="L15" s="377">
        <v>71</v>
      </c>
      <c r="M15" s="377">
        <v>64</v>
      </c>
      <c r="N15" s="377"/>
      <c r="O15" s="377">
        <v>42</v>
      </c>
      <c r="P15" s="377">
        <v>69</v>
      </c>
      <c r="Q15" s="377">
        <v>62</v>
      </c>
      <c r="R15" s="377"/>
      <c r="S15" s="376">
        <v>43</v>
      </c>
      <c r="T15" s="376">
        <v>70</v>
      </c>
      <c r="U15" s="376">
        <v>63</v>
      </c>
      <c r="W15" s="375">
        <v>47</v>
      </c>
      <c r="X15" s="375">
        <v>74</v>
      </c>
      <c r="Y15" s="375">
        <v>66</v>
      </c>
    </row>
    <row r="16" spans="1:25" ht="13.5" x14ac:dyDescent="0.35">
      <c r="A16" s="366" t="s">
        <v>1231</v>
      </c>
      <c r="B16" s="377"/>
      <c r="C16" s="377">
        <v>23</v>
      </c>
      <c r="D16" s="377">
        <v>51</v>
      </c>
      <c r="E16" s="377">
        <v>45</v>
      </c>
      <c r="F16" s="377"/>
      <c r="G16" s="377">
        <v>24</v>
      </c>
      <c r="H16" s="377">
        <v>51</v>
      </c>
      <c r="I16" s="377">
        <v>44</v>
      </c>
      <c r="J16" s="377"/>
      <c r="K16" s="377">
        <v>26</v>
      </c>
      <c r="L16" s="377">
        <v>53</v>
      </c>
      <c r="M16" s="377">
        <v>46</v>
      </c>
      <c r="N16" s="377"/>
      <c r="O16" s="377">
        <v>26</v>
      </c>
      <c r="P16" s="377">
        <v>52</v>
      </c>
      <c r="Q16" s="377">
        <v>45</v>
      </c>
      <c r="R16" s="377"/>
      <c r="S16" s="376">
        <v>27</v>
      </c>
      <c r="T16" s="376">
        <v>54</v>
      </c>
      <c r="U16" s="376">
        <v>47</v>
      </c>
      <c r="W16" s="375">
        <v>32</v>
      </c>
      <c r="X16" s="375">
        <v>59</v>
      </c>
      <c r="Y16" s="375">
        <v>52</v>
      </c>
    </row>
    <row r="17" spans="1:25" ht="13.5" x14ac:dyDescent="0.35">
      <c r="A17" s="366" t="s">
        <v>1230</v>
      </c>
      <c r="B17" s="377"/>
      <c r="C17" s="377">
        <v>14</v>
      </c>
      <c r="D17" s="377">
        <v>37</v>
      </c>
      <c r="E17" s="377">
        <v>32</v>
      </c>
      <c r="F17" s="377"/>
      <c r="G17" s="377">
        <v>14</v>
      </c>
      <c r="H17" s="377">
        <v>36</v>
      </c>
      <c r="I17" s="377">
        <v>31</v>
      </c>
      <c r="J17" s="377"/>
      <c r="K17" s="377">
        <v>15</v>
      </c>
      <c r="L17" s="377">
        <v>38</v>
      </c>
      <c r="M17" s="377">
        <v>32</v>
      </c>
      <c r="N17" s="377"/>
      <c r="O17" s="377">
        <v>15</v>
      </c>
      <c r="P17" s="377">
        <v>37</v>
      </c>
      <c r="Q17" s="377">
        <v>31</v>
      </c>
      <c r="R17" s="377"/>
      <c r="S17" s="376">
        <v>16</v>
      </c>
      <c r="T17" s="376">
        <v>38</v>
      </c>
      <c r="U17" s="376">
        <v>32</v>
      </c>
      <c r="W17" s="375">
        <v>20</v>
      </c>
      <c r="X17" s="375">
        <v>44</v>
      </c>
      <c r="Y17" s="375">
        <v>37</v>
      </c>
    </row>
    <row r="18" spans="1:25" ht="13.5" x14ac:dyDescent="0.35">
      <c r="A18" s="366" t="s">
        <v>1229</v>
      </c>
      <c r="B18" s="377"/>
      <c r="C18" s="377">
        <v>7</v>
      </c>
      <c r="D18" s="377">
        <v>25</v>
      </c>
      <c r="E18" s="377">
        <v>21</v>
      </c>
      <c r="F18" s="377"/>
      <c r="G18" s="377">
        <v>8</v>
      </c>
      <c r="H18" s="377">
        <v>24</v>
      </c>
      <c r="I18" s="377">
        <v>20</v>
      </c>
      <c r="J18" s="377"/>
      <c r="K18" s="377">
        <v>8</v>
      </c>
      <c r="L18" s="377">
        <v>25</v>
      </c>
      <c r="M18" s="377">
        <v>20</v>
      </c>
      <c r="N18" s="377"/>
      <c r="O18" s="377">
        <v>8</v>
      </c>
      <c r="P18" s="377">
        <v>24</v>
      </c>
      <c r="Q18" s="377">
        <v>20</v>
      </c>
      <c r="R18" s="377"/>
      <c r="S18" s="376">
        <v>8</v>
      </c>
      <c r="T18" s="376">
        <v>25</v>
      </c>
      <c r="U18" s="376">
        <v>20</v>
      </c>
      <c r="W18" s="375">
        <v>11</v>
      </c>
      <c r="X18" s="375">
        <v>30</v>
      </c>
      <c r="Y18" s="375">
        <v>25</v>
      </c>
    </row>
    <row r="19" spans="1:25" ht="13.5" x14ac:dyDescent="0.35">
      <c r="A19" s="366" t="s">
        <v>1228</v>
      </c>
      <c r="B19" s="377"/>
      <c r="C19" s="377">
        <v>4</v>
      </c>
      <c r="D19" s="377">
        <v>15</v>
      </c>
      <c r="E19" s="377">
        <v>13</v>
      </c>
      <c r="F19" s="377"/>
      <c r="G19" s="377">
        <v>4</v>
      </c>
      <c r="H19" s="377">
        <v>15</v>
      </c>
      <c r="I19" s="377">
        <v>12</v>
      </c>
      <c r="J19" s="377"/>
      <c r="K19" s="377">
        <v>4</v>
      </c>
      <c r="L19" s="377">
        <v>15</v>
      </c>
      <c r="M19" s="377">
        <v>12</v>
      </c>
      <c r="N19" s="377"/>
      <c r="O19" s="377">
        <v>4</v>
      </c>
      <c r="P19" s="377">
        <v>14</v>
      </c>
      <c r="Q19" s="377">
        <v>11</v>
      </c>
      <c r="R19" s="377"/>
      <c r="S19" s="376">
        <v>4</v>
      </c>
      <c r="T19" s="376">
        <v>15</v>
      </c>
      <c r="U19" s="376">
        <v>12</v>
      </c>
      <c r="W19" s="375">
        <v>6</v>
      </c>
      <c r="X19" s="375">
        <v>18</v>
      </c>
      <c r="Y19" s="375">
        <v>15</v>
      </c>
    </row>
    <row r="20" spans="1:25" ht="13.5" x14ac:dyDescent="0.35">
      <c r="A20" s="366" t="s">
        <v>1227</v>
      </c>
      <c r="B20" s="377"/>
      <c r="C20" s="377">
        <v>1</v>
      </c>
      <c r="D20" s="377">
        <v>8</v>
      </c>
      <c r="E20" s="377">
        <v>6</v>
      </c>
      <c r="F20" s="377"/>
      <c r="G20" s="377">
        <v>1</v>
      </c>
      <c r="H20" s="377">
        <v>7</v>
      </c>
      <c r="I20" s="377">
        <v>6</v>
      </c>
      <c r="J20" s="377"/>
      <c r="K20" s="377">
        <v>1</v>
      </c>
      <c r="L20" s="377">
        <v>7</v>
      </c>
      <c r="M20" s="377">
        <v>6</v>
      </c>
      <c r="N20" s="377"/>
      <c r="O20" s="377">
        <v>1</v>
      </c>
      <c r="P20" s="377">
        <v>7</v>
      </c>
      <c r="Q20" s="377">
        <v>6</v>
      </c>
      <c r="R20" s="377"/>
      <c r="S20" s="376">
        <v>2</v>
      </c>
      <c r="T20" s="376">
        <v>7</v>
      </c>
      <c r="U20" s="376">
        <v>6</v>
      </c>
      <c r="W20" s="375">
        <v>2</v>
      </c>
      <c r="X20" s="375">
        <v>10</v>
      </c>
      <c r="Y20" s="375">
        <v>8</v>
      </c>
    </row>
    <row r="21" spans="1:25" ht="13.5" x14ac:dyDescent="0.35">
      <c r="A21" s="378" t="s">
        <v>1226</v>
      </c>
      <c r="B21" s="377"/>
      <c r="C21" s="377">
        <v>0</v>
      </c>
      <c r="D21" s="377">
        <v>2</v>
      </c>
      <c r="E21" s="377">
        <v>2</v>
      </c>
      <c r="F21" s="377"/>
      <c r="G21" s="377">
        <v>0</v>
      </c>
      <c r="H21" s="377">
        <v>2</v>
      </c>
      <c r="I21" s="377">
        <v>2</v>
      </c>
      <c r="J21" s="377"/>
      <c r="K21" s="377">
        <v>0</v>
      </c>
      <c r="L21" s="377">
        <v>2</v>
      </c>
      <c r="M21" s="377">
        <v>2</v>
      </c>
      <c r="N21" s="377"/>
      <c r="O21" s="377">
        <v>0</v>
      </c>
      <c r="P21" s="377">
        <v>2</v>
      </c>
      <c r="Q21" s="377">
        <v>2</v>
      </c>
      <c r="R21" s="377"/>
      <c r="S21" s="376">
        <v>0</v>
      </c>
      <c r="T21" s="376">
        <v>2</v>
      </c>
      <c r="U21" s="376">
        <v>2</v>
      </c>
      <c r="W21" s="375">
        <v>1</v>
      </c>
      <c r="X21" s="375">
        <v>3</v>
      </c>
      <c r="Y21" s="375">
        <v>3</v>
      </c>
    </row>
    <row r="22" spans="1:25" ht="14.25" x14ac:dyDescent="0.45">
      <c r="A22" s="373"/>
      <c r="B22" s="371"/>
      <c r="C22" s="371"/>
      <c r="D22" s="371"/>
      <c r="E22" s="371"/>
      <c r="F22" s="371"/>
      <c r="G22" s="371"/>
      <c r="H22" s="371"/>
      <c r="I22" s="371"/>
      <c r="J22" s="371"/>
      <c r="K22" s="371"/>
      <c r="L22" s="371"/>
      <c r="M22" s="371"/>
      <c r="N22" s="371"/>
      <c r="O22" s="371"/>
      <c r="P22" s="371"/>
      <c r="Q22" s="371"/>
      <c r="R22" s="371"/>
      <c r="S22" s="370"/>
      <c r="T22" s="374"/>
      <c r="U22" s="374"/>
    </row>
    <row r="23" spans="1:25" ht="14.25" x14ac:dyDescent="0.45">
      <c r="A23" s="373"/>
      <c r="B23" s="371"/>
      <c r="C23" s="371"/>
      <c r="D23" s="371"/>
      <c r="E23" s="371"/>
      <c r="F23" s="371"/>
      <c r="G23" s="371"/>
      <c r="H23" s="371"/>
      <c r="I23" s="371"/>
      <c r="J23" s="371"/>
      <c r="K23" s="371"/>
      <c r="L23" s="371"/>
      <c r="M23" s="371"/>
      <c r="N23" s="371"/>
      <c r="O23" s="371"/>
      <c r="P23" s="371"/>
      <c r="Q23" s="371"/>
      <c r="R23" s="371"/>
      <c r="S23" s="370"/>
      <c r="T23" s="370"/>
      <c r="U23" s="370"/>
    </row>
    <row r="24" spans="1:25" ht="14.25" x14ac:dyDescent="0.45">
      <c r="A24" s="373"/>
      <c r="B24" s="371"/>
      <c r="C24" s="371"/>
      <c r="D24" s="371"/>
      <c r="E24" s="371"/>
      <c r="F24" s="371"/>
      <c r="G24" s="371"/>
      <c r="H24" s="371"/>
      <c r="I24" s="371"/>
      <c r="J24" s="371"/>
      <c r="K24" s="371"/>
      <c r="L24" s="372"/>
      <c r="M24" s="372"/>
      <c r="N24" s="371"/>
      <c r="O24" s="371"/>
      <c r="P24" s="372"/>
      <c r="Q24" s="372"/>
      <c r="R24" s="371"/>
      <c r="S24" s="370"/>
      <c r="T24" s="369"/>
      <c r="U24" s="369"/>
    </row>
    <row r="25" spans="1:25" x14ac:dyDescent="0.35">
      <c r="A25" s="368" t="s">
        <v>1248</v>
      </c>
      <c r="B25" s="368"/>
      <c r="C25" s="798" t="s">
        <v>1220</v>
      </c>
      <c r="D25" s="798"/>
      <c r="E25" s="798"/>
      <c r="F25" s="368"/>
      <c r="G25" s="798" t="s">
        <v>1219</v>
      </c>
      <c r="H25" s="798"/>
      <c r="I25" s="798"/>
      <c r="J25" s="368"/>
      <c r="K25" s="798" t="s">
        <v>1218</v>
      </c>
      <c r="L25" s="798"/>
      <c r="M25" s="798"/>
      <c r="N25" s="368"/>
      <c r="O25" s="798" t="s">
        <v>1217</v>
      </c>
      <c r="P25" s="798"/>
      <c r="Q25" s="798"/>
      <c r="R25" s="368"/>
      <c r="S25" s="799" t="s">
        <v>1258</v>
      </c>
      <c r="T25" s="799"/>
      <c r="U25" s="799"/>
      <c r="W25" s="799" t="s">
        <v>1257</v>
      </c>
      <c r="X25" s="799"/>
      <c r="Y25" s="799"/>
    </row>
    <row r="26" spans="1:25" x14ac:dyDescent="0.35">
      <c r="A26" s="368" t="s">
        <v>1245</v>
      </c>
      <c r="B26" s="368"/>
      <c r="C26" s="798" t="s">
        <v>1256</v>
      </c>
      <c r="D26" s="798"/>
      <c r="E26" s="798"/>
      <c r="F26" s="368"/>
      <c r="G26" s="798" t="s">
        <v>1256</v>
      </c>
      <c r="H26" s="798"/>
      <c r="I26" s="798"/>
      <c r="J26" s="368"/>
      <c r="K26" s="798" t="s">
        <v>1256</v>
      </c>
      <c r="L26" s="798"/>
      <c r="M26" s="798"/>
      <c r="N26" s="368"/>
      <c r="O26" s="798" t="s">
        <v>1256</v>
      </c>
      <c r="P26" s="798"/>
      <c r="Q26" s="798"/>
      <c r="R26" s="368"/>
      <c r="S26" s="799" t="s">
        <v>1256</v>
      </c>
      <c r="T26" s="799"/>
      <c r="U26" s="799"/>
      <c r="W26" s="799" t="s">
        <v>1256</v>
      </c>
      <c r="X26" s="799"/>
      <c r="Y26" s="799"/>
    </row>
    <row r="27" spans="1:25" x14ac:dyDescent="0.35">
      <c r="A27" s="368" t="s">
        <v>1244</v>
      </c>
      <c r="B27" s="368"/>
      <c r="C27" s="368" t="s">
        <v>1255</v>
      </c>
      <c r="D27" s="368" t="s">
        <v>1212</v>
      </c>
      <c r="E27" s="368" t="s">
        <v>59</v>
      </c>
      <c r="F27" s="368"/>
      <c r="G27" s="368" t="s">
        <v>1255</v>
      </c>
      <c r="H27" s="368" t="s">
        <v>1212</v>
      </c>
      <c r="I27" s="368" t="s">
        <v>59</v>
      </c>
      <c r="J27" s="368"/>
      <c r="K27" s="368" t="s">
        <v>1255</v>
      </c>
      <c r="L27" s="368" t="s">
        <v>1212</v>
      </c>
      <c r="M27" s="368" t="s">
        <v>59</v>
      </c>
      <c r="N27" s="367"/>
      <c r="O27" s="368" t="s">
        <v>1255</v>
      </c>
      <c r="P27" s="368" t="s">
        <v>1212</v>
      </c>
      <c r="Q27" s="368" t="s">
        <v>59</v>
      </c>
      <c r="R27" s="367"/>
      <c r="S27" s="367" t="s">
        <v>1255</v>
      </c>
      <c r="T27" s="367" t="s">
        <v>1212</v>
      </c>
      <c r="U27" s="367" t="s">
        <v>59</v>
      </c>
      <c r="W27" s="367" t="s">
        <v>1255</v>
      </c>
      <c r="X27" s="367" t="s">
        <v>1212</v>
      </c>
      <c r="Y27" s="367" t="s">
        <v>59</v>
      </c>
    </row>
    <row r="28" spans="1:25" ht="13.5" x14ac:dyDescent="0.35">
      <c r="A28" s="366" t="s">
        <v>1242</v>
      </c>
      <c r="B28" s="365"/>
      <c r="C28" s="365">
        <v>135589</v>
      </c>
      <c r="D28" s="365">
        <v>431338</v>
      </c>
      <c r="E28" s="365">
        <v>566927</v>
      </c>
      <c r="F28" s="365"/>
      <c r="G28" s="365">
        <v>142098</v>
      </c>
      <c r="H28" s="365">
        <v>419207</v>
      </c>
      <c r="I28" s="365">
        <v>561305</v>
      </c>
      <c r="J28" s="365"/>
      <c r="K28" s="365">
        <v>154018</v>
      </c>
      <c r="L28" s="365">
        <v>417304</v>
      </c>
      <c r="M28" s="365">
        <v>571322</v>
      </c>
      <c r="N28" s="365"/>
      <c r="O28" s="365">
        <v>150444</v>
      </c>
      <c r="P28" s="365">
        <v>407988</v>
      </c>
      <c r="Q28" s="365">
        <v>558432</v>
      </c>
      <c r="R28" s="365"/>
      <c r="S28" s="364">
        <v>151176</v>
      </c>
      <c r="T28" s="364">
        <v>402020</v>
      </c>
      <c r="U28" s="364">
        <v>553446</v>
      </c>
      <c r="W28" s="364">
        <v>149895</v>
      </c>
      <c r="X28" s="364">
        <v>390794</v>
      </c>
      <c r="Y28" s="364">
        <v>540689</v>
      </c>
    </row>
    <row r="29" spans="1:25" ht="13.5" x14ac:dyDescent="0.35">
      <c r="A29" s="366" t="s">
        <v>1241</v>
      </c>
      <c r="B29" s="365"/>
      <c r="C29" s="365">
        <v>126915</v>
      </c>
      <c r="D29" s="365">
        <v>424583</v>
      </c>
      <c r="E29" s="365">
        <v>551498</v>
      </c>
      <c r="F29" s="365"/>
      <c r="G29" s="365">
        <v>133931</v>
      </c>
      <c r="H29" s="365">
        <v>413243</v>
      </c>
      <c r="I29" s="365">
        <v>547174</v>
      </c>
      <c r="J29" s="365"/>
      <c r="K29" s="365">
        <v>145530</v>
      </c>
      <c r="L29" s="365">
        <v>411340</v>
      </c>
      <c r="M29" s="365">
        <v>556870</v>
      </c>
      <c r="N29" s="365"/>
      <c r="O29" s="365">
        <v>141619</v>
      </c>
      <c r="P29" s="365">
        <v>401704</v>
      </c>
      <c r="Q29" s="365">
        <v>543323</v>
      </c>
      <c r="R29" s="365"/>
      <c r="S29" s="364">
        <v>141417</v>
      </c>
      <c r="T29" s="364">
        <v>395418</v>
      </c>
      <c r="U29" s="364">
        <v>537017</v>
      </c>
      <c r="W29" s="364">
        <v>140984</v>
      </c>
      <c r="X29" s="364">
        <v>384507</v>
      </c>
      <c r="Y29" s="364">
        <v>525491</v>
      </c>
    </row>
    <row r="30" spans="1:25" ht="13.5" x14ac:dyDescent="0.35">
      <c r="A30" s="366" t="s">
        <v>1240</v>
      </c>
      <c r="B30" s="365"/>
      <c r="C30" s="365">
        <v>124504</v>
      </c>
      <c r="D30" s="365">
        <v>422891</v>
      </c>
      <c r="E30" s="365">
        <v>547395</v>
      </c>
      <c r="F30" s="365"/>
      <c r="G30" s="365">
        <v>131671</v>
      </c>
      <c r="H30" s="365">
        <v>411803</v>
      </c>
      <c r="I30" s="365">
        <v>543474</v>
      </c>
      <c r="J30" s="365"/>
      <c r="K30" s="365">
        <v>143148</v>
      </c>
      <c r="L30" s="365">
        <v>409969</v>
      </c>
      <c r="M30" s="365">
        <v>553117</v>
      </c>
      <c r="N30" s="365"/>
      <c r="O30" s="365">
        <v>139022</v>
      </c>
      <c r="P30" s="365">
        <v>399978</v>
      </c>
      <c r="Q30" s="365">
        <v>539000</v>
      </c>
      <c r="R30" s="365"/>
      <c r="S30" s="364">
        <v>138836</v>
      </c>
      <c r="T30" s="364">
        <v>393792</v>
      </c>
      <c r="U30" s="364">
        <v>532799</v>
      </c>
      <c r="W30" s="364">
        <v>139122</v>
      </c>
      <c r="X30" s="364">
        <v>383311</v>
      </c>
      <c r="Y30" s="364">
        <v>522433</v>
      </c>
    </row>
    <row r="31" spans="1:25" ht="13.5" x14ac:dyDescent="0.35">
      <c r="A31" s="366" t="s">
        <v>1239</v>
      </c>
      <c r="B31" s="365"/>
      <c r="C31" s="365">
        <v>121045</v>
      </c>
      <c r="D31" s="365">
        <v>420228</v>
      </c>
      <c r="E31" s="365">
        <v>541273</v>
      </c>
      <c r="F31" s="365"/>
      <c r="G31" s="365">
        <v>128392</v>
      </c>
      <c r="H31" s="365">
        <v>409443</v>
      </c>
      <c r="I31" s="365">
        <v>537835</v>
      </c>
      <c r="J31" s="365"/>
      <c r="K31" s="365">
        <v>139624</v>
      </c>
      <c r="L31" s="365">
        <v>407699</v>
      </c>
      <c r="M31" s="365">
        <v>547323</v>
      </c>
      <c r="N31" s="365"/>
      <c r="O31" s="365">
        <v>134961</v>
      </c>
      <c r="P31" s="365">
        <v>397085</v>
      </c>
      <c r="Q31" s="365">
        <v>532046</v>
      </c>
      <c r="R31" s="365"/>
      <c r="S31" s="364">
        <v>135149</v>
      </c>
      <c r="T31" s="364">
        <v>391125</v>
      </c>
      <c r="U31" s="364">
        <v>526423</v>
      </c>
      <c r="W31" s="364">
        <v>136055</v>
      </c>
      <c r="X31" s="364">
        <v>381179</v>
      </c>
      <c r="Y31" s="364">
        <v>517234</v>
      </c>
    </row>
    <row r="32" spans="1:25" ht="13.5" x14ac:dyDescent="0.35">
      <c r="A32" s="366" t="s">
        <v>1238</v>
      </c>
      <c r="B32" s="365"/>
      <c r="C32" s="365">
        <v>116128</v>
      </c>
      <c r="D32" s="365">
        <v>415787</v>
      </c>
      <c r="E32" s="365">
        <v>531915</v>
      </c>
      <c r="F32" s="365"/>
      <c r="G32" s="365">
        <v>123550</v>
      </c>
      <c r="H32" s="365">
        <v>405317</v>
      </c>
      <c r="I32" s="365">
        <v>528867</v>
      </c>
      <c r="J32" s="365"/>
      <c r="K32" s="365">
        <v>134721</v>
      </c>
      <c r="L32" s="365">
        <v>403834</v>
      </c>
      <c r="M32" s="365">
        <v>538555</v>
      </c>
      <c r="N32" s="365"/>
      <c r="O32" s="365">
        <v>129611</v>
      </c>
      <c r="P32" s="365">
        <v>392404</v>
      </c>
      <c r="Q32" s="365">
        <v>522015</v>
      </c>
      <c r="R32" s="365"/>
      <c r="S32" s="364">
        <v>130039</v>
      </c>
      <c r="T32" s="364">
        <v>386961</v>
      </c>
      <c r="U32" s="364">
        <v>517132</v>
      </c>
      <c r="W32" s="364">
        <v>131380</v>
      </c>
      <c r="X32" s="364">
        <v>377684</v>
      </c>
      <c r="Y32" s="364">
        <v>509064</v>
      </c>
    </row>
    <row r="33" spans="1:25" ht="13.5" x14ac:dyDescent="0.35">
      <c r="A33" s="366" t="s">
        <v>1237</v>
      </c>
      <c r="B33" s="365"/>
      <c r="C33" s="365">
        <v>109374</v>
      </c>
      <c r="D33" s="365">
        <v>408632</v>
      </c>
      <c r="E33" s="365">
        <v>518006</v>
      </c>
      <c r="F33" s="365"/>
      <c r="G33" s="365">
        <v>116832</v>
      </c>
      <c r="H33" s="365">
        <v>398863</v>
      </c>
      <c r="I33" s="365">
        <v>515695</v>
      </c>
      <c r="J33" s="365"/>
      <c r="K33" s="365">
        <v>127975</v>
      </c>
      <c r="L33" s="365">
        <v>397811</v>
      </c>
      <c r="M33" s="365">
        <v>525786</v>
      </c>
      <c r="N33" s="365"/>
      <c r="O33" s="365">
        <v>122769</v>
      </c>
      <c r="P33" s="365">
        <v>385496</v>
      </c>
      <c r="Q33" s="365">
        <v>508265</v>
      </c>
      <c r="R33" s="365"/>
      <c r="S33" s="364">
        <v>123784</v>
      </c>
      <c r="T33" s="364">
        <v>380978</v>
      </c>
      <c r="U33" s="364">
        <v>504876</v>
      </c>
      <c r="W33" s="364">
        <v>125559</v>
      </c>
      <c r="X33" s="364">
        <v>372523</v>
      </c>
      <c r="Y33" s="364">
        <v>498082</v>
      </c>
    </row>
    <row r="34" spans="1:25" ht="13.5" x14ac:dyDescent="0.35">
      <c r="A34" s="366" t="s">
        <v>1236</v>
      </c>
      <c r="B34" s="365"/>
      <c r="C34" s="365">
        <v>100560</v>
      </c>
      <c r="D34" s="365">
        <v>397284</v>
      </c>
      <c r="E34" s="365">
        <v>497844</v>
      </c>
      <c r="F34" s="365"/>
      <c r="G34" s="365">
        <v>108181</v>
      </c>
      <c r="H34" s="365">
        <v>388803</v>
      </c>
      <c r="I34" s="365">
        <v>496984</v>
      </c>
      <c r="J34" s="365"/>
      <c r="K34" s="365">
        <v>119877</v>
      </c>
      <c r="L34" s="365">
        <v>388919</v>
      </c>
      <c r="M34" s="365">
        <v>508796</v>
      </c>
      <c r="N34" s="365"/>
      <c r="O34" s="365">
        <v>114856</v>
      </c>
      <c r="P34" s="365">
        <v>376094</v>
      </c>
      <c r="Q34" s="365">
        <v>490950</v>
      </c>
      <c r="R34" s="365"/>
      <c r="S34" s="364">
        <v>117060</v>
      </c>
      <c r="T34" s="364">
        <v>373065</v>
      </c>
      <c r="U34" s="364">
        <v>490213</v>
      </c>
      <c r="W34" s="364">
        <v>118981</v>
      </c>
      <c r="X34" s="364">
        <v>365720</v>
      </c>
      <c r="Y34" s="364">
        <v>484701</v>
      </c>
    </row>
    <row r="35" spans="1:25" ht="13.5" x14ac:dyDescent="0.35">
      <c r="A35" s="366" t="s">
        <v>1235</v>
      </c>
      <c r="B35" s="365"/>
      <c r="C35" s="365">
        <v>90655</v>
      </c>
      <c r="D35" s="365">
        <v>382175</v>
      </c>
      <c r="E35" s="365">
        <v>472830</v>
      </c>
      <c r="F35" s="365"/>
      <c r="G35" s="365">
        <v>98554</v>
      </c>
      <c r="H35" s="365">
        <v>375572</v>
      </c>
      <c r="I35" s="365">
        <v>474126</v>
      </c>
      <c r="J35" s="365"/>
      <c r="K35" s="365">
        <v>110606</v>
      </c>
      <c r="L35" s="365">
        <v>377089</v>
      </c>
      <c r="M35" s="365">
        <v>487695</v>
      </c>
      <c r="N35" s="365"/>
      <c r="O35" s="365">
        <v>106387</v>
      </c>
      <c r="P35" s="365">
        <v>364486</v>
      </c>
      <c r="Q35" s="365">
        <v>470873</v>
      </c>
      <c r="R35" s="365"/>
      <c r="S35" s="364">
        <v>109371</v>
      </c>
      <c r="T35" s="364">
        <v>363221</v>
      </c>
      <c r="U35" s="364">
        <v>472663</v>
      </c>
      <c r="W35" s="364">
        <v>111577</v>
      </c>
      <c r="X35" s="364">
        <v>356972</v>
      </c>
      <c r="Y35" s="364">
        <v>468549</v>
      </c>
    </row>
    <row r="36" spans="1:25" ht="13.5" x14ac:dyDescent="0.35">
      <c r="A36" s="366" t="s">
        <v>1234</v>
      </c>
      <c r="B36" s="365"/>
      <c r="C36" s="365">
        <v>79596</v>
      </c>
      <c r="D36" s="365">
        <v>361984</v>
      </c>
      <c r="E36" s="365">
        <v>441580</v>
      </c>
      <c r="F36" s="365"/>
      <c r="G36" s="365">
        <v>88085</v>
      </c>
      <c r="H36" s="365">
        <v>357686</v>
      </c>
      <c r="I36" s="365">
        <v>445771</v>
      </c>
      <c r="J36" s="365"/>
      <c r="K36" s="365">
        <v>100059</v>
      </c>
      <c r="L36" s="365">
        <v>361121</v>
      </c>
      <c r="M36" s="365">
        <v>461180</v>
      </c>
      <c r="N36" s="365"/>
      <c r="O36" s="365">
        <v>96334</v>
      </c>
      <c r="P36" s="365">
        <v>348680</v>
      </c>
      <c r="Q36" s="365">
        <v>445014</v>
      </c>
      <c r="R36" s="365"/>
      <c r="S36" s="364">
        <v>99399</v>
      </c>
      <c r="T36" s="364">
        <v>349247</v>
      </c>
      <c r="U36" s="364">
        <v>448701</v>
      </c>
      <c r="W36" s="364">
        <v>102326</v>
      </c>
      <c r="X36" s="364">
        <v>344549</v>
      </c>
      <c r="Y36" s="364">
        <v>446875</v>
      </c>
    </row>
    <row r="37" spans="1:25" ht="13.5" x14ac:dyDescent="0.35">
      <c r="A37" s="366" t="s">
        <v>1233</v>
      </c>
      <c r="B37" s="365"/>
      <c r="C37" s="365">
        <v>67339</v>
      </c>
      <c r="D37" s="365">
        <v>334502</v>
      </c>
      <c r="E37" s="365">
        <v>401841</v>
      </c>
      <c r="F37" s="365"/>
      <c r="G37" s="365">
        <v>75773</v>
      </c>
      <c r="H37" s="365">
        <v>332050</v>
      </c>
      <c r="I37" s="365">
        <v>407823</v>
      </c>
      <c r="J37" s="365"/>
      <c r="K37" s="365">
        <v>86717</v>
      </c>
      <c r="L37" s="365">
        <v>337731</v>
      </c>
      <c r="M37" s="365">
        <v>424448</v>
      </c>
      <c r="N37" s="365"/>
      <c r="O37" s="365">
        <v>82851</v>
      </c>
      <c r="P37" s="365">
        <v>324127</v>
      </c>
      <c r="Q37" s="365">
        <v>406978</v>
      </c>
      <c r="R37" s="365"/>
      <c r="S37" s="364">
        <v>84735</v>
      </c>
      <c r="T37" s="364">
        <v>324792</v>
      </c>
      <c r="U37" s="364">
        <v>409566</v>
      </c>
      <c r="W37" s="364">
        <v>88809</v>
      </c>
      <c r="X37" s="364">
        <v>324182</v>
      </c>
      <c r="Y37" s="364">
        <v>412991</v>
      </c>
    </row>
    <row r="38" spans="1:25" ht="13.5" x14ac:dyDescent="0.35">
      <c r="A38" s="366" t="s">
        <v>1232</v>
      </c>
      <c r="B38" s="365"/>
      <c r="C38" s="365">
        <v>52017</v>
      </c>
      <c r="D38" s="365">
        <v>292447</v>
      </c>
      <c r="E38" s="365">
        <v>344464</v>
      </c>
      <c r="F38" s="365"/>
      <c r="G38" s="365">
        <v>58541</v>
      </c>
      <c r="H38" s="365">
        <v>288014</v>
      </c>
      <c r="I38" s="365">
        <v>346555</v>
      </c>
      <c r="J38" s="365"/>
      <c r="K38" s="365">
        <v>67691</v>
      </c>
      <c r="L38" s="365">
        <v>295907</v>
      </c>
      <c r="M38" s="365">
        <v>363598</v>
      </c>
      <c r="N38" s="365"/>
      <c r="O38" s="365">
        <v>63601</v>
      </c>
      <c r="P38" s="365">
        <v>281939</v>
      </c>
      <c r="Q38" s="365">
        <v>345540</v>
      </c>
      <c r="R38" s="365"/>
      <c r="S38" s="364">
        <v>64413</v>
      </c>
      <c r="T38" s="364">
        <v>282028</v>
      </c>
      <c r="U38" s="364">
        <v>346463</v>
      </c>
      <c r="W38" s="364">
        <v>70054</v>
      </c>
      <c r="X38" s="364">
        <v>288623</v>
      </c>
      <c r="Y38" s="364">
        <v>358677</v>
      </c>
    </row>
    <row r="39" spans="1:25" ht="13.5" x14ac:dyDescent="0.35">
      <c r="A39" s="366" t="s">
        <v>1231</v>
      </c>
      <c r="B39" s="365"/>
      <c r="C39" s="365">
        <v>31520</v>
      </c>
      <c r="D39" s="365">
        <v>220867</v>
      </c>
      <c r="E39" s="365">
        <v>252387</v>
      </c>
      <c r="F39" s="365"/>
      <c r="G39" s="365">
        <v>34474</v>
      </c>
      <c r="H39" s="365">
        <v>213943</v>
      </c>
      <c r="I39" s="365">
        <v>248417</v>
      </c>
      <c r="J39" s="365"/>
      <c r="K39" s="365">
        <v>40813</v>
      </c>
      <c r="L39" s="365">
        <v>221585</v>
      </c>
      <c r="M39" s="365">
        <v>262398</v>
      </c>
      <c r="N39" s="365"/>
      <c r="O39" s="365">
        <v>39377</v>
      </c>
      <c r="P39" s="365">
        <v>213379</v>
      </c>
      <c r="Q39" s="365">
        <v>252756</v>
      </c>
      <c r="R39" s="365"/>
      <c r="S39" s="364">
        <v>41040</v>
      </c>
      <c r="T39" s="364">
        <v>216477</v>
      </c>
      <c r="U39" s="364">
        <v>257533</v>
      </c>
      <c r="W39" s="364">
        <v>47625</v>
      </c>
      <c r="X39" s="364">
        <v>231760</v>
      </c>
      <c r="Y39" s="364">
        <v>279385</v>
      </c>
    </row>
    <row r="40" spans="1:25" ht="13.5" x14ac:dyDescent="0.35">
      <c r="A40" s="366" t="s">
        <v>1230</v>
      </c>
      <c r="B40" s="365"/>
      <c r="C40" s="365">
        <v>18448</v>
      </c>
      <c r="D40" s="365">
        <v>160211</v>
      </c>
      <c r="E40" s="365">
        <v>178659</v>
      </c>
      <c r="F40" s="365"/>
      <c r="G40" s="365">
        <v>19955</v>
      </c>
      <c r="H40" s="365">
        <v>152692</v>
      </c>
      <c r="I40" s="365">
        <v>172647</v>
      </c>
      <c r="J40" s="365"/>
      <c r="K40" s="365">
        <v>23410</v>
      </c>
      <c r="L40" s="365">
        <v>157699</v>
      </c>
      <c r="M40" s="365">
        <v>181109</v>
      </c>
      <c r="N40" s="365"/>
      <c r="O40" s="365">
        <v>22534</v>
      </c>
      <c r="P40" s="365">
        <v>151001</v>
      </c>
      <c r="Q40" s="365">
        <v>173535</v>
      </c>
      <c r="R40" s="365"/>
      <c r="S40" s="364">
        <v>23916</v>
      </c>
      <c r="T40" s="364">
        <v>154103</v>
      </c>
      <c r="U40" s="364">
        <v>178023</v>
      </c>
      <c r="W40" s="364">
        <v>29554</v>
      </c>
      <c r="X40" s="364">
        <v>171868</v>
      </c>
      <c r="Y40" s="364">
        <v>201422</v>
      </c>
    </row>
    <row r="41" spans="1:25" ht="13.5" x14ac:dyDescent="0.35">
      <c r="A41" s="366" t="s">
        <v>1229</v>
      </c>
      <c r="B41" s="365"/>
      <c r="C41" s="365">
        <v>10105</v>
      </c>
      <c r="D41" s="365">
        <v>109000</v>
      </c>
      <c r="E41" s="365">
        <v>119105</v>
      </c>
      <c r="F41" s="365"/>
      <c r="G41" s="365">
        <v>10792</v>
      </c>
      <c r="H41" s="365">
        <v>102291</v>
      </c>
      <c r="I41" s="365">
        <v>113083</v>
      </c>
      <c r="J41" s="365"/>
      <c r="K41" s="365">
        <v>12504</v>
      </c>
      <c r="L41" s="365">
        <v>103827</v>
      </c>
      <c r="M41" s="365">
        <v>116331</v>
      </c>
      <c r="N41" s="365"/>
      <c r="O41" s="365">
        <v>12037</v>
      </c>
      <c r="P41" s="365">
        <v>98735</v>
      </c>
      <c r="Q41" s="365">
        <v>110772</v>
      </c>
      <c r="R41" s="365"/>
      <c r="S41" s="364">
        <v>12695</v>
      </c>
      <c r="T41" s="364">
        <v>100645</v>
      </c>
      <c r="U41" s="364">
        <v>113340</v>
      </c>
      <c r="W41" s="364">
        <v>16776</v>
      </c>
      <c r="X41" s="364">
        <v>117257</v>
      </c>
      <c r="Y41" s="364">
        <v>134033</v>
      </c>
    </row>
    <row r="42" spans="1:25" ht="13.5" x14ac:dyDescent="0.35">
      <c r="A42" s="366" t="s">
        <v>1228</v>
      </c>
      <c r="B42" s="365"/>
      <c r="C42" s="365">
        <v>4938</v>
      </c>
      <c r="D42" s="365">
        <v>65980</v>
      </c>
      <c r="E42" s="365">
        <v>70918</v>
      </c>
      <c r="F42" s="365"/>
      <c r="G42" s="365">
        <v>5170</v>
      </c>
      <c r="H42" s="365">
        <v>61411</v>
      </c>
      <c r="I42" s="365">
        <v>66581</v>
      </c>
      <c r="J42" s="365"/>
      <c r="K42" s="365">
        <v>5878</v>
      </c>
      <c r="L42" s="365">
        <v>61084</v>
      </c>
      <c r="M42" s="365">
        <v>66962</v>
      </c>
      <c r="N42" s="365"/>
      <c r="O42" s="365">
        <v>5703</v>
      </c>
      <c r="P42" s="365">
        <v>58249</v>
      </c>
      <c r="Q42" s="365">
        <v>63952</v>
      </c>
      <c r="R42" s="365"/>
      <c r="S42" s="364">
        <v>5893</v>
      </c>
      <c r="T42" s="364">
        <v>59004</v>
      </c>
      <c r="U42" s="364">
        <v>64897</v>
      </c>
      <c r="W42" s="364">
        <v>8476</v>
      </c>
      <c r="X42" s="364">
        <v>71733</v>
      </c>
      <c r="Y42" s="364">
        <v>80209</v>
      </c>
    </row>
    <row r="43" spans="1:25" ht="13.5" x14ac:dyDescent="0.35">
      <c r="A43" s="366" t="s">
        <v>1227</v>
      </c>
      <c r="B43" s="365"/>
      <c r="C43" s="365">
        <v>1871</v>
      </c>
      <c r="D43" s="365">
        <v>32693</v>
      </c>
      <c r="E43" s="365">
        <v>34564</v>
      </c>
      <c r="F43" s="365"/>
      <c r="G43" s="365">
        <v>1941</v>
      </c>
      <c r="H43" s="365">
        <v>30045</v>
      </c>
      <c r="I43" s="365">
        <v>31986</v>
      </c>
      <c r="J43" s="365"/>
      <c r="K43" s="365">
        <v>2215</v>
      </c>
      <c r="L43" s="365">
        <v>29922</v>
      </c>
      <c r="M43" s="365">
        <v>32137</v>
      </c>
      <c r="N43" s="365"/>
      <c r="O43" s="365">
        <v>2207</v>
      </c>
      <c r="P43" s="365">
        <v>28837</v>
      </c>
      <c r="Q43" s="365">
        <v>31044</v>
      </c>
      <c r="R43" s="365"/>
      <c r="S43" s="364">
        <v>2309</v>
      </c>
      <c r="T43" s="364">
        <v>28418</v>
      </c>
      <c r="U43" s="364">
        <v>30727</v>
      </c>
      <c r="W43" s="364">
        <v>3545</v>
      </c>
      <c r="X43" s="364">
        <v>37552</v>
      </c>
      <c r="Y43" s="364">
        <v>41097</v>
      </c>
    </row>
    <row r="44" spans="1:25" ht="13.5" x14ac:dyDescent="0.35">
      <c r="A44" s="366" t="s">
        <v>1226</v>
      </c>
      <c r="B44" s="365"/>
      <c r="C44" s="365">
        <v>468</v>
      </c>
      <c r="D44" s="365">
        <v>10742</v>
      </c>
      <c r="E44" s="365">
        <v>11210</v>
      </c>
      <c r="F44" s="365"/>
      <c r="G44" s="365">
        <v>453</v>
      </c>
      <c r="H44" s="365">
        <v>9469</v>
      </c>
      <c r="I44" s="365">
        <v>9922</v>
      </c>
      <c r="J44" s="365"/>
      <c r="K44" s="365">
        <v>539</v>
      </c>
      <c r="L44" s="365">
        <v>9550</v>
      </c>
      <c r="M44" s="365">
        <v>10089</v>
      </c>
      <c r="N44" s="365"/>
      <c r="O44" s="365">
        <v>542</v>
      </c>
      <c r="P44" s="365">
        <v>9213</v>
      </c>
      <c r="Q44" s="365">
        <v>9755</v>
      </c>
      <c r="R44" s="365"/>
      <c r="S44" s="364">
        <v>512</v>
      </c>
      <c r="T44" s="364">
        <v>8401</v>
      </c>
      <c r="U44" s="364">
        <v>8913</v>
      </c>
      <c r="W44" s="364">
        <v>976</v>
      </c>
      <c r="X44" s="364">
        <v>13592</v>
      </c>
      <c r="Y44" s="364">
        <v>14568</v>
      </c>
    </row>
  </sheetData>
  <mergeCells count="24">
    <mergeCell ref="W25:Y25"/>
    <mergeCell ref="W26:Y26"/>
    <mergeCell ref="S3:U3"/>
    <mergeCell ref="S25:U25"/>
    <mergeCell ref="S26:U26"/>
    <mergeCell ref="C3:E3"/>
    <mergeCell ref="G3:I3"/>
    <mergeCell ref="K3:M3"/>
    <mergeCell ref="O3:Q3"/>
    <mergeCell ref="W2:Y2"/>
    <mergeCell ref="W3:Y3"/>
    <mergeCell ref="C2:E2"/>
    <mergeCell ref="G2:I2"/>
    <mergeCell ref="K2:M2"/>
    <mergeCell ref="O2:Q2"/>
    <mergeCell ref="S2:U2"/>
    <mergeCell ref="C25:E25"/>
    <mergeCell ref="G25:I25"/>
    <mergeCell ref="K25:M25"/>
    <mergeCell ref="O25:Q25"/>
    <mergeCell ref="C26:E26"/>
    <mergeCell ref="G26:I26"/>
    <mergeCell ref="K26:M26"/>
    <mergeCell ref="O26:Q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B122"/>
  <sheetViews>
    <sheetView zoomScaleNormal="100" workbookViewId="0">
      <pane ySplit="6" topLeftCell="A7" activePane="bottomLeft" state="frozen"/>
      <selection pane="bottomLeft"/>
    </sheetView>
  </sheetViews>
  <sheetFormatPr defaultRowHeight="14.25" x14ac:dyDescent="0.45"/>
  <cols>
    <col min="1" max="1" width="2.88671875" style="408" customWidth="1"/>
    <col min="2" max="2" width="28.21875" style="408" customWidth="1"/>
    <col min="3" max="3" width="5.33203125" style="408" customWidth="1"/>
    <col min="4" max="4" width="5.33203125" style="409" customWidth="1"/>
    <col min="5" max="5" width="1.21875" style="408" customWidth="1"/>
    <col min="6" max="7" width="5.33203125" style="408" customWidth="1"/>
    <col min="8" max="8" width="1.21875" style="408" customWidth="1"/>
    <col min="9" max="9" width="6.21875" style="408" customWidth="1"/>
    <col min="10" max="10" width="6.21875" style="410" customWidth="1"/>
    <col min="11" max="11" width="1.21875" style="408" customWidth="1"/>
    <col min="12" max="12" width="5.77734375" style="408" customWidth="1"/>
    <col min="13" max="13" width="5.77734375" style="409" customWidth="1"/>
    <col min="14" max="14" width="1.21875" style="408" customWidth="1"/>
    <col min="15" max="21" width="5.33203125" style="408" customWidth="1"/>
    <col min="22" max="22" width="1.21875" style="408" customWidth="1"/>
    <col min="23" max="26" width="5.33203125" style="408" customWidth="1"/>
    <col min="27" max="29" width="5.33203125" style="407" customWidth="1"/>
    <col min="30" max="30" width="1.21875" style="408" customWidth="1"/>
    <col min="31" max="34" width="5.33203125" style="408" customWidth="1"/>
    <col min="35" max="37" width="5.33203125" style="407" customWidth="1"/>
    <col min="38" max="38" width="1.21875" style="407" customWidth="1"/>
    <col min="39" max="45" width="5.33203125" style="407" customWidth="1"/>
    <col min="46" max="256" width="8.88671875" style="407"/>
    <col min="257" max="257" width="2.88671875" style="407" customWidth="1"/>
    <col min="258" max="258" width="28.21875" style="407" customWidth="1"/>
    <col min="259" max="259" width="6.33203125" style="407" customWidth="1"/>
    <col min="260" max="260" width="6.21875" style="407" customWidth="1"/>
    <col min="261" max="261" width="1.21875" style="407" customWidth="1"/>
    <col min="262" max="263" width="6.21875" style="407" customWidth="1"/>
    <col min="264" max="264" width="1.21875" style="407" customWidth="1"/>
    <col min="265" max="266" width="6.21875" style="407" customWidth="1"/>
    <col min="267" max="267" width="1.21875" style="407" customWidth="1"/>
    <col min="268" max="269" width="6.21875" style="407" customWidth="1"/>
    <col min="270" max="270" width="1.21875" style="407" customWidth="1"/>
    <col min="271" max="274" width="6.21875" style="407" customWidth="1"/>
    <col min="275" max="275" width="6.44140625" style="407" customWidth="1"/>
    <col min="276" max="277" width="6" style="407" customWidth="1"/>
    <col min="278" max="278" width="1.21875" style="407" customWidth="1"/>
    <col min="279" max="282" width="6.21875" style="407" customWidth="1"/>
    <col min="283" max="283" width="6.44140625" style="407" customWidth="1"/>
    <col min="284" max="285" width="5.88671875" style="407" customWidth="1"/>
    <col min="286" max="286" width="1.21875" style="407" customWidth="1"/>
    <col min="287" max="290" width="6.21875" style="407" customWidth="1"/>
    <col min="291" max="291" width="6.109375" style="407" customWidth="1"/>
    <col min="292" max="293" width="5.88671875" style="407" customWidth="1"/>
    <col min="294" max="294" width="1.21875" style="407" customWidth="1"/>
    <col min="295" max="298" width="6.21875" style="407" customWidth="1"/>
    <col min="299" max="299" width="6.44140625" style="407" customWidth="1"/>
    <col min="300" max="300" width="5.88671875" style="407" customWidth="1"/>
    <col min="301" max="512" width="8.88671875" style="407"/>
    <col min="513" max="513" width="2.88671875" style="407" customWidth="1"/>
    <col min="514" max="514" width="28.21875" style="407" customWidth="1"/>
    <col min="515" max="515" width="6.33203125" style="407" customWidth="1"/>
    <col min="516" max="516" width="6.21875" style="407" customWidth="1"/>
    <col min="517" max="517" width="1.21875" style="407" customWidth="1"/>
    <col min="518" max="519" width="6.21875" style="407" customWidth="1"/>
    <col min="520" max="520" width="1.21875" style="407" customWidth="1"/>
    <col min="521" max="522" width="6.21875" style="407" customWidth="1"/>
    <col min="523" max="523" width="1.21875" style="407" customWidth="1"/>
    <col min="524" max="525" width="6.21875" style="407" customWidth="1"/>
    <col min="526" max="526" width="1.21875" style="407" customWidth="1"/>
    <col min="527" max="530" width="6.21875" style="407" customWidth="1"/>
    <col min="531" max="531" width="6.44140625" style="407" customWidth="1"/>
    <col min="532" max="533" width="6" style="407" customWidth="1"/>
    <col min="534" max="534" width="1.21875" style="407" customWidth="1"/>
    <col min="535" max="538" width="6.21875" style="407" customWidth="1"/>
    <col min="539" max="539" width="6.44140625" style="407" customWidth="1"/>
    <col min="540" max="541" width="5.88671875" style="407" customWidth="1"/>
    <col min="542" max="542" width="1.21875" style="407" customWidth="1"/>
    <col min="543" max="546" width="6.21875" style="407" customWidth="1"/>
    <col min="547" max="547" width="6.109375" style="407" customWidth="1"/>
    <col min="548" max="549" width="5.88671875" style="407" customWidth="1"/>
    <col min="550" max="550" width="1.21875" style="407" customWidth="1"/>
    <col min="551" max="554" width="6.21875" style="407" customWidth="1"/>
    <col min="555" max="555" width="6.44140625" style="407" customWidth="1"/>
    <col min="556" max="556" width="5.88671875" style="407" customWidth="1"/>
    <col min="557" max="768" width="8.88671875" style="407"/>
    <col min="769" max="769" width="2.88671875" style="407" customWidth="1"/>
    <col min="770" max="770" width="28.21875" style="407" customWidth="1"/>
    <col min="771" max="771" width="6.33203125" style="407" customWidth="1"/>
    <col min="772" max="772" width="6.21875" style="407" customWidth="1"/>
    <col min="773" max="773" width="1.21875" style="407" customWidth="1"/>
    <col min="774" max="775" width="6.21875" style="407" customWidth="1"/>
    <col min="776" max="776" width="1.21875" style="407" customWidth="1"/>
    <col min="777" max="778" width="6.21875" style="407" customWidth="1"/>
    <col min="779" max="779" width="1.21875" style="407" customWidth="1"/>
    <col min="780" max="781" width="6.21875" style="407" customWidth="1"/>
    <col min="782" max="782" width="1.21875" style="407" customWidth="1"/>
    <col min="783" max="786" width="6.21875" style="407" customWidth="1"/>
    <col min="787" max="787" width="6.44140625" style="407" customWidth="1"/>
    <col min="788" max="789" width="6" style="407" customWidth="1"/>
    <col min="790" max="790" width="1.21875" style="407" customWidth="1"/>
    <col min="791" max="794" width="6.21875" style="407" customWidth="1"/>
    <col min="795" max="795" width="6.44140625" style="407" customWidth="1"/>
    <col min="796" max="797" width="5.88671875" style="407" customWidth="1"/>
    <col min="798" max="798" width="1.21875" style="407" customWidth="1"/>
    <col min="799" max="802" width="6.21875" style="407" customWidth="1"/>
    <col min="803" max="803" width="6.109375" style="407" customWidth="1"/>
    <col min="804" max="805" width="5.88671875" style="407" customWidth="1"/>
    <col min="806" max="806" width="1.21875" style="407" customWidth="1"/>
    <col min="807" max="810" width="6.21875" style="407" customWidth="1"/>
    <col min="811" max="811" width="6.44140625" style="407" customWidth="1"/>
    <col min="812" max="812" width="5.88671875" style="407" customWidth="1"/>
    <col min="813" max="1024" width="8.88671875" style="407"/>
    <col min="1025" max="1025" width="2.88671875" style="407" customWidth="1"/>
    <col min="1026" max="1026" width="28.21875" style="407" customWidth="1"/>
    <col min="1027" max="1027" width="6.33203125" style="407" customWidth="1"/>
    <col min="1028" max="1028" width="6.21875" style="407" customWidth="1"/>
    <col min="1029" max="1029" width="1.21875" style="407" customWidth="1"/>
    <col min="1030" max="1031" width="6.21875" style="407" customWidth="1"/>
    <col min="1032" max="1032" width="1.21875" style="407" customWidth="1"/>
    <col min="1033" max="1034" width="6.21875" style="407" customWidth="1"/>
    <col min="1035" max="1035" width="1.21875" style="407" customWidth="1"/>
    <col min="1036" max="1037" width="6.21875" style="407" customWidth="1"/>
    <col min="1038" max="1038" width="1.21875" style="407" customWidth="1"/>
    <col min="1039" max="1042" width="6.21875" style="407" customWidth="1"/>
    <col min="1043" max="1043" width="6.44140625" style="407" customWidth="1"/>
    <col min="1044" max="1045" width="6" style="407" customWidth="1"/>
    <col min="1046" max="1046" width="1.21875" style="407" customWidth="1"/>
    <col min="1047" max="1050" width="6.21875" style="407" customWidth="1"/>
    <col min="1051" max="1051" width="6.44140625" style="407" customWidth="1"/>
    <col min="1052" max="1053" width="5.88671875" style="407" customWidth="1"/>
    <col min="1054" max="1054" width="1.21875" style="407" customWidth="1"/>
    <col min="1055" max="1058" width="6.21875" style="407" customWidth="1"/>
    <col min="1059" max="1059" width="6.109375" style="407" customWidth="1"/>
    <col min="1060" max="1061" width="5.88671875" style="407" customWidth="1"/>
    <col min="1062" max="1062" width="1.21875" style="407" customWidth="1"/>
    <col min="1063" max="1066" width="6.21875" style="407" customWidth="1"/>
    <col min="1067" max="1067" width="6.44140625" style="407" customWidth="1"/>
    <col min="1068" max="1068" width="5.88671875" style="407" customWidth="1"/>
    <col min="1069" max="1280" width="8.88671875" style="407"/>
    <col min="1281" max="1281" width="2.88671875" style="407" customWidth="1"/>
    <col min="1282" max="1282" width="28.21875" style="407" customWidth="1"/>
    <col min="1283" max="1283" width="6.33203125" style="407" customWidth="1"/>
    <col min="1284" max="1284" width="6.21875" style="407" customWidth="1"/>
    <col min="1285" max="1285" width="1.21875" style="407" customWidth="1"/>
    <col min="1286" max="1287" width="6.21875" style="407" customWidth="1"/>
    <col min="1288" max="1288" width="1.21875" style="407" customWidth="1"/>
    <col min="1289" max="1290" width="6.21875" style="407" customWidth="1"/>
    <col min="1291" max="1291" width="1.21875" style="407" customWidth="1"/>
    <col min="1292" max="1293" width="6.21875" style="407" customWidth="1"/>
    <col min="1294" max="1294" width="1.21875" style="407" customWidth="1"/>
    <col min="1295" max="1298" width="6.21875" style="407" customWidth="1"/>
    <col min="1299" max="1299" width="6.44140625" style="407" customWidth="1"/>
    <col min="1300" max="1301" width="6" style="407" customWidth="1"/>
    <col min="1302" max="1302" width="1.21875" style="407" customWidth="1"/>
    <col min="1303" max="1306" width="6.21875" style="407" customWidth="1"/>
    <col min="1307" max="1307" width="6.44140625" style="407" customWidth="1"/>
    <col min="1308" max="1309" width="5.88671875" style="407" customWidth="1"/>
    <col min="1310" max="1310" width="1.21875" style="407" customWidth="1"/>
    <col min="1311" max="1314" width="6.21875" style="407" customWidth="1"/>
    <col min="1315" max="1315" width="6.109375" style="407" customWidth="1"/>
    <col min="1316" max="1317" width="5.88671875" style="407" customWidth="1"/>
    <col min="1318" max="1318" width="1.21875" style="407" customWidth="1"/>
    <col min="1319" max="1322" width="6.21875" style="407" customWidth="1"/>
    <col min="1323" max="1323" width="6.44140625" style="407" customWidth="1"/>
    <col min="1324" max="1324" width="5.88671875" style="407" customWidth="1"/>
    <col min="1325" max="1536" width="8.88671875" style="407"/>
    <col min="1537" max="1537" width="2.88671875" style="407" customWidth="1"/>
    <col min="1538" max="1538" width="28.21875" style="407" customWidth="1"/>
    <col min="1539" max="1539" width="6.33203125" style="407" customWidth="1"/>
    <col min="1540" max="1540" width="6.21875" style="407" customWidth="1"/>
    <col min="1541" max="1541" width="1.21875" style="407" customWidth="1"/>
    <col min="1542" max="1543" width="6.21875" style="407" customWidth="1"/>
    <col min="1544" max="1544" width="1.21875" style="407" customWidth="1"/>
    <col min="1545" max="1546" width="6.21875" style="407" customWidth="1"/>
    <col min="1547" max="1547" width="1.21875" style="407" customWidth="1"/>
    <col min="1548" max="1549" width="6.21875" style="407" customWidth="1"/>
    <col min="1550" max="1550" width="1.21875" style="407" customWidth="1"/>
    <col min="1551" max="1554" width="6.21875" style="407" customWidth="1"/>
    <col min="1555" max="1555" width="6.44140625" style="407" customWidth="1"/>
    <col min="1556" max="1557" width="6" style="407" customWidth="1"/>
    <col min="1558" max="1558" width="1.21875" style="407" customWidth="1"/>
    <col min="1559" max="1562" width="6.21875" style="407" customWidth="1"/>
    <col min="1563" max="1563" width="6.44140625" style="407" customWidth="1"/>
    <col min="1564" max="1565" width="5.88671875" style="407" customWidth="1"/>
    <col min="1566" max="1566" width="1.21875" style="407" customWidth="1"/>
    <col min="1567" max="1570" width="6.21875" style="407" customWidth="1"/>
    <col min="1571" max="1571" width="6.109375" style="407" customWidth="1"/>
    <col min="1572" max="1573" width="5.88671875" style="407" customWidth="1"/>
    <col min="1574" max="1574" width="1.21875" style="407" customWidth="1"/>
    <col min="1575" max="1578" width="6.21875" style="407" customWidth="1"/>
    <col min="1579" max="1579" width="6.44140625" style="407" customWidth="1"/>
    <col min="1580" max="1580" width="5.88671875" style="407" customWidth="1"/>
    <col min="1581" max="1792" width="8.88671875" style="407"/>
    <col min="1793" max="1793" width="2.88671875" style="407" customWidth="1"/>
    <col min="1794" max="1794" width="28.21875" style="407" customWidth="1"/>
    <col min="1795" max="1795" width="6.33203125" style="407" customWidth="1"/>
    <col min="1796" max="1796" width="6.21875" style="407" customWidth="1"/>
    <col min="1797" max="1797" width="1.21875" style="407" customWidth="1"/>
    <col min="1798" max="1799" width="6.21875" style="407" customWidth="1"/>
    <col min="1800" max="1800" width="1.21875" style="407" customWidth="1"/>
    <col min="1801" max="1802" width="6.21875" style="407" customWidth="1"/>
    <col min="1803" max="1803" width="1.21875" style="407" customWidth="1"/>
    <col min="1804" max="1805" width="6.21875" style="407" customWidth="1"/>
    <col min="1806" max="1806" width="1.21875" style="407" customWidth="1"/>
    <col min="1807" max="1810" width="6.21875" style="407" customWidth="1"/>
    <col min="1811" max="1811" width="6.44140625" style="407" customWidth="1"/>
    <col min="1812" max="1813" width="6" style="407" customWidth="1"/>
    <col min="1814" max="1814" width="1.21875" style="407" customWidth="1"/>
    <col min="1815" max="1818" width="6.21875" style="407" customWidth="1"/>
    <col min="1819" max="1819" width="6.44140625" style="407" customWidth="1"/>
    <col min="1820" max="1821" width="5.88671875" style="407" customWidth="1"/>
    <col min="1822" max="1822" width="1.21875" style="407" customWidth="1"/>
    <col min="1823" max="1826" width="6.21875" style="407" customWidth="1"/>
    <col min="1827" max="1827" width="6.109375" style="407" customWidth="1"/>
    <col min="1828" max="1829" width="5.88671875" style="407" customWidth="1"/>
    <col min="1830" max="1830" width="1.21875" style="407" customWidth="1"/>
    <col min="1831" max="1834" width="6.21875" style="407" customWidth="1"/>
    <col min="1835" max="1835" width="6.44140625" style="407" customWidth="1"/>
    <col min="1836" max="1836" width="5.88671875" style="407" customWidth="1"/>
    <col min="1837" max="2048" width="8.88671875" style="407"/>
    <col min="2049" max="2049" width="2.88671875" style="407" customWidth="1"/>
    <col min="2050" max="2050" width="28.21875" style="407" customWidth="1"/>
    <col min="2051" max="2051" width="6.33203125" style="407" customWidth="1"/>
    <col min="2052" max="2052" width="6.21875" style="407" customWidth="1"/>
    <col min="2053" max="2053" width="1.21875" style="407" customWidth="1"/>
    <col min="2054" max="2055" width="6.21875" style="407" customWidth="1"/>
    <col min="2056" max="2056" width="1.21875" style="407" customWidth="1"/>
    <col min="2057" max="2058" width="6.21875" style="407" customWidth="1"/>
    <col min="2059" max="2059" width="1.21875" style="407" customWidth="1"/>
    <col min="2060" max="2061" width="6.21875" style="407" customWidth="1"/>
    <col min="2062" max="2062" width="1.21875" style="407" customWidth="1"/>
    <col min="2063" max="2066" width="6.21875" style="407" customWidth="1"/>
    <col min="2067" max="2067" width="6.44140625" style="407" customWidth="1"/>
    <col min="2068" max="2069" width="6" style="407" customWidth="1"/>
    <col min="2070" max="2070" width="1.21875" style="407" customWidth="1"/>
    <col min="2071" max="2074" width="6.21875" style="407" customWidth="1"/>
    <col min="2075" max="2075" width="6.44140625" style="407" customWidth="1"/>
    <col min="2076" max="2077" width="5.88671875" style="407" customWidth="1"/>
    <col min="2078" max="2078" width="1.21875" style="407" customWidth="1"/>
    <col min="2079" max="2082" width="6.21875" style="407" customWidth="1"/>
    <col min="2083" max="2083" width="6.109375" style="407" customWidth="1"/>
    <col min="2084" max="2085" width="5.88671875" style="407" customWidth="1"/>
    <col min="2086" max="2086" width="1.21875" style="407" customWidth="1"/>
    <col min="2087" max="2090" width="6.21875" style="407" customWidth="1"/>
    <col min="2091" max="2091" width="6.44140625" style="407" customWidth="1"/>
    <col min="2092" max="2092" width="5.88671875" style="407" customWidth="1"/>
    <col min="2093" max="2304" width="8.88671875" style="407"/>
    <col min="2305" max="2305" width="2.88671875" style="407" customWidth="1"/>
    <col min="2306" max="2306" width="28.21875" style="407" customWidth="1"/>
    <col min="2307" max="2307" width="6.33203125" style="407" customWidth="1"/>
    <col min="2308" max="2308" width="6.21875" style="407" customWidth="1"/>
    <col min="2309" max="2309" width="1.21875" style="407" customWidth="1"/>
    <col min="2310" max="2311" width="6.21875" style="407" customWidth="1"/>
    <col min="2312" max="2312" width="1.21875" style="407" customWidth="1"/>
    <col min="2313" max="2314" width="6.21875" style="407" customWidth="1"/>
    <col min="2315" max="2315" width="1.21875" style="407" customWidth="1"/>
    <col min="2316" max="2317" width="6.21875" style="407" customWidth="1"/>
    <col min="2318" max="2318" width="1.21875" style="407" customWidth="1"/>
    <col min="2319" max="2322" width="6.21875" style="407" customWidth="1"/>
    <col min="2323" max="2323" width="6.44140625" style="407" customWidth="1"/>
    <col min="2324" max="2325" width="6" style="407" customWidth="1"/>
    <col min="2326" max="2326" width="1.21875" style="407" customWidth="1"/>
    <col min="2327" max="2330" width="6.21875" style="407" customWidth="1"/>
    <col min="2331" max="2331" width="6.44140625" style="407" customWidth="1"/>
    <col min="2332" max="2333" width="5.88671875" style="407" customWidth="1"/>
    <col min="2334" max="2334" width="1.21875" style="407" customWidth="1"/>
    <col min="2335" max="2338" width="6.21875" style="407" customWidth="1"/>
    <col min="2339" max="2339" width="6.109375" style="407" customWidth="1"/>
    <col min="2340" max="2341" width="5.88671875" style="407" customWidth="1"/>
    <col min="2342" max="2342" width="1.21875" style="407" customWidth="1"/>
    <col min="2343" max="2346" width="6.21875" style="407" customWidth="1"/>
    <col min="2347" max="2347" width="6.44140625" style="407" customWidth="1"/>
    <col min="2348" max="2348" width="5.88671875" style="407" customWidth="1"/>
    <col min="2349" max="2560" width="8.88671875" style="407"/>
    <col min="2561" max="2561" width="2.88671875" style="407" customWidth="1"/>
    <col min="2562" max="2562" width="28.21875" style="407" customWidth="1"/>
    <col min="2563" max="2563" width="6.33203125" style="407" customWidth="1"/>
    <col min="2564" max="2564" width="6.21875" style="407" customWidth="1"/>
    <col min="2565" max="2565" width="1.21875" style="407" customWidth="1"/>
    <col min="2566" max="2567" width="6.21875" style="407" customWidth="1"/>
    <col min="2568" max="2568" width="1.21875" style="407" customWidth="1"/>
    <col min="2569" max="2570" width="6.21875" style="407" customWidth="1"/>
    <col min="2571" max="2571" width="1.21875" style="407" customWidth="1"/>
    <col min="2572" max="2573" width="6.21875" style="407" customWidth="1"/>
    <col min="2574" max="2574" width="1.21875" style="407" customWidth="1"/>
    <col min="2575" max="2578" width="6.21875" style="407" customWidth="1"/>
    <col min="2579" max="2579" width="6.44140625" style="407" customWidth="1"/>
    <col min="2580" max="2581" width="6" style="407" customWidth="1"/>
    <col min="2582" max="2582" width="1.21875" style="407" customWidth="1"/>
    <col min="2583" max="2586" width="6.21875" style="407" customWidth="1"/>
    <col min="2587" max="2587" width="6.44140625" style="407" customWidth="1"/>
    <col min="2588" max="2589" width="5.88671875" style="407" customWidth="1"/>
    <col min="2590" max="2590" width="1.21875" style="407" customWidth="1"/>
    <col min="2591" max="2594" width="6.21875" style="407" customWidth="1"/>
    <col min="2595" max="2595" width="6.109375" style="407" customWidth="1"/>
    <col min="2596" max="2597" width="5.88671875" style="407" customWidth="1"/>
    <col min="2598" max="2598" width="1.21875" style="407" customWidth="1"/>
    <col min="2599" max="2602" width="6.21875" style="407" customWidth="1"/>
    <col min="2603" max="2603" width="6.44140625" style="407" customWidth="1"/>
    <col min="2604" max="2604" width="5.88671875" style="407" customWidth="1"/>
    <col min="2605" max="2816" width="8.88671875" style="407"/>
    <col min="2817" max="2817" width="2.88671875" style="407" customWidth="1"/>
    <col min="2818" max="2818" width="28.21875" style="407" customWidth="1"/>
    <col min="2819" max="2819" width="6.33203125" style="407" customWidth="1"/>
    <col min="2820" max="2820" width="6.21875" style="407" customWidth="1"/>
    <col min="2821" max="2821" width="1.21875" style="407" customWidth="1"/>
    <col min="2822" max="2823" width="6.21875" style="407" customWidth="1"/>
    <col min="2824" max="2824" width="1.21875" style="407" customWidth="1"/>
    <col min="2825" max="2826" width="6.21875" style="407" customWidth="1"/>
    <col min="2827" max="2827" width="1.21875" style="407" customWidth="1"/>
    <col min="2828" max="2829" width="6.21875" style="407" customWidth="1"/>
    <col min="2830" max="2830" width="1.21875" style="407" customWidth="1"/>
    <col min="2831" max="2834" width="6.21875" style="407" customWidth="1"/>
    <col min="2835" max="2835" width="6.44140625" style="407" customWidth="1"/>
    <col min="2836" max="2837" width="6" style="407" customWidth="1"/>
    <col min="2838" max="2838" width="1.21875" style="407" customWidth="1"/>
    <col min="2839" max="2842" width="6.21875" style="407" customWidth="1"/>
    <col min="2843" max="2843" width="6.44140625" style="407" customWidth="1"/>
    <col min="2844" max="2845" width="5.88671875" style="407" customWidth="1"/>
    <col min="2846" max="2846" width="1.21875" style="407" customWidth="1"/>
    <col min="2847" max="2850" width="6.21875" style="407" customWidth="1"/>
    <col min="2851" max="2851" width="6.109375" style="407" customWidth="1"/>
    <col min="2852" max="2853" width="5.88671875" style="407" customWidth="1"/>
    <col min="2854" max="2854" width="1.21875" style="407" customWidth="1"/>
    <col min="2855" max="2858" width="6.21875" style="407" customWidth="1"/>
    <col min="2859" max="2859" width="6.44140625" style="407" customWidth="1"/>
    <col min="2860" max="2860" width="5.88671875" style="407" customWidth="1"/>
    <col min="2861" max="3072" width="8.88671875" style="407"/>
    <col min="3073" max="3073" width="2.88671875" style="407" customWidth="1"/>
    <col min="3074" max="3074" width="28.21875" style="407" customWidth="1"/>
    <col min="3075" max="3075" width="6.33203125" style="407" customWidth="1"/>
    <col min="3076" max="3076" width="6.21875" style="407" customWidth="1"/>
    <col min="3077" max="3077" width="1.21875" style="407" customWidth="1"/>
    <col min="3078" max="3079" width="6.21875" style="407" customWidth="1"/>
    <col min="3080" max="3080" width="1.21875" style="407" customWidth="1"/>
    <col min="3081" max="3082" width="6.21875" style="407" customWidth="1"/>
    <col min="3083" max="3083" width="1.21875" style="407" customWidth="1"/>
    <col min="3084" max="3085" width="6.21875" style="407" customWidth="1"/>
    <col min="3086" max="3086" width="1.21875" style="407" customWidth="1"/>
    <col min="3087" max="3090" width="6.21875" style="407" customWidth="1"/>
    <col min="3091" max="3091" width="6.44140625" style="407" customWidth="1"/>
    <col min="3092" max="3093" width="6" style="407" customWidth="1"/>
    <col min="3094" max="3094" width="1.21875" style="407" customWidth="1"/>
    <col min="3095" max="3098" width="6.21875" style="407" customWidth="1"/>
    <col min="3099" max="3099" width="6.44140625" style="407" customWidth="1"/>
    <col min="3100" max="3101" width="5.88671875" style="407" customWidth="1"/>
    <col min="3102" max="3102" width="1.21875" style="407" customWidth="1"/>
    <col min="3103" max="3106" width="6.21875" style="407" customWidth="1"/>
    <col min="3107" max="3107" width="6.109375" style="407" customWidth="1"/>
    <col min="3108" max="3109" width="5.88671875" style="407" customWidth="1"/>
    <col min="3110" max="3110" width="1.21875" style="407" customWidth="1"/>
    <col min="3111" max="3114" width="6.21875" style="407" customWidth="1"/>
    <col min="3115" max="3115" width="6.44140625" style="407" customWidth="1"/>
    <col min="3116" max="3116" width="5.88671875" style="407" customWidth="1"/>
    <col min="3117" max="3328" width="8.88671875" style="407"/>
    <col min="3329" max="3329" width="2.88671875" style="407" customWidth="1"/>
    <col min="3330" max="3330" width="28.21875" style="407" customWidth="1"/>
    <col min="3331" max="3331" width="6.33203125" style="407" customWidth="1"/>
    <col min="3332" max="3332" width="6.21875" style="407" customWidth="1"/>
    <col min="3333" max="3333" width="1.21875" style="407" customWidth="1"/>
    <col min="3334" max="3335" width="6.21875" style="407" customWidth="1"/>
    <col min="3336" max="3336" width="1.21875" style="407" customWidth="1"/>
    <col min="3337" max="3338" width="6.21875" style="407" customWidth="1"/>
    <col min="3339" max="3339" width="1.21875" style="407" customWidth="1"/>
    <col min="3340" max="3341" width="6.21875" style="407" customWidth="1"/>
    <col min="3342" max="3342" width="1.21875" style="407" customWidth="1"/>
    <col min="3343" max="3346" width="6.21875" style="407" customWidth="1"/>
    <col min="3347" max="3347" width="6.44140625" style="407" customWidth="1"/>
    <col min="3348" max="3349" width="6" style="407" customWidth="1"/>
    <col min="3350" max="3350" width="1.21875" style="407" customWidth="1"/>
    <col min="3351" max="3354" width="6.21875" style="407" customWidth="1"/>
    <col min="3355" max="3355" width="6.44140625" style="407" customWidth="1"/>
    <col min="3356" max="3357" width="5.88671875" style="407" customWidth="1"/>
    <col min="3358" max="3358" width="1.21875" style="407" customWidth="1"/>
    <col min="3359" max="3362" width="6.21875" style="407" customWidth="1"/>
    <col min="3363" max="3363" width="6.109375" style="407" customWidth="1"/>
    <col min="3364" max="3365" width="5.88671875" style="407" customWidth="1"/>
    <col min="3366" max="3366" width="1.21875" style="407" customWidth="1"/>
    <col min="3367" max="3370" width="6.21875" style="407" customWidth="1"/>
    <col min="3371" max="3371" width="6.44140625" style="407" customWidth="1"/>
    <col min="3372" max="3372" width="5.88671875" style="407" customWidth="1"/>
    <col min="3373" max="3584" width="8.88671875" style="407"/>
    <col min="3585" max="3585" width="2.88671875" style="407" customWidth="1"/>
    <col min="3586" max="3586" width="28.21875" style="407" customWidth="1"/>
    <col min="3587" max="3587" width="6.33203125" style="407" customWidth="1"/>
    <col min="3588" max="3588" width="6.21875" style="407" customWidth="1"/>
    <col min="3589" max="3589" width="1.21875" style="407" customWidth="1"/>
    <col min="3590" max="3591" width="6.21875" style="407" customWidth="1"/>
    <col min="3592" max="3592" width="1.21875" style="407" customWidth="1"/>
    <col min="3593" max="3594" width="6.21875" style="407" customWidth="1"/>
    <col min="3595" max="3595" width="1.21875" style="407" customWidth="1"/>
    <col min="3596" max="3597" width="6.21875" style="407" customWidth="1"/>
    <col min="3598" max="3598" width="1.21875" style="407" customWidth="1"/>
    <col min="3599" max="3602" width="6.21875" style="407" customWidth="1"/>
    <col min="3603" max="3603" width="6.44140625" style="407" customWidth="1"/>
    <col min="3604" max="3605" width="6" style="407" customWidth="1"/>
    <col min="3606" max="3606" width="1.21875" style="407" customWidth="1"/>
    <col min="3607" max="3610" width="6.21875" style="407" customWidth="1"/>
    <col min="3611" max="3611" width="6.44140625" style="407" customWidth="1"/>
    <col min="3612" max="3613" width="5.88671875" style="407" customWidth="1"/>
    <col min="3614" max="3614" width="1.21875" style="407" customWidth="1"/>
    <col min="3615" max="3618" width="6.21875" style="407" customWidth="1"/>
    <col min="3619" max="3619" width="6.109375" style="407" customWidth="1"/>
    <col min="3620" max="3621" width="5.88671875" style="407" customWidth="1"/>
    <col min="3622" max="3622" width="1.21875" style="407" customWidth="1"/>
    <col min="3623" max="3626" width="6.21875" style="407" customWidth="1"/>
    <col min="3627" max="3627" width="6.44140625" style="407" customWidth="1"/>
    <col min="3628" max="3628" width="5.88671875" style="407" customWidth="1"/>
    <col min="3629" max="3840" width="8.88671875" style="407"/>
    <col min="3841" max="3841" width="2.88671875" style="407" customWidth="1"/>
    <col min="3842" max="3842" width="28.21875" style="407" customWidth="1"/>
    <col min="3843" max="3843" width="6.33203125" style="407" customWidth="1"/>
    <col min="3844" max="3844" width="6.21875" style="407" customWidth="1"/>
    <col min="3845" max="3845" width="1.21875" style="407" customWidth="1"/>
    <col min="3846" max="3847" width="6.21875" style="407" customWidth="1"/>
    <col min="3848" max="3848" width="1.21875" style="407" customWidth="1"/>
    <col min="3849" max="3850" width="6.21875" style="407" customWidth="1"/>
    <col min="3851" max="3851" width="1.21875" style="407" customWidth="1"/>
    <col min="3852" max="3853" width="6.21875" style="407" customWidth="1"/>
    <col min="3854" max="3854" width="1.21875" style="407" customWidth="1"/>
    <col min="3855" max="3858" width="6.21875" style="407" customWidth="1"/>
    <col min="3859" max="3859" width="6.44140625" style="407" customWidth="1"/>
    <col min="3860" max="3861" width="6" style="407" customWidth="1"/>
    <col min="3862" max="3862" width="1.21875" style="407" customWidth="1"/>
    <col min="3863" max="3866" width="6.21875" style="407" customWidth="1"/>
    <col min="3867" max="3867" width="6.44140625" style="407" customWidth="1"/>
    <col min="3868" max="3869" width="5.88671875" style="407" customWidth="1"/>
    <col min="3870" max="3870" width="1.21875" style="407" customWidth="1"/>
    <col min="3871" max="3874" width="6.21875" style="407" customWidth="1"/>
    <col min="3875" max="3875" width="6.109375" style="407" customWidth="1"/>
    <col min="3876" max="3877" width="5.88671875" style="407" customWidth="1"/>
    <col min="3878" max="3878" width="1.21875" style="407" customWidth="1"/>
    <col min="3879" max="3882" width="6.21875" style="407" customWidth="1"/>
    <col min="3883" max="3883" width="6.44140625" style="407" customWidth="1"/>
    <col min="3884" max="3884" width="5.88671875" style="407" customWidth="1"/>
    <col min="3885" max="4096" width="8.88671875" style="407"/>
    <col min="4097" max="4097" width="2.88671875" style="407" customWidth="1"/>
    <col min="4098" max="4098" width="28.21875" style="407" customWidth="1"/>
    <col min="4099" max="4099" width="6.33203125" style="407" customWidth="1"/>
    <col min="4100" max="4100" width="6.21875" style="407" customWidth="1"/>
    <col min="4101" max="4101" width="1.21875" style="407" customWidth="1"/>
    <col min="4102" max="4103" width="6.21875" style="407" customWidth="1"/>
    <col min="4104" max="4104" width="1.21875" style="407" customWidth="1"/>
    <col min="4105" max="4106" width="6.21875" style="407" customWidth="1"/>
    <col min="4107" max="4107" width="1.21875" style="407" customWidth="1"/>
    <col min="4108" max="4109" width="6.21875" style="407" customWidth="1"/>
    <col min="4110" max="4110" width="1.21875" style="407" customWidth="1"/>
    <col min="4111" max="4114" width="6.21875" style="407" customWidth="1"/>
    <col min="4115" max="4115" width="6.44140625" style="407" customWidth="1"/>
    <col min="4116" max="4117" width="6" style="407" customWidth="1"/>
    <col min="4118" max="4118" width="1.21875" style="407" customWidth="1"/>
    <col min="4119" max="4122" width="6.21875" style="407" customWidth="1"/>
    <col min="4123" max="4123" width="6.44140625" style="407" customWidth="1"/>
    <col min="4124" max="4125" width="5.88671875" style="407" customWidth="1"/>
    <col min="4126" max="4126" width="1.21875" style="407" customWidth="1"/>
    <col min="4127" max="4130" width="6.21875" style="407" customWidth="1"/>
    <col min="4131" max="4131" width="6.109375" style="407" customWidth="1"/>
    <col min="4132" max="4133" width="5.88671875" style="407" customWidth="1"/>
    <col min="4134" max="4134" width="1.21875" style="407" customWidth="1"/>
    <col min="4135" max="4138" width="6.21875" style="407" customWidth="1"/>
    <col min="4139" max="4139" width="6.44140625" style="407" customWidth="1"/>
    <col min="4140" max="4140" width="5.88671875" style="407" customWidth="1"/>
    <col min="4141" max="4352" width="8.88671875" style="407"/>
    <col min="4353" max="4353" width="2.88671875" style="407" customWidth="1"/>
    <col min="4354" max="4354" width="28.21875" style="407" customWidth="1"/>
    <col min="4355" max="4355" width="6.33203125" style="407" customWidth="1"/>
    <col min="4356" max="4356" width="6.21875" style="407" customWidth="1"/>
    <col min="4357" max="4357" width="1.21875" style="407" customWidth="1"/>
    <col min="4358" max="4359" width="6.21875" style="407" customWidth="1"/>
    <col min="4360" max="4360" width="1.21875" style="407" customWidth="1"/>
    <col min="4361" max="4362" width="6.21875" style="407" customWidth="1"/>
    <col min="4363" max="4363" width="1.21875" style="407" customWidth="1"/>
    <col min="4364" max="4365" width="6.21875" style="407" customWidth="1"/>
    <col min="4366" max="4366" width="1.21875" style="407" customWidth="1"/>
    <col min="4367" max="4370" width="6.21875" style="407" customWidth="1"/>
    <col min="4371" max="4371" width="6.44140625" style="407" customWidth="1"/>
    <col min="4372" max="4373" width="6" style="407" customWidth="1"/>
    <col min="4374" max="4374" width="1.21875" style="407" customWidth="1"/>
    <col min="4375" max="4378" width="6.21875" style="407" customWidth="1"/>
    <col min="4379" max="4379" width="6.44140625" style="407" customWidth="1"/>
    <col min="4380" max="4381" width="5.88671875" style="407" customWidth="1"/>
    <col min="4382" max="4382" width="1.21875" style="407" customWidth="1"/>
    <col min="4383" max="4386" width="6.21875" style="407" customWidth="1"/>
    <col min="4387" max="4387" width="6.109375" style="407" customWidth="1"/>
    <col min="4388" max="4389" width="5.88671875" style="407" customWidth="1"/>
    <col min="4390" max="4390" width="1.21875" style="407" customWidth="1"/>
    <col min="4391" max="4394" width="6.21875" style="407" customWidth="1"/>
    <col min="4395" max="4395" width="6.44140625" style="407" customWidth="1"/>
    <col min="4396" max="4396" width="5.88671875" style="407" customWidth="1"/>
    <col min="4397" max="4608" width="8.88671875" style="407"/>
    <col min="4609" max="4609" width="2.88671875" style="407" customWidth="1"/>
    <col min="4610" max="4610" width="28.21875" style="407" customWidth="1"/>
    <col min="4611" max="4611" width="6.33203125" style="407" customWidth="1"/>
    <col min="4612" max="4612" width="6.21875" style="407" customWidth="1"/>
    <col min="4613" max="4613" width="1.21875" style="407" customWidth="1"/>
    <col min="4614" max="4615" width="6.21875" style="407" customWidth="1"/>
    <col min="4616" max="4616" width="1.21875" style="407" customWidth="1"/>
    <col min="4617" max="4618" width="6.21875" style="407" customWidth="1"/>
    <col min="4619" max="4619" width="1.21875" style="407" customWidth="1"/>
    <col min="4620" max="4621" width="6.21875" style="407" customWidth="1"/>
    <col min="4622" max="4622" width="1.21875" style="407" customWidth="1"/>
    <col min="4623" max="4626" width="6.21875" style="407" customWidth="1"/>
    <col min="4627" max="4627" width="6.44140625" style="407" customWidth="1"/>
    <col min="4628" max="4629" width="6" style="407" customWidth="1"/>
    <col min="4630" max="4630" width="1.21875" style="407" customWidth="1"/>
    <col min="4631" max="4634" width="6.21875" style="407" customWidth="1"/>
    <col min="4635" max="4635" width="6.44140625" style="407" customWidth="1"/>
    <col min="4636" max="4637" width="5.88671875" style="407" customWidth="1"/>
    <col min="4638" max="4638" width="1.21875" style="407" customWidth="1"/>
    <col min="4639" max="4642" width="6.21875" style="407" customWidth="1"/>
    <col min="4643" max="4643" width="6.109375" style="407" customWidth="1"/>
    <col min="4644" max="4645" width="5.88671875" style="407" customWidth="1"/>
    <col min="4646" max="4646" width="1.21875" style="407" customWidth="1"/>
    <col min="4647" max="4650" width="6.21875" style="407" customWidth="1"/>
    <col min="4651" max="4651" width="6.44140625" style="407" customWidth="1"/>
    <col min="4652" max="4652" width="5.88671875" style="407" customWidth="1"/>
    <col min="4653" max="4864" width="8.88671875" style="407"/>
    <col min="4865" max="4865" width="2.88671875" style="407" customWidth="1"/>
    <col min="4866" max="4866" width="28.21875" style="407" customWidth="1"/>
    <col min="4867" max="4867" width="6.33203125" style="407" customWidth="1"/>
    <col min="4868" max="4868" width="6.21875" style="407" customWidth="1"/>
    <col min="4869" max="4869" width="1.21875" style="407" customWidth="1"/>
    <col min="4870" max="4871" width="6.21875" style="407" customWidth="1"/>
    <col min="4872" max="4872" width="1.21875" style="407" customWidth="1"/>
    <col min="4873" max="4874" width="6.21875" style="407" customWidth="1"/>
    <col min="4875" max="4875" width="1.21875" style="407" customWidth="1"/>
    <col min="4876" max="4877" width="6.21875" style="407" customWidth="1"/>
    <col min="4878" max="4878" width="1.21875" style="407" customWidth="1"/>
    <col min="4879" max="4882" width="6.21875" style="407" customWidth="1"/>
    <col min="4883" max="4883" width="6.44140625" style="407" customWidth="1"/>
    <col min="4884" max="4885" width="6" style="407" customWidth="1"/>
    <col min="4886" max="4886" width="1.21875" style="407" customWidth="1"/>
    <col min="4887" max="4890" width="6.21875" style="407" customWidth="1"/>
    <col min="4891" max="4891" width="6.44140625" style="407" customWidth="1"/>
    <col min="4892" max="4893" width="5.88671875" style="407" customWidth="1"/>
    <col min="4894" max="4894" width="1.21875" style="407" customWidth="1"/>
    <col min="4895" max="4898" width="6.21875" style="407" customWidth="1"/>
    <col min="4899" max="4899" width="6.109375" style="407" customWidth="1"/>
    <col min="4900" max="4901" width="5.88671875" style="407" customWidth="1"/>
    <col min="4902" max="4902" width="1.21875" style="407" customWidth="1"/>
    <col min="4903" max="4906" width="6.21875" style="407" customWidth="1"/>
    <col min="4907" max="4907" width="6.44140625" style="407" customWidth="1"/>
    <col min="4908" max="4908" width="5.88671875" style="407" customWidth="1"/>
    <col min="4909" max="5120" width="8.88671875" style="407"/>
    <col min="5121" max="5121" width="2.88671875" style="407" customWidth="1"/>
    <col min="5122" max="5122" width="28.21875" style="407" customWidth="1"/>
    <col min="5123" max="5123" width="6.33203125" style="407" customWidth="1"/>
    <col min="5124" max="5124" width="6.21875" style="407" customWidth="1"/>
    <col min="5125" max="5125" width="1.21875" style="407" customWidth="1"/>
    <col min="5126" max="5127" width="6.21875" style="407" customWidth="1"/>
    <col min="5128" max="5128" width="1.21875" style="407" customWidth="1"/>
    <col min="5129" max="5130" width="6.21875" style="407" customWidth="1"/>
    <col min="5131" max="5131" width="1.21875" style="407" customWidth="1"/>
    <col min="5132" max="5133" width="6.21875" style="407" customWidth="1"/>
    <col min="5134" max="5134" width="1.21875" style="407" customWidth="1"/>
    <col min="5135" max="5138" width="6.21875" style="407" customWidth="1"/>
    <col min="5139" max="5139" width="6.44140625" style="407" customWidth="1"/>
    <col min="5140" max="5141" width="6" style="407" customWidth="1"/>
    <col min="5142" max="5142" width="1.21875" style="407" customWidth="1"/>
    <col min="5143" max="5146" width="6.21875" style="407" customWidth="1"/>
    <col min="5147" max="5147" width="6.44140625" style="407" customWidth="1"/>
    <col min="5148" max="5149" width="5.88671875" style="407" customWidth="1"/>
    <col min="5150" max="5150" width="1.21875" style="407" customWidth="1"/>
    <col min="5151" max="5154" width="6.21875" style="407" customWidth="1"/>
    <col min="5155" max="5155" width="6.109375" style="407" customWidth="1"/>
    <col min="5156" max="5157" width="5.88671875" style="407" customWidth="1"/>
    <col min="5158" max="5158" width="1.21875" style="407" customWidth="1"/>
    <col min="5159" max="5162" width="6.21875" style="407" customWidth="1"/>
    <col min="5163" max="5163" width="6.44140625" style="407" customWidth="1"/>
    <col min="5164" max="5164" width="5.88671875" style="407" customWidth="1"/>
    <col min="5165" max="5376" width="8.88671875" style="407"/>
    <col min="5377" max="5377" width="2.88671875" style="407" customWidth="1"/>
    <col min="5378" max="5378" width="28.21875" style="407" customWidth="1"/>
    <col min="5379" max="5379" width="6.33203125" style="407" customWidth="1"/>
    <col min="5380" max="5380" width="6.21875" style="407" customWidth="1"/>
    <col min="5381" max="5381" width="1.21875" style="407" customWidth="1"/>
    <col min="5382" max="5383" width="6.21875" style="407" customWidth="1"/>
    <col min="5384" max="5384" width="1.21875" style="407" customWidth="1"/>
    <col min="5385" max="5386" width="6.21875" style="407" customWidth="1"/>
    <col min="5387" max="5387" width="1.21875" style="407" customWidth="1"/>
    <col min="5388" max="5389" width="6.21875" style="407" customWidth="1"/>
    <col min="5390" max="5390" width="1.21875" style="407" customWidth="1"/>
    <col min="5391" max="5394" width="6.21875" style="407" customWidth="1"/>
    <col min="5395" max="5395" width="6.44140625" style="407" customWidth="1"/>
    <col min="5396" max="5397" width="6" style="407" customWidth="1"/>
    <col min="5398" max="5398" width="1.21875" style="407" customWidth="1"/>
    <col min="5399" max="5402" width="6.21875" style="407" customWidth="1"/>
    <col min="5403" max="5403" width="6.44140625" style="407" customWidth="1"/>
    <col min="5404" max="5405" width="5.88671875" style="407" customWidth="1"/>
    <col min="5406" max="5406" width="1.21875" style="407" customWidth="1"/>
    <col min="5407" max="5410" width="6.21875" style="407" customWidth="1"/>
    <col min="5411" max="5411" width="6.109375" style="407" customWidth="1"/>
    <col min="5412" max="5413" width="5.88671875" style="407" customWidth="1"/>
    <col min="5414" max="5414" width="1.21875" style="407" customWidth="1"/>
    <col min="5415" max="5418" width="6.21875" style="407" customWidth="1"/>
    <col min="5419" max="5419" width="6.44140625" style="407" customWidth="1"/>
    <col min="5420" max="5420" width="5.88671875" style="407" customWidth="1"/>
    <col min="5421" max="5632" width="8.88671875" style="407"/>
    <col min="5633" max="5633" width="2.88671875" style="407" customWidth="1"/>
    <col min="5634" max="5634" width="28.21875" style="407" customWidth="1"/>
    <col min="5635" max="5635" width="6.33203125" style="407" customWidth="1"/>
    <col min="5636" max="5636" width="6.21875" style="407" customWidth="1"/>
    <col min="5637" max="5637" width="1.21875" style="407" customWidth="1"/>
    <col min="5638" max="5639" width="6.21875" style="407" customWidth="1"/>
    <col min="5640" max="5640" width="1.21875" style="407" customWidth="1"/>
    <col min="5641" max="5642" width="6.21875" style="407" customWidth="1"/>
    <col min="5643" max="5643" width="1.21875" style="407" customWidth="1"/>
    <col min="5644" max="5645" width="6.21875" style="407" customWidth="1"/>
    <col min="5646" max="5646" width="1.21875" style="407" customWidth="1"/>
    <col min="5647" max="5650" width="6.21875" style="407" customWidth="1"/>
    <col min="5651" max="5651" width="6.44140625" style="407" customWidth="1"/>
    <col min="5652" max="5653" width="6" style="407" customWidth="1"/>
    <col min="5654" max="5654" width="1.21875" style="407" customWidth="1"/>
    <col min="5655" max="5658" width="6.21875" style="407" customWidth="1"/>
    <col min="5659" max="5659" width="6.44140625" style="407" customWidth="1"/>
    <col min="5660" max="5661" width="5.88671875" style="407" customWidth="1"/>
    <col min="5662" max="5662" width="1.21875" style="407" customWidth="1"/>
    <col min="5663" max="5666" width="6.21875" style="407" customWidth="1"/>
    <col min="5667" max="5667" width="6.109375" style="407" customWidth="1"/>
    <col min="5668" max="5669" width="5.88671875" style="407" customWidth="1"/>
    <col min="5670" max="5670" width="1.21875" style="407" customWidth="1"/>
    <col min="5671" max="5674" width="6.21875" style="407" customWidth="1"/>
    <col min="5675" max="5675" width="6.44140625" style="407" customWidth="1"/>
    <col min="5676" max="5676" width="5.88671875" style="407" customWidth="1"/>
    <col min="5677" max="5888" width="8.88671875" style="407"/>
    <col min="5889" max="5889" width="2.88671875" style="407" customWidth="1"/>
    <col min="5890" max="5890" width="28.21875" style="407" customWidth="1"/>
    <col min="5891" max="5891" width="6.33203125" style="407" customWidth="1"/>
    <col min="5892" max="5892" width="6.21875" style="407" customWidth="1"/>
    <col min="5893" max="5893" width="1.21875" style="407" customWidth="1"/>
    <col min="5894" max="5895" width="6.21875" style="407" customWidth="1"/>
    <col min="5896" max="5896" width="1.21875" style="407" customWidth="1"/>
    <col min="5897" max="5898" width="6.21875" style="407" customWidth="1"/>
    <col min="5899" max="5899" width="1.21875" style="407" customWidth="1"/>
    <col min="5900" max="5901" width="6.21875" style="407" customWidth="1"/>
    <col min="5902" max="5902" width="1.21875" style="407" customWidth="1"/>
    <col min="5903" max="5906" width="6.21875" style="407" customWidth="1"/>
    <col min="5907" max="5907" width="6.44140625" style="407" customWidth="1"/>
    <col min="5908" max="5909" width="6" style="407" customWidth="1"/>
    <col min="5910" max="5910" width="1.21875" style="407" customWidth="1"/>
    <col min="5911" max="5914" width="6.21875" style="407" customWidth="1"/>
    <col min="5915" max="5915" width="6.44140625" style="407" customWidth="1"/>
    <col min="5916" max="5917" width="5.88671875" style="407" customWidth="1"/>
    <col min="5918" max="5918" width="1.21875" style="407" customWidth="1"/>
    <col min="5919" max="5922" width="6.21875" style="407" customWidth="1"/>
    <col min="5923" max="5923" width="6.109375" style="407" customWidth="1"/>
    <col min="5924" max="5925" width="5.88671875" style="407" customWidth="1"/>
    <col min="5926" max="5926" width="1.21875" style="407" customWidth="1"/>
    <col min="5927" max="5930" width="6.21875" style="407" customWidth="1"/>
    <col min="5931" max="5931" width="6.44140625" style="407" customWidth="1"/>
    <col min="5932" max="5932" width="5.88671875" style="407" customWidth="1"/>
    <col min="5933" max="6144" width="8.88671875" style="407"/>
    <col min="6145" max="6145" width="2.88671875" style="407" customWidth="1"/>
    <col min="6146" max="6146" width="28.21875" style="407" customWidth="1"/>
    <col min="6147" max="6147" width="6.33203125" style="407" customWidth="1"/>
    <col min="6148" max="6148" width="6.21875" style="407" customWidth="1"/>
    <col min="6149" max="6149" width="1.21875" style="407" customWidth="1"/>
    <col min="6150" max="6151" width="6.21875" style="407" customWidth="1"/>
    <col min="6152" max="6152" width="1.21875" style="407" customWidth="1"/>
    <col min="6153" max="6154" width="6.21875" style="407" customWidth="1"/>
    <col min="6155" max="6155" width="1.21875" style="407" customWidth="1"/>
    <col min="6156" max="6157" width="6.21875" style="407" customWidth="1"/>
    <col min="6158" max="6158" width="1.21875" style="407" customWidth="1"/>
    <col min="6159" max="6162" width="6.21875" style="407" customWidth="1"/>
    <col min="6163" max="6163" width="6.44140625" style="407" customWidth="1"/>
    <col min="6164" max="6165" width="6" style="407" customWidth="1"/>
    <col min="6166" max="6166" width="1.21875" style="407" customWidth="1"/>
    <col min="6167" max="6170" width="6.21875" style="407" customWidth="1"/>
    <col min="6171" max="6171" width="6.44140625" style="407" customWidth="1"/>
    <col min="6172" max="6173" width="5.88671875" style="407" customWidth="1"/>
    <col min="6174" max="6174" width="1.21875" style="407" customWidth="1"/>
    <col min="6175" max="6178" width="6.21875" style="407" customWidth="1"/>
    <col min="6179" max="6179" width="6.109375" style="407" customWidth="1"/>
    <col min="6180" max="6181" width="5.88671875" style="407" customWidth="1"/>
    <col min="6182" max="6182" width="1.21875" style="407" customWidth="1"/>
    <col min="6183" max="6186" width="6.21875" style="407" customWidth="1"/>
    <col min="6187" max="6187" width="6.44140625" style="407" customWidth="1"/>
    <col min="6188" max="6188" width="5.88671875" style="407" customWidth="1"/>
    <col min="6189" max="6400" width="8.88671875" style="407"/>
    <col min="6401" max="6401" width="2.88671875" style="407" customWidth="1"/>
    <col min="6402" max="6402" width="28.21875" style="407" customWidth="1"/>
    <col min="6403" max="6403" width="6.33203125" style="407" customWidth="1"/>
    <col min="6404" max="6404" width="6.21875" style="407" customWidth="1"/>
    <col min="6405" max="6405" width="1.21875" style="407" customWidth="1"/>
    <col min="6406" max="6407" width="6.21875" style="407" customWidth="1"/>
    <col min="6408" max="6408" width="1.21875" style="407" customWidth="1"/>
    <col min="6409" max="6410" width="6.21875" style="407" customWidth="1"/>
    <col min="6411" max="6411" width="1.21875" style="407" customWidth="1"/>
    <col min="6412" max="6413" width="6.21875" style="407" customWidth="1"/>
    <col min="6414" max="6414" width="1.21875" style="407" customWidth="1"/>
    <col min="6415" max="6418" width="6.21875" style="407" customWidth="1"/>
    <col min="6419" max="6419" width="6.44140625" style="407" customWidth="1"/>
    <col min="6420" max="6421" width="6" style="407" customWidth="1"/>
    <col min="6422" max="6422" width="1.21875" style="407" customWidth="1"/>
    <col min="6423" max="6426" width="6.21875" style="407" customWidth="1"/>
    <col min="6427" max="6427" width="6.44140625" style="407" customWidth="1"/>
    <col min="6428" max="6429" width="5.88671875" style="407" customWidth="1"/>
    <col min="6430" max="6430" width="1.21875" style="407" customWidth="1"/>
    <col min="6431" max="6434" width="6.21875" style="407" customWidth="1"/>
    <col min="6435" max="6435" width="6.109375" style="407" customWidth="1"/>
    <col min="6436" max="6437" width="5.88671875" style="407" customWidth="1"/>
    <col min="6438" max="6438" width="1.21875" style="407" customWidth="1"/>
    <col min="6439" max="6442" width="6.21875" style="407" customWidth="1"/>
    <col min="6443" max="6443" width="6.44140625" style="407" customWidth="1"/>
    <col min="6444" max="6444" width="5.88671875" style="407" customWidth="1"/>
    <col min="6445" max="6656" width="8.88671875" style="407"/>
    <col min="6657" max="6657" width="2.88671875" style="407" customWidth="1"/>
    <col min="6658" max="6658" width="28.21875" style="407" customWidth="1"/>
    <col min="6659" max="6659" width="6.33203125" style="407" customWidth="1"/>
    <col min="6660" max="6660" width="6.21875" style="407" customWidth="1"/>
    <col min="6661" max="6661" width="1.21875" style="407" customWidth="1"/>
    <col min="6662" max="6663" width="6.21875" style="407" customWidth="1"/>
    <col min="6664" max="6664" width="1.21875" style="407" customWidth="1"/>
    <col min="6665" max="6666" width="6.21875" style="407" customWidth="1"/>
    <col min="6667" max="6667" width="1.21875" style="407" customWidth="1"/>
    <col min="6668" max="6669" width="6.21875" style="407" customWidth="1"/>
    <col min="6670" max="6670" width="1.21875" style="407" customWidth="1"/>
    <col min="6671" max="6674" width="6.21875" style="407" customWidth="1"/>
    <col min="6675" max="6675" width="6.44140625" style="407" customWidth="1"/>
    <col min="6676" max="6677" width="6" style="407" customWidth="1"/>
    <col min="6678" max="6678" width="1.21875" style="407" customWidth="1"/>
    <col min="6679" max="6682" width="6.21875" style="407" customWidth="1"/>
    <col min="6683" max="6683" width="6.44140625" style="407" customWidth="1"/>
    <col min="6684" max="6685" width="5.88671875" style="407" customWidth="1"/>
    <col min="6686" max="6686" width="1.21875" style="407" customWidth="1"/>
    <col min="6687" max="6690" width="6.21875" style="407" customWidth="1"/>
    <col min="6691" max="6691" width="6.109375" style="407" customWidth="1"/>
    <col min="6692" max="6693" width="5.88671875" style="407" customWidth="1"/>
    <col min="6694" max="6694" width="1.21875" style="407" customWidth="1"/>
    <col min="6695" max="6698" width="6.21875" style="407" customWidth="1"/>
    <col min="6699" max="6699" width="6.44140625" style="407" customWidth="1"/>
    <col min="6700" max="6700" width="5.88671875" style="407" customWidth="1"/>
    <col min="6701" max="6912" width="8.88671875" style="407"/>
    <col min="6913" max="6913" width="2.88671875" style="407" customWidth="1"/>
    <col min="6914" max="6914" width="28.21875" style="407" customWidth="1"/>
    <col min="6915" max="6915" width="6.33203125" style="407" customWidth="1"/>
    <col min="6916" max="6916" width="6.21875" style="407" customWidth="1"/>
    <col min="6917" max="6917" width="1.21875" style="407" customWidth="1"/>
    <col min="6918" max="6919" width="6.21875" style="407" customWidth="1"/>
    <col min="6920" max="6920" width="1.21875" style="407" customWidth="1"/>
    <col min="6921" max="6922" width="6.21875" style="407" customWidth="1"/>
    <col min="6923" max="6923" width="1.21875" style="407" customWidth="1"/>
    <col min="6924" max="6925" width="6.21875" style="407" customWidth="1"/>
    <col min="6926" max="6926" width="1.21875" style="407" customWidth="1"/>
    <col min="6927" max="6930" width="6.21875" style="407" customWidth="1"/>
    <col min="6931" max="6931" width="6.44140625" style="407" customWidth="1"/>
    <col min="6932" max="6933" width="6" style="407" customWidth="1"/>
    <col min="6934" max="6934" width="1.21875" style="407" customWidth="1"/>
    <col min="6935" max="6938" width="6.21875" style="407" customWidth="1"/>
    <col min="6939" max="6939" width="6.44140625" style="407" customWidth="1"/>
    <col min="6940" max="6941" width="5.88671875" style="407" customWidth="1"/>
    <col min="6942" max="6942" width="1.21875" style="407" customWidth="1"/>
    <col min="6943" max="6946" width="6.21875" style="407" customWidth="1"/>
    <col min="6947" max="6947" width="6.109375" style="407" customWidth="1"/>
    <col min="6948" max="6949" width="5.88671875" style="407" customWidth="1"/>
    <col min="6950" max="6950" width="1.21875" style="407" customWidth="1"/>
    <col min="6951" max="6954" width="6.21875" style="407" customWidth="1"/>
    <col min="6955" max="6955" width="6.44140625" style="407" customWidth="1"/>
    <col min="6956" max="6956" width="5.88671875" style="407" customWidth="1"/>
    <col min="6957" max="7168" width="8.88671875" style="407"/>
    <col min="7169" max="7169" width="2.88671875" style="407" customWidth="1"/>
    <col min="7170" max="7170" width="28.21875" style="407" customWidth="1"/>
    <col min="7171" max="7171" width="6.33203125" style="407" customWidth="1"/>
    <col min="7172" max="7172" width="6.21875" style="407" customWidth="1"/>
    <col min="7173" max="7173" width="1.21875" style="407" customWidth="1"/>
    <col min="7174" max="7175" width="6.21875" style="407" customWidth="1"/>
    <col min="7176" max="7176" width="1.21875" style="407" customWidth="1"/>
    <col min="7177" max="7178" width="6.21875" style="407" customWidth="1"/>
    <col min="7179" max="7179" width="1.21875" style="407" customWidth="1"/>
    <col min="7180" max="7181" width="6.21875" style="407" customWidth="1"/>
    <col min="7182" max="7182" width="1.21875" style="407" customWidth="1"/>
    <col min="7183" max="7186" width="6.21875" style="407" customWidth="1"/>
    <col min="7187" max="7187" width="6.44140625" style="407" customWidth="1"/>
    <col min="7188" max="7189" width="6" style="407" customWidth="1"/>
    <col min="7190" max="7190" width="1.21875" style="407" customWidth="1"/>
    <col min="7191" max="7194" width="6.21875" style="407" customWidth="1"/>
    <col min="7195" max="7195" width="6.44140625" style="407" customWidth="1"/>
    <col min="7196" max="7197" width="5.88671875" style="407" customWidth="1"/>
    <col min="7198" max="7198" width="1.21875" style="407" customWidth="1"/>
    <col min="7199" max="7202" width="6.21875" style="407" customWidth="1"/>
    <col min="7203" max="7203" width="6.109375" style="407" customWidth="1"/>
    <col min="7204" max="7205" width="5.88671875" style="407" customWidth="1"/>
    <col min="7206" max="7206" width="1.21875" style="407" customWidth="1"/>
    <col min="7207" max="7210" width="6.21875" style="407" customWidth="1"/>
    <col min="7211" max="7211" width="6.44140625" style="407" customWidth="1"/>
    <col min="7212" max="7212" width="5.88671875" style="407" customWidth="1"/>
    <col min="7213" max="7424" width="8.88671875" style="407"/>
    <col min="7425" max="7425" width="2.88671875" style="407" customWidth="1"/>
    <col min="7426" max="7426" width="28.21875" style="407" customWidth="1"/>
    <col min="7427" max="7427" width="6.33203125" style="407" customWidth="1"/>
    <col min="7428" max="7428" width="6.21875" style="407" customWidth="1"/>
    <col min="7429" max="7429" width="1.21875" style="407" customWidth="1"/>
    <col min="7430" max="7431" width="6.21875" style="407" customWidth="1"/>
    <col min="7432" max="7432" width="1.21875" style="407" customWidth="1"/>
    <col min="7433" max="7434" width="6.21875" style="407" customWidth="1"/>
    <col min="7435" max="7435" width="1.21875" style="407" customWidth="1"/>
    <col min="7436" max="7437" width="6.21875" style="407" customWidth="1"/>
    <col min="7438" max="7438" width="1.21875" style="407" customWidth="1"/>
    <col min="7439" max="7442" width="6.21875" style="407" customWidth="1"/>
    <col min="7443" max="7443" width="6.44140625" style="407" customWidth="1"/>
    <col min="7444" max="7445" width="6" style="407" customWidth="1"/>
    <col min="7446" max="7446" width="1.21875" style="407" customWidth="1"/>
    <col min="7447" max="7450" width="6.21875" style="407" customWidth="1"/>
    <col min="7451" max="7451" width="6.44140625" style="407" customWidth="1"/>
    <col min="7452" max="7453" width="5.88671875" style="407" customWidth="1"/>
    <col min="7454" max="7454" width="1.21875" style="407" customWidth="1"/>
    <col min="7455" max="7458" width="6.21875" style="407" customWidth="1"/>
    <col min="7459" max="7459" width="6.109375" style="407" customWidth="1"/>
    <col min="7460" max="7461" width="5.88671875" style="407" customWidth="1"/>
    <col min="7462" max="7462" width="1.21875" style="407" customWidth="1"/>
    <col min="7463" max="7466" width="6.21875" style="407" customWidth="1"/>
    <col min="7467" max="7467" width="6.44140625" style="407" customWidth="1"/>
    <col min="7468" max="7468" width="5.88671875" style="407" customWidth="1"/>
    <col min="7469" max="7680" width="8.88671875" style="407"/>
    <col min="7681" max="7681" width="2.88671875" style="407" customWidth="1"/>
    <col min="7682" max="7682" width="28.21875" style="407" customWidth="1"/>
    <col min="7683" max="7683" width="6.33203125" style="407" customWidth="1"/>
    <col min="7684" max="7684" width="6.21875" style="407" customWidth="1"/>
    <col min="7685" max="7685" width="1.21875" style="407" customWidth="1"/>
    <col min="7686" max="7687" width="6.21875" style="407" customWidth="1"/>
    <col min="7688" max="7688" width="1.21875" style="407" customWidth="1"/>
    <col min="7689" max="7690" width="6.21875" style="407" customWidth="1"/>
    <col min="7691" max="7691" width="1.21875" style="407" customWidth="1"/>
    <col min="7692" max="7693" width="6.21875" style="407" customWidth="1"/>
    <col min="7694" max="7694" width="1.21875" style="407" customWidth="1"/>
    <col min="7695" max="7698" width="6.21875" style="407" customWidth="1"/>
    <col min="7699" max="7699" width="6.44140625" style="407" customWidth="1"/>
    <col min="7700" max="7701" width="6" style="407" customWidth="1"/>
    <col min="7702" max="7702" width="1.21875" style="407" customWidth="1"/>
    <col min="7703" max="7706" width="6.21875" style="407" customWidth="1"/>
    <col min="7707" max="7707" width="6.44140625" style="407" customWidth="1"/>
    <col min="7708" max="7709" width="5.88671875" style="407" customWidth="1"/>
    <col min="7710" max="7710" width="1.21875" style="407" customWidth="1"/>
    <col min="7711" max="7714" width="6.21875" style="407" customWidth="1"/>
    <col min="7715" max="7715" width="6.109375" style="407" customWidth="1"/>
    <col min="7716" max="7717" width="5.88671875" style="407" customWidth="1"/>
    <col min="7718" max="7718" width="1.21875" style="407" customWidth="1"/>
    <col min="7719" max="7722" width="6.21875" style="407" customWidth="1"/>
    <col min="7723" max="7723" width="6.44140625" style="407" customWidth="1"/>
    <col min="7724" max="7724" width="5.88671875" style="407" customWidth="1"/>
    <col min="7725" max="7936" width="8.88671875" style="407"/>
    <col min="7937" max="7937" width="2.88671875" style="407" customWidth="1"/>
    <col min="7938" max="7938" width="28.21875" style="407" customWidth="1"/>
    <col min="7939" max="7939" width="6.33203125" style="407" customWidth="1"/>
    <col min="7940" max="7940" width="6.21875" style="407" customWidth="1"/>
    <col min="7941" max="7941" width="1.21875" style="407" customWidth="1"/>
    <col min="7942" max="7943" width="6.21875" style="407" customWidth="1"/>
    <col min="7944" max="7944" width="1.21875" style="407" customWidth="1"/>
    <col min="7945" max="7946" width="6.21875" style="407" customWidth="1"/>
    <col min="7947" max="7947" width="1.21875" style="407" customWidth="1"/>
    <col min="7948" max="7949" width="6.21875" style="407" customWidth="1"/>
    <col min="7950" max="7950" width="1.21875" style="407" customWidth="1"/>
    <col min="7951" max="7954" width="6.21875" style="407" customWidth="1"/>
    <col min="7955" max="7955" width="6.44140625" style="407" customWidth="1"/>
    <col min="7956" max="7957" width="6" style="407" customWidth="1"/>
    <col min="7958" max="7958" width="1.21875" style="407" customWidth="1"/>
    <col min="7959" max="7962" width="6.21875" style="407" customWidth="1"/>
    <col min="7963" max="7963" width="6.44140625" style="407" customWidth="1"/>
    <col min="7964" max="7965" width="5.88671875" style="407" customWidth="1"/>
    <col min="7966" max="7966" width="1.21875" style="407" customWidth="1"/>
    <col min="7967" max="7970" width="6.21875" style="407" customWidth="1"/>
    <col min="7971" max="7971" width="6.109375" style="407" customWidth="1"/>
    <col min="7972" max="7973" width="5.88671875" style="407" customWidth="1"/>
    <col min="7974" max="7974" width="1.21875" style="407" customWidth="1"/>
    <col min="7975" max="7978" width="6.21875" style="407" customWidth="1"/>
    <col min="7979" max="7979" width="6.44140625" style="407" customWidth="1"/>
    <col min="7980" max="7980" width="5.88671875" style="407" customWidth="1"/>
    <col min="7981" max="8192" width="8.88671875" style="407"/>
    <col min="8193" max="8193" width="2.88671875" style="407" customWidth="1"/>
    <col min="8194" max="8194" width="28.21875" style="407" customWidth="1"/>
    <col min="8195" max="8195" width="6.33203125" style="407" customWidth="1"/>
    <col min="8196" max="8196" width="6.21875" style="407" customWidth="1"/>
    <col min="8197" max="8197" width="1.21875" style="407" customWidth="1"/>
    <col min="8198" max="8199" width="6.21875" style="407" customWidth="1"/>
    <col min="8200" max="8200" width="1.21875" style="407" customWidth="1"/>
    <col min="8201" max="8202" width="6.21875" style="407" customWidth="1"/>
    <col min="8203" max="8203" width="1.21875" style="407" customWidth="1"/>
    <col min="8204" max="8205" width="6.21875" style="407" customWidth="1"/>
    <col min="8206" max="8206" width="1.21875" style="407" customWidth="1"/>
    <col min="8207" max="8210" width="6.21875" style="407" customWidth="1"/>
    <col min="8211" max="8211" width="6.44140625" style="407" customWidth="1"/>
    <col min="8212" max="8213" width="6" style="407" customWidth="1"/>
    <col min="8214" max="8214" width="1.21875" style="407" customWidth="1"/>
    <col min="8215" max="8218" width="6.21875" style="407" customWidth="1"/>
    <col min="8219" max="8219" width="6.44140625" style="407" customWidth="1"/>
    <col min="8220" max="8221" width="5.88671875" style="407" customWidth="1"/>
    <col min="8222" max="8222" width="1.21875" style="407" customWidth="1"/>
    <col min="8223" max="8226" width="6.21875" style="407" customWidth="1"/>
    <col min="8227" max="8227" width="6.109375" style="407" customWidth="1"/>
    <col min="8228" max="8229" width="5.88671875" style="407" customWidth="1"/>
    <col min="8230" max="8230" width="1.21875" style="407" customWidth="1"/>
    <col min="8231" max="8234" width="6.21875" style="407" customWidth="1"/>
    <col min="8235" max="8235" width="6.44140625" style="407" customWidth="1"/>
    <col min="8236" max="8236" width="5.88671875" style="407" customWidth="1"/>
    <col min="8237" max="8448" width="8.88671875" style="407"/>
    <col min="8449" max="8449" width="2.88671875" style="407" customWidth="1"/>
    <col min="8450" max="8450" width="28.21875" style="407" customWidth="1"/>
    <col min="8451" max="8451" width="6.33203125" style="407" customWidth="1"/>
    <col min="8452" max="8452" width="6.21875" style="407" customWidth="1"/>
    <col min="8453" max="8453" width="1.21875" style="407" customWidth="1"/>
    <col min="8454" max="8455" width="6.21875" style="407" customWidth="1"/>
    <col min="8456" max="8456" width="1.21875" style="407" customWidth="1"/>
    <col min="8457" max="8458" width="6.21875" style="407" customWidth="1"/>
    <col min="8459" max="8459" width="1.21875" style="407" customWidth="1"/>
    <col min="8460" max="8461" width="6.21875" style="407" customWidth="1"/>
    <col min="8462" max="8462" width="1.21875" style="407" customWidth="1"/>
    <col min="8463" max="8466" width="6.21875" style="407" customWidth="1"/>
    <col min="8467" max="8467" width="6.44140625" style="407" customWidth="1"/>
    <col min="8468" max="8469" width="6" style="407" customWidth="1"/>
    <col min="8470" max="8470" width="1.21875" style="407" customWidth="1"/>
    <col min="8471" max="8474" width="6.21875" style="407" customWidth="1"/>
    <col min="8475" max="8475" width="6.44140625" style="407" customWidth="1"/>
    <col min="8476" max="8477" width="5.88671875" style="407" customWidth="1"/>
    <col min="8478" max="8478" width="1.21875" style="407" customWidth="1"/>
    <col min="8479" max="8482" width="6.21875" style="407" customWidth="1"/>
    <col min="8483" max="8483" width="6.109375" style="407" customWidth="1"/>
    <col min="8484" max="8485" width="5.88671875" style="407" customWidth="1"/>
    <col min="8486" max="8486" width="1.21875" style="407" customWidth="1"/>
    <col min="8487" max="8490" width="6.21875" style="407" customWidth="1"/>
    <col min="8491" max="8491" width="6.44140625" style="407" customWidth="1"/>
    <col min="8492" max="8492" width="5.88671875" style="407" customWidth="1"/>
    <col min="8493" max="8704" width="8.88671875" style="407"/>
    <col min="8705" max="8705" width="2.88671875" style="407" customWidth="1"/>
    <col min="8706" max="8706" width="28.21875" style="407" customWidth="1"/>
    <col min="8707" max="8707" width="6.33203125" style="407" customWidth="1"/>
    <col min="8708" max="8708" width="6.21875" style="407" customWidth="1"/>
    <col min="8709" max="8709" width="1.21875" style="407" customWidth="1"/>
    <col min="8710" max="8711" width="6.21875" style="407" customWidth="1"/>
    <col min="8712" max="8712" width="1.21875" style="407" customWidth="1"/>
    <col min="8713" max="8714" width="6.21875" style="407" customWidth="1"/>
    <col min="8715" max="8715" width="1.21875" style="407" customWidth="1"/>
    <col min="8716" max="8717" width="6.21875" style="407" customWidth="1"/>
    <col min="8718" max="8718" width="1.21875" style="407" customWidth="1"/>
    <col min="8719" max="8722" width="6.21875" style="407" customWidth="1"/>
    <col min="8723" max="8723" width="6.44140625" style="407" customWidth="1"/>
    <col min="8724" max="8725" width="6" style="407" customWidth="1"/>
    <col min="8726" max="8726" width="1.21875" style="407" customWidth="1"/>
    <col min="8727" max="8730" width="6.21875" style="407" customWidth="1"/>
    <col min="8731" max="8731" width="6.44140625" style="407" customWidth="1"/>
    <col min="8732" max="8733" width="5.88671875" style="407" customWidth="1"/>
    <col min="8734" max="8734" width="1.21875" style="407" customWidth="1"/>
    <col min="8735" max="8738" width="6.21875" style="407" customWidth="1"/>
    <col min="8739" max="8739" width="6.109375" style="407" customWidth="1"/>
    <col min="8740" max="8741" width="5.88671875" style="407" customWidth="1"/>
    <col min="8742" max="8742" width="1.21875" style="407" customWidth="1"/>
    <col min="8743" max="8746" width="6.21875" style="407" customWidth="1"/>
    <col min="8747" max="8747" width="6.44140625" style="407" customWidth="1"/>
    <col min="8748" max="8748" width="5.88671875" style="407" customWidth="1"/>
    <col min="8749" max="8960" width="8.88671875" style="407"/>
    <col min="8961" max="8961" width="2.88671875" style="407" customWidth="1"/>
    <col min="8962" max="8962" width="28.21875" style="407" customWidth="1"/>
    <col min="8963" max="8963" width="6.33203125" style="407" customWidth="1"/>
    <col min="8964" max="8964" width="6.21875" style="407" customWidth="1"/>
    <col min="8965" max="8965" width="1.21875" style="407" customWidth="1"/>
    <col min="8966" max="8967" width="6.21875" style="407" customWidth="1"/>
    <col min="8968" max="8968" width="1.21875" style="407" customWidth="1"/>
    <col min="8969" max="8970" width="6.21875" style="407" customWidth="1"/>
    <col min="8971" max="8971" width="1.21875" style="407" customWidth="1"/>
    <col min="8972" max="8973" width="6.21875" style="407" customWidth="1"/>
    <col min="8974" max="8974" width="1.21875" style="407" customWidth="1"/>
    <col min="8975" max="8978" width="6.21875" style="407" customWidth="1"/>
    <col min="8979" max="8979" width="6.44140625" style="407" customWidth="1"/>
    <col min="8980" max="8981" width="6" style="407" customWidth="1"/>
    <col min="8982" max="8982" width="1.21875" style="407" customWidth="1"/>
    <col min="8983" max="8986" width="6.21875" style="407" customWidth="1"/>
    <col min="8987" max="8987" width="6.44140625" style="407" customWidth="1"/>
    <col min="8988" max="8989" width="5.88671875" style="407" customWidth="1"/>
    <col min="8990" max="8990" width="1.21875" style="407" customWidth="1"/>
    <col min="8991" max="8994" width="6.21875" style="407" customWidth="1"/>
    <col min="8995" max="8995" width="6.109375" style="407" customWidth="1"/>
    <col min="8996" max="8997" width="5.88671875" style="407" customWidth="1"/>
    <col min="8998" max="8998" width="1.21875" style="407" customWidth="1"/>
    <col min="8999" max="9002" width="6.21875" style="407" customWidth="1"/>
    <col min="9003" max="9003" width="6.44140625" style="407" customWidth="1"/>
    <col min="9004" max="9004" width="5.88671875" style="407" customWidth="1"/>
    <col min="9005" max="9216" width="8.88671875" style="407"/>
    <col min="9217" max="9217" width="2.88671875" style="407" customWidth="1"/>
    <col min="9218" max="9218" width="28.21875" style="407" customWidth="1"/>
    <col min="9219" max="9219" width="6.33203125" style="407" customWidth="1"/>
    <col min="9220" max="9220" width="6.21875" style="407" customWidth="1"/>
    <col min="9221" max="9221" width="1.21875" style="407" customWidth="1"/>
    <col min="9222" max="9223" width="6.21875" style="407" customWidth="1"/>
    <col min="9224" max="9224" width="1.21875" style="407" customWidth="1"/>
    <col min="9225" max="9226" width="6.21875" style="407" customWidth="1"/>
    <col min="9227" max="9227" width="1.21875" style="407" customWidth="1"/>
    <col min="9228" max="9229" width="6.21875" style="407" customWidth="1"/>
    <col min="9230" max="9230" width="1.21875" style="407" customWidth="1"/>
    <col min="9231" max="9234" width="6.21875" style="407" customWidth="1"/>
    <col min="9235" max="9235" width="6.44140625" style="407" customWidth="1"/>
    <col min="9236" max="9237" width="6" style="407" customWidth="1"/>
    <col min="9238" max="9238" width="1.21875" style="407" customWidth="1"/>
    <col min="9239" max="9242" width="6.21875" style="407" customWidth="1"/>
    <col min="9243" max="9243" width="6.44140625" style="407" customWidth="1"/>
    <col min="9244" max="9245" width="5.88671875" style="407" customWidth="1"/>
    <col min="9246" max="9246" width="1.21875" style="407" customWidth="1"/>
    <col min="9247" max="9250" width="6.21875" style="407" customWidth="1"/>
    <col min="9251" max="9251" width="6.109375" style="407" customWidth="1"/>
    <col min="9252" max="9253" width="5.88671875" style="407" customWidth="1"/>
    <col min="9254" max="9254" width="1.21875" style="407" customWidth="1"/>
    <col min="9255" max="9258" width="6.21875" style="407" customWidth="1"/>
    <col min="9259" max="9259" width="6.44140625" style="407" customWidth="1"/>
    <col min="9260" max="9260" width="5.88671875" style="407" customWidth="1"/>
    <col min="9261" max="9472" width="8.88671875" style="407"/>
    <col min="9473" max="9473" width="2.88671875" style="407" customWidth="1"/>
    <col min="9474" max="9474" width="28.21875" style="407" customWidth="1"/>
    <col min="9475" max="9475" width="6.33203125" style="407" customWidth="1"/>
    <col min="9476" max="9476" width="6.21875" style="407" customWidth="1"/>
    <col min="9477" max="9477" width="1.21875" style="407" customWidth="1"/>
    <col min="9478" max="9479" width="6.21875" style="407" customWidth="1"/>
    <col min="9480" max="9480" width="1.21875" style="407" customWidth="1"/>
    <col min="9481" max="9482" width="6.21875" style="407" customWidth="1"/>
    <col min="9483" max="9483" width="1.21875" style="407" customWidth="1"/>
    <col min="9484" max="9485" width="6.21875" style="407" customWidth="1"/>
    <col min="9486" max="9486" width="1.21875" style="407" customWidth="1"/>
    <col min="9487" max="9490" width="6.21875" style="407" customWidth="1"/>
    <col min="9491" max="9491" width="6.44140625" style="407" customWidth="1"/>
    <col min="9492" max="9493" width="6" style="407" customWidth="1"/>
    <col min="9494" max="9494" width="1.21875" style="407" customWidth="1"/>
    <col min="9495" max="9498" width="6.21875" style="407" customWidth="1"/>
    <col min="9499" max="9499" width="6.44140625" style="407" customWidth="1"/>
    <col min="9500" max="9501" width="5.88671875" style="407" customWidth="1"/>
    <col min="9502" max="9502" width="1.21875" style="407" customWidth="1"/>
    <col min="9503" max="9506" width="6.21875" style="407" customWidth="1"/>
    <col min="9507" max="9507" width="6.109375" style="407" customWidth="1"/>
    <col min="9508" max="9509" width="5.88671875" style="407" customWidth="1"/>
    <col min="9510" max="9510" width="1.21875" style="407" customWidth="1"/>
    <col min="9511" max="9514" width="6.21875" style="407" customWidth="1"/>
    <col min="9515" max="9515" width="6.44140625" style="407" customWidth="1"/>
    <col min="9516" max="9516" width="5.88671875" style="407" customWidth="1"/>
    <col min="9517" max="9728" width="8.88671875" style="407"/>
    <col min="9729" max="9729" width="2.88671875" style="407" customWidth="1"/>
    <col min="9730" max="9730" width="28.21875" style="407" customWidth="1"/>
    <col min="9731" max="9731" width="6.33203125" style="407" customWidth="1"/>
    <col min="9732" max="9732" width="6.21875" style="407" customWidth="1"/>
    <col min="9733" max="9733" width="1.21875" style="407" customWidth="1"/>
    <col min="9734" max="9735" width="6.21875" style="407" customWidth="1"/>
    <col min="9736" max="9736" width="1.21875" style="407" customWidth="1"/>
    <col min="9737" max="9738" width="6.21875" style="407" customWidth="1"/>
    <col min="9739" max="9739" width="1.21875" style="407" customWidth="1"/>
    <col min="9740" max="9741" width="6.21875" style="407" customWidth="1"/>
    <col min="9742" max="9742" width="1.21875" style="407" customWidth="1"/>
    <col min="9743" max="9746" width="6.21875" style="407" customWidth="1"/>
    <col min="9747" max="9747" width="6.44140625" style="407" customWidth="1"/>
    <col min="9748" max="9749" width="6" style="407" customWidth="1"/>
    <col min="9750" max="9750" width="1.21875" style="407" customWidth="1"/>
    <col min="9751" max="9754" width="6.21875" style="407" customWidth="1"/>
    <col min="9755" max="9755" width="6.44140625" style="407" customWidth="1"/>
    <col min="9756" max="9757" width="5.88671875" style="407" customWidth="1"/>
    <col min="9758" max="9758" width="1.21875" style="407" customWidth="1"/>
    <col min="9759" max="9762" width="6.21875" style="407" customWidth="1"/>
    <col min="9763" max="9763" width="6.109375" style="407" customWidth="1"/>
    <col min="9764" max="9765" width="5.88671875" style="407" customWidth="1"/>
    <col min="9766" max="9766" width="1.21875" style="407" customWidth="1"/>
    <col min="9767" max="9770" width="6.21875" style="407" customWidth="1"/>
    <col min="9771" max="9771" width="6.44140625" style="407" customWidth="1"/>
    <col min="9772" max="9772" width="5.88671875" style="407" customWidth="1"/>
    <col min="9773" max="9984" width="8.88671875" style="407"/>
    <col min="9985" max="9985" width="2.88671875" style="407" customWidth="1"/>
    <col min="9986" max="9986" width="28.21875" style="407" customWidth="1"/>
    <col min="9987" max="9987" width="6.33203125" style="407" customWidth="1"/>
    <col min="9988" max="9988" width="6.21875" style="407" customWidth="1"/>
    <col min="9989" max="9989" width="1.21875" style="407" customWidth="1"/>
    <col min="9990" max="9991" width="6.21875" style="407" customWidth="1"/>
    <col min="9992" max="9992" width="1.21875" style="407" customWidth="1"/>
    <col min="9993" max="9994" width="6.21875" style="407" customWidth="1"/>
    <col min="9995" max="9995" width="1.21875" style="407" customWidth="1"/>
    <col min="9996" max="9997" width="6.21875" style="407" customWidth="1"/>
    <col min="9998" max="9998" width="1.21875" style="407" customWidth="1"/>
    <col min="9999" max="10002" width="6.21875" style="407" customWidth="1"/>
    <col min="10003" max="10003" width="6.44140625" style="407" customWidth="1"/>
    <col min="10004" max="10005" width="6" style="407" customWidth="1"/>
    <col min="10006" max="10006" width="1.21875" style="407" customWidth="1"/>
    <col min="10007" max="10010" width="6.21875" style="407" customWidth="1"/>
    <col min="10011" max="10011" width="6.44140625" style="407" customWidth="1"/>
    <col min="10012" max="10013" width="5.88671875" style="407" customWidth="1"/>
    <col min="10014" max="10014" width="1.21875" style="407" customWidth="1"/>
    <col min="10015" max="10018" width="6.21875" style="407" customWidth="1"/>
    <col min="10019" max="10019" width="6.109375" style="407" customWidth="1"/>
    <col min="10020" max="10021" width="5.88671875" style="407" customWidth="1"/>
    <col min="10022" max="10022" width="1.21875" style="407" customWidth="1"/>
    <col min="10023" max="10026" width="6.21875" style="407" customWidth="1"/>
    <col min="10027" max="10027" width="6.44140625" style="407" customWidth="1"/>
    <col min="10028" max="10028" width="5.88671875" style="407" customWidth="1"/>
    <col min="10029" max="10240" width="8.88671875" style="407"/>
    <col min="10241" max="10241" width="2.88671875" style="407" customWidth="1"/>
    <col min="10242" max="10242" width="28.21875" style="407" customWidth="1"/>
    <col min="10243" max="10243" width="6.33203125" style="407" customWidth="1"/>
    <col min="10244" max="10244" width="6.21875" style="407" customWidth="1"/>
    <col min="10245" max="10245" width="1.21875" style="407" customWidth="1"/>
    <col min="10246" max="10247" width="6.21875" style="407" customWidth="1"/>
    <col min="10248" max="10248" width="1.21875" style="407" customWidth="1"/>
    <col min="10249" max="10250" width="6.21875" style="407" customWidth="1"/>
    <col min="10251" max="10251" width="1.21875" style="407" customWidth="1"/>
    <col min="10252" max="10253" width="6.21875" style="407" customWidth="1"/>
    <col min="10254" max="10254" width="1.21875" style="407" customWidth="1"/>
    <col min="10255" max="10258" width="6.21875" style="407" customWidth="1"/>
    <col min="10259" max="10259" width="6.44140625" style="407" customWidth="1"/>
    <col min="10260" max="10261" width="6" style="407" customWidth="1"/>
    <col min="10262" max="10262" width="1.21875" style="407" customWidth="1"/>
    <col min="10263" max="10266" width="6.21875" style="407" customWidth="1"/>
    <col min="10267" max="10267" width="6.44140625" style="407" customWidth="1"/>
    <col min="10268" max="10269" width="5.88671875" style="407" customWidth="1"/>
    <col min="10270" max="10270" width="1.21875" style="407" customWidth="1"/>
    <col min="10271" max="10274" width="6.21875" style="407" customWidth="1"/>
    <col min="10275" max="10275" width="6.109375" style="407" customWidth="1"/>
    <col min="10276" max="10277" width="5.88671875" style="407" customWidth="1"/>
    <col min="10278" max="10278" width="1.21875" style="407" customWidth="1"/>
    <col min="10279" max="10282" width="6.21875" style="407" customWidth="1"/>
    <col min="10283" max="10283" width="6.44140625" style="407" customWidth="1"/>
    <col min="10284" max="10284" width="5.88671875" style="407" customWidth="1"/>
    <col min="10285" max="10496" width="8.88671875" style="407"/>
    <col min="10497" max="10497" width="2.88671875" style="407" customWidth="1"/>
    <col min="10498" max="10498" width="28.21875" style="407" customWidth="1"/>
    <col min="10499" max="10499" width="6.33203125" style="407" customWidth="1"/>
    <col min="10500" max="10500" width="6.21875" style="407" customWidth="1"/>
    <col min="10501" max="10501" width="1.21875" style="407" customWidth="1"/>
    <col min="10502" max="10503" width="6.21875" style="407" customWidth="1"/>
    <col min="10504" max="10504" width="1.21875" style="407" customWidth="1"/>
    <col min="10505" max="10506" width="6.21875" style="407" customWidth="1"/>
    <col min="10507" max="10507" width="1.21875" style="407" customWidth="1"/>
    <col min="10508" max="10509" width="6.21875" style="407" customWidth="1"/>
    <col min="10510" max="10510" width="1.21875" style="407" customWidth="1"/>
    <col min="10511" max="10514" width="6.21875" style="407" customWidth="1"/>
    <col min="10515" max="10515" width="6.44140625" style="407" customWidth="1"/>
    <col min="10516" max="10517" width="6" style="407" customWidth="1"/>
    <col min="10518" max="10518" width="1.21875" style="407" customWidth="1"/>
    <col min="10519" max="10522" width="6.21875" style="407" customWidth="1"/>
    <col min="10523" max="10523" width="6.44140625" style="407" customWidth="1"/>
    <col min="10524" max="10525" width="5.88671875" style="407" customWidth="1"/>
    <col min="10526" max="10526" width="1.21875" style="407" customWidth="1"/>
    <col min="10527" max="10530" width="6.21875" style="407" customWidth="1"/>
    <col min="10531" max="10531" width="6.109375" style="407" customWidth="1"/>
    <col min="10532" max="10533" width="5.88671875" style="407" customWidth="1"/>
    <col min="10534" max="10534" width="1.21875" style="407" customWidth="1"/>
    <col min="10535" max="10538" width="6.21875" style="407" customWidth="1"/>
    <col min="10539" max="10539" width="6.44140625" style="407" customWidth="1"/>
    <col min="10540" max="10540" width="5.88671875" style="407" customWidth="1"/>
    <col min="10541" max="10752" width="8.88671875" style="407"/>
    <col min="10753" max="10753" width="2.88671875" style="407" customWidth="1"/>
    <col min="10754" max="10754" width="28.21875" style="407" customWidth="1"/>
    <col min="10755" max="10755" width="6.33203125" style="407" customWidth="1"/>
    <col min="10756" max="10756" width="6.21875" style="407" customWidth="1"/>
    <col min="10757" max="10757" width="1.21875" style="407" customWidth="1"/>
    <col min="10758" max="10759" width="6.21875" style="407" customWidth="1"/>
    <col min="10760" max="10760" width="1.21875" style="407" customWidth="1"/>
    <col min="10761" max="10762" width="6.21875" style="407" customWidth="1"/>
    <col min="10763" max="10763" width="1.21875" style="407" customWidth="1"/>
    <col min="10764" max="10765" width="6.21875" style="407" customWidth="1"/>
    <col min="10766" max="10766" width="1.21875" style="407" customWidth="1"/>
    <col min="10767" max="10770" width="6.21875" style="407" customWidth="1"/>
    <col min="10771" max="10771" width="6.44140625" style="407" customWidth="1"/>
    <col min="10772" max="10773" width="6" style="407" customWidth="1"/>
    <col min="10774" max="10774" width="1.21875" style="407" customWidth="1"/>
    <col min="10775" max="10778" width="6.21875" style="407" customWidth="1"/>
    <col min="10779" max="10779" width="6.44140625" style="407" customWidth="1"/>
    <col min="10780" max="10781" width="5.88671875" style="407" customWidth="1"/>
    <col min="10782" max="10782" width="1.21875" style="407" customWidth="1"/>
    <col min="10783" max="10786" width="6.21875" style="407" customWidth="1"/>
    <col min="10787" max="10787" width="6.109375" style="407" customWidth="1"/>
    <col min="10788" max="10789" width="5.88671875" style="407" customWidth="1"/>
    <col min="10790" max="10790" width="1.21875" style="407" customWidth="1"/>
    <col min="10791" max="10794" width="6.21875" style="407" customWidth="1"/>
    <col min="10795" max="10795" width="6.44140625" style="407" customWidth="1"/>
    <col min="10796" max="10796" width="5.88671875" style="407" customWidth="1"/>
    <col min="10797" max="11008" width="8.88671875" style="407"/>
    <col min="11009" max="11009" width="2.88671875" style="407" customWidth="1"/>
    <col min="11010" max="11010" width="28.21875" style="407" customWidth="1"/>
    <col min="11011" max="11011" width="6.33203125" style="407" customWidth="1"/>
    <col min="11012" max="11012" width="6.21875" style="407" customWidth="1"/>
    <col min="11013" max="11013" width="1.21875" style="407" customWidth="1"/>
    <col min="11014" max="11015" width="6.21875" style="407" customWidth="1"/>
    <col min="11016" max="11016" width="1.21875" style="407" customWidth="1"/>
    <col min="11017" max="11018" width="6.21875" style="407" customWidth="1"/>
    <col min="11019" max="11019" width="1.21875" style="407" customWidth="1"/>
    <col min="11020" max="11021" width="6.21875" style="407" customWidth="1"/>
    <col min="11022" max="11022" width="1.21875" style="407" customWidth="1"/>
    <col min="11023" max="11026" width="6.21875" style="407" customWidth="1"/>
    <col min="11027" max="11027" width="6.44140625" style="407" customWidth="1"/>
    <col min="11028" max="11029" width="6" style="407" customWidth="1"/>
    <col min="11030" max="11030" width="1.21875" style="407" customWidth="1"/>
    <col min="11031" max="11034" width="6.21875" style="407" customWidth="1"/>
    <col min="11035" max="11035" width="6.44140625" style="407" customWidth="1"/>
    <col min="11036" max="11037" width="5.88671875" style="407" customWidth="1"/>
    <col min="11038" max="11038" width="1.21875" style="407" customWidth="1"/>
    <col min="11039" max="11042" width="6.21875" style="407" customWidth="1"/>
    <col min="11043" max="11043" width="6.109375" style="407" customWidth="1"/>
    <col min="11044" max="11045" width="5.88671875" style="407" customWidth="1"/>
    <col min="11046" max="11046" width="1.21875" style="407" customWidth="1"/>
    <col min="11047" max="11050" width="6.21875" style="407" customWidth="1"/>
    <col min="11051" max="11051" width="6.44140625" style="407" customWidth="1"/>
    <col min="11052" max="11052" width="5.88671875" style="407" customWidth="1"/>
    <col min="11053" max="11264" width="8.88671875" style="407"/>
    <col min="11265" max="11265" width="2.88671875" style="407" customWidth="1"/>
    <col min="11266" max="11266" width="28.21875" style="407" customWidth="1"/>
    <col min="11267" max="11267" width="6.33203125" style="407" customWidth="1"/>
    <col min="11268" max="11268" width="6.21875" style="407" customWidth="1"/>
    <col min="11269" max="11269" width="1.21875" style="407" customWidth="1"/>
    <col min="11270" max="11271" width="6.21875" style="407" customWidth="1"/>
    <col min="11272" max="11272" width="1.21875" style="407" customWidth="1"/>
    <col min="11273" max="11274" width="6.21875" style="407" customWidth="1"/>
    <col min="11275" max="11275" width="1.21875" style="407" customWidth="1"/>
    <col min="11276" max="11277" width="6.21875" style="407" customWidth="1"/>
    <col min="11278" max="11278" width="1.21875" style="407" customWidth="1"/>
    <col min="11279" max="11282" width="6.21875" style="407" customWidth="1"/>
    <col min="11283" max="11283" width="6.44140625" style="407" customWidth="1"/>
    <col min="11284" max="11285" width="6" style="407" customWidth="1"/>
    <col min="11286" max="11286" width="1.21875" style="407" customWidth="1"/>
    <col min="11287" max="11290" width="6.21875" style="407" customWidth="1"/>
    <col min="11291" max="11291" width="6.44140625" style="407" customWidth="1"/>
    <col min="11292" max="11293" width="5.88671875" style="407" customWidth="1"/>
    <col min="11294" max="11294" width="1.21875" style="407" customWidth="1"/>
    <col min="11295" max="11298" width="6.21875" style="407" customWidth="1"/>
    <col min="11299" max="11299" width="6.109375" style="407" customWidth="1"/>
    <col min="11300" max="11301" width="5.88671875" style="407" customWidth="1"/>
    <col min="11302" max="11302" width="1.21875" style="407" customWidth="1"/>
    <col min="11303" max="11306" width="6.21875" style="407" customWidth="1"/>
    <col min="11307" max="11307" width="6.44140625" style="407" customWidth="1"/>
    <col min="11308" max="11308" width="5.88671875" style="407" customWidth="1"/>
    <col min="11309" max="11520" width="8.88671875" style="407"/>
    <col min="11521" max="11521" width="2.88671875" style="407" customWidth="1"/>
    <col min="11522" max="11522" width="28.21875" style="407" customWidth="1"/>
    <col min="11523" max="11523" width="6.33203125" style="407" customWidth="1"/>
    <col min="11524" max="11524" width="6.21875" style="407" customWidth="1"/>
    <col min="11525" max="11525" width="1.21875" style="407" customWidth="1"/>
    <col min="11526" max="11527" width="6.21875" style="407" customWidth="1"/>
    <col min="11528" max="11528" width="1.21875" style="407" customWidth="1"/>
    <col min="11529" max="11530" width="6.21875" style="407" customWidth="1"/>
    <col min="11531" max="11531" width="1.21875" style="407" customWidth="1"/>
    <col min="11532" max="11533" width="6.21875" style="407" customWidth="1"/>
    <col min="11534" max="11534" width="1.21875" style="407" customWidth="1"/>
    <col min="11535" max="11538" width="6.21875" style="407" customWidth="1"/>
    <col min="11539" max="11539" width="6.44140625" style="407" customWidth="1"/>
    <col min="11540" max="11541" width="6" style="407" customWidth="1"/>
    <col min="11542" max="11542" width="1.21875" style="407" customWidth="1"/>
    <col min="11543" max="11546" width="6.21875" style="407" customWidth="1"/>
    <col min="11547" max="11547" width="6.44140625" style="407" customWidth="1"/>
    <col min="11548" max="11549" width="5.88671875" style="407" customWidth="1"/>
    <col min="11550" max="11550" width="1.21875" style="407" customWidth="1"/>
    <col min="11551" max="11554" width="6.21875" style="407" customWidth="1"/>
    <col min="11555" max="11555" width="6.109375" style="407" customWidth="1"/>
    <col min="11556" max="11557" width="5.88671875" style="407" customWidth="1"/>
    <col min="11558" max="11558" width="1.21875" style="407" customWidth="1"/>
    <col min="11559" max="11562" width="6.21875" style="407" customWidth="1"/>
    <col min="11563" max="11563" width="6.44140625" style="407" customWidth="1"/>
    <col min="11564" max="11564" width="5.88671875" style="407" customWidth="1"/>
    <col min="11565" max="11776" width="8.88671875" style="407"/>
    <col min="11777" max="11777" width="2.88671875" style="407" customWidth="1"/>
    <col min="11778" max="11778" width="28.21875" style="407" customWidth="1"/>
    <col min="11779" max="11779" width="6.33203125" style="407" customWidth="1"/>
    <col min="11780" max="11780" width="6.21875" style="407" customWidth="1"/>
    <col min="11781" max="11781" width="1.21875" style="407" customWidth="1"/>
    <col min="11782" max="11783" width="6.21875" style="407" customWidth="1"/>
    <col min="11784" max="11784" width="1.21875" style="407" customWidth="1"/>
    <col min="11785" max="11786" width="6.21875" style="407" customWidth="1"/>
    <col min="11787" max="11787" width="1.21875" style="407" customWidth="1"/>
    <col min="11788" max="11789" width="6.21875" style="407" customWidth="1"/>
    <col min="11790" max="11790" width="1.21875" style="407" customWidth="1"/>
    <col min="11791" max="11794" width="6.21875" style="407" customWidth="1"/>
    <col min="11795" max="11795" width="6.44140625" style="407" customWidth="1"/>
    <col min="11796" max="11797" width="6" style="407" customWidth="1"/>
    <col min="11798" max="11798" width="1.21875" style="407" customWidth="1"/>
    <col min="11799" max="11802" width="6.21875" style="407" customWidth="1"/>
    <col min="11803" max="11803" width="6.44140625" style="407" customWidth="1"/>
    <col min="11804" max="11805" width="5.88671875" style="407" customWidth="1"/>
    <col min="11806" max="11806" width="1.21875" style="407" customWidth="1"/>
    <col min="11807" max="11810" width="6.21875" style="407" customWidth="1"/>
    <col min="11811" max="11811" width="6.109375" style="407" customWidth="1"/>
    <col min="11812" max="11813" width="5.88671875" style="407" customWidth="1"/>
    <col min="11814" max="11814" width="1.21875" style="407" customWidth="1"/>
    <col min="11815" max="11818" width="6.21875" style="407" customWidth="1"/>
    <col min="11819" max="11819" width="6.44140625" style="407" customWidth="1"/>
    <col min="11820" max="11820" width="5.88671875" style="407" customWidth="1"/>
    <col min="11821" max="12032" width="8.88671875" style="407"/>
    <col min="12033" max="12033" width="2.88671875" style="407" customWidth="1"/>
    <col min="12034" max="12034" width="28.21875" style="407" customWidth="1"/>
    <col min="12035" max="12035" width="6.33203125" style="407" customWidth="1"/>
    <col min="12036" max="12036" width="6.21875" style="407" customWidth="1"/>
    <col min="12037" max="12037" width="1.21875" style="407" customWidth="1"/>
    <col min="12038" max="12039" width="6.21875" style="407" customWidth="1"/>
    <col min="12040" max="12040" width="1.21875" style="407" customWidth="1"/>
    <col min="12041" max="12042" width="6.21875" style="407" customWidth="1"/>
    <col min="12043" max="12043" width="1.21875" style="407" customWidth="1"/>
    <col min="12044" max="12045" width="6.21875" style="407" customWidth="1"/>
    <col min="12046" max="12046" width="1.21875" style="407" customWidth="1"/>
    <col min="12047" max="12050" width="6.21875" style="407" customWidth="1"/>
    <col min="12051" max="12051" width="6.44140625" style="407" customWidth="1"/>
    <col min="12052" max="12053" width="6" style="407" customWidth="1"/>
    <col min="12054" max="12054" width="1.21875" style="407" customWidth="1"/>
    <col min="12055" max="12058" width="6.21875" style="407" customWidth="1"/>
    <col min="12059" max="12059" width="6.44140625" style="407" customWidth="1"/>
    <col min="12060" max="12061" width="5.88671875" style="407" customWidth="1"/>
    <col min="12062" max="12062" width="1.21875" style="407" customWidth="1"/>
    <col min="12063" max="12066" width="6.21875" style="407" customWidth="1"/>
    <col min="12067" max="12067" width="6.109375" style="407" customWidth="1"/>
    <col min="12068" max="12069" width="5.88671875" style="407" customWidth="1"/>
    <col min="12070" max="12070" width="1.21875" style="407" customWidth="1"/>
    <col min="12071" max="12074" width="6.21875" style="407" customWidth="1"/>
    <col min="12075" max="12075" width="6.44140625" style="407" customWidth="1"/>
    <col min="12076" max="12076" width="5.88671875" style="407" customWidth="1"/>
    <col min="12077" max="12288" width="8.88671875" style="407"/>
    <col min="12289" max="12289" width="2.88671875" style="407" customWidth="1"/>
    <col min="12290" max="12290" width="28.21875" style="407" customWidth="1"/>
    <col min="12291" max="12291" width="6.33203125" style="407" customWidth="1"/>
    <col min="12292" max="12292" width="6.21875" style="407" customWidth="1"/>
    <col min="12293" max="12293" width="1.21875" style="407" customWidth="1"/>
    <col min="12294" max="12295" width="6.21875" style="407" customWidth="1"/>
    <col min="12296" max="12296" width="1.21875" style="407" customWidth="1"/>
    <col min="12297" max="12298" width="6.21875" style="407" customWidth="1"/>
    <col min="12299" max="12299" width="1.21875" style="407" customWidth="1"/>
    <col min="12300" max="12301" width="6.21875" style="407" customWidth="1"/>
    <col min="12302" max="12302" width="1.21875" style="407" customWidth="1"/>
    <col min="12303" max="12306" width="6.21875" style="407" customWidth="1"/>
    <col min="12307" max="12307" width="6.44140625" style="407" customWidth="1"/>
    <col min="12308" max="12309" width="6" style="407" customWidth="1"/>
    <col min="12310" max="12310" width="1.21875" style="407" customWidth="1"/>
    <col min="12311" max="12314" width="6.21875" style="407" customWidth="1"/>
    <col min="12315" max="12315" width="6.44140625" style="407" customWidth="1"/>
    <col min="12316" max="12317" width="5.88671875" style="407" customWidth="1"/>
    <col min="12318" max="12318" width="1.21875" style="407" customWidth="1"/>
    <col min="12319" max="12322" width="6.21875" style="407" customWidth="1"/>
    <col min="12323" max="12323" width="6.109375" style="407" customWidth="1"/>
    <col min="12324" max="12325" width="5.88671875" style="407" customWidth="1"/>
    <col min="12326" max="12326" width="1.21875" style="407" customWidth="1"/>
    <col min="12327" max="12330" width="6.21875" style="407" customWidth="1"/>
    <col min="12331" max="12331" width="6.44140625" style="407" customWidth="1"/>
    <col min="12332" max="12332" width="5.88671875" style="407" customWidth="1"/>
    <col min="12333" max="12544" width="8.88671875" style="407"/>
    <col min="12545" max="12545" width="2.88671875" style="407" customWidth="1"/>
    <col min="12546" max="12546" width="28.21875" style="407" customWidth="1"/>
    <col min="12547" max="12547" width="6.33203125" style="407" customWidth="1"/>
    <col min="12548" max="12548" width="6.21875" style="407" customWidth="1"/>
    <col min="12549" max="12549" width="1.21875" style="407" customWidth="1"/>
    <col min="12550" max="12551" width="6.21875" style="407" customWidth="1"/>
    <col min="12552" max="12552" width="1.21875" style="407" customWidth="1"/>
    <col min="12553" max="12554" width="6.21875" style="407" customWidth="1"/>
    <col min="12555" max="12555" width="1.21875" style="407" customWidth="1"/>
    <col min="12556" max="12557" width="6.21875" style="407" customWidth="1"/>
    <col min="12558" max="12558" width="1.21875" style="407" customWidth="1"/>
    <col min="12559" max="12562" width="6.21875" style="407" customWidth="1"/>
    <col min="12563" max="12563" width="6.44140625" style="407" customWidth="1"/>
    <col min="12564" max="12565" width="6" style="407" customWidth="1"/>
    <col min="12566" max="12566" width="1.21875" style="407" customWidth="1"/>
    <col min="12567" max="12570" width="6.21875" style="407" customWidth="1"/>
    <col min="12571" max="12571" width="6.44140625" style="407" customWidth="1"/>
    <col min="12572" max="12573" width="5.88671875" style="407" customWidth="1"/>
    <col min="12574" max="12574" width="1.21875" style="407" customWidth="1"/>
    <col min="12575" max="12578" width="6.21875" style="407" customWidth="1"/>
    <col min="12579" max="12579" width="6.109375" style="407" customWidth="1"/>
    <col min="12580" max="12581" width="5.88671875" style="407" customWidth="1"/>
    <col min="12582" max="12582" width="1.21875" style="407" customWidth="1"/>
    <col min="12583" max="12586" width="6.21875" style="407" customWidth="1"/>
    <col min="12587" max="12587" width="6.44140625" style="407" customWidth="1"/>
    <col min="12588" max="12588" width="5.88671875" style="407" customWidth="1"/>
    <col min="12589" max="12800" width="8.88671875" style="407"/>
    <col min="12801" max="12801" width="2.88671875" style="407" customWidth="1"/>
    <col min="12802" max="12802" width="28.21875" style="407" customWidth="1"/>
    <col min="12803" max="12803" width="6.33203125" style="407" customWidth="1"/>
    <col min="12804" max="12804" width="6.21875" style="407" customWidth="1"/>
    <col min="12805" max="12805" width="1.21875" style="407" customWidth="1"/>
    <col min="12806" max="12807" width="6.21875" style="407" customWidth="1"/>
    <col min="12808" max="12808" width="1.21875" style="407" customWidth="1"/>
    <col min="12809" max="12810" width="6.21875" style="407" customWidth="1"/>
    <col min="12811" max="12811" width="1.21875" style="407" customWidth="1"/>
    <col min="12812" max="12813" width="6.21875" style="407" customWidth="1"/>
    <col min="12814" max="12814" width="1.21875" style="407" customWidth="1"/>
    <col min="12815" max="12818" width="6.21875" style="407" customWidth="1"/>
    <col min="12819" max="12819" width="6.44140625" style="407" customWidth="1"/>
    <col min="12820" max="12821" width="6" style="407" customWidth="1"/>
    <col min="12822" max="12822" width="1.21875" style="407" customWidth="1"/>
    <col min="12823" max="12826" width="6.21875" style="407" customWidth="1"/>
    <col min="12827" max="12827" width="6.44140625" style="407" customWidth="1"/>
    <col min="12828" max="12829" width="5.88671875" style="407" customWidth="1"/>
    <col min="12830" max="12830" width="1.21875" style="407" customWidth="1"/>
    <col min="12831" max="12834" width="6.21875" style="407" customWidth="1"/>
    <col min="12835" max="12835" width="6.109375" style="407" customWidth="1"/>
    <col min="12836" max="12837" width="5.88671875" style="407" customWidth="1"/>
    <col min="12838" max="12838" width="1.21875" style="407" customWidth="1"/>
    <col min="12839" max="12842" width="6.21875" style="407" customWidth="1"/>
    <col min="12843" max="12843" width="6.44140625" style="407" customWidth="1"/>
    <col min="12844" max="12844" width="5.88671875" style="407" customWidth="1"/>
    <col min="12845" max="13056" width="8.88671875" style="407"/>
    <col min="13057" max="13057" width="2.88671875" style="407" customWidth="1"/>
    <col min="13058" max="13058" width="28.21875" style="407" customWidth="1"/>
    <col min="13059" max="13059" width="6.33203125" style="407" customWidth="1"/>
    <col min="13060" max="13060" width="6.21875" style="407" customWidth="1"/>
    <col min="13061" max="13061" width="1.21875" style="407" customWidth="1"/>
    <col min="13062" max="13063" width="6.21875" style="407" customWidth="1"/>
    <col min="13064" max="13064" width="1.21875" style="407" customWidth="1"/>
    <col min="13065" max="13066" width="6.21875" style="407" customWidth="1"/>
    <col min="13067" max="13067" width="1.21875" style="407" customWidth="1"/>
    <col min="13068" max="13069" width="6.21875" style="407" customWidth="1"/>
    <col min="13070" max="13070" width="1.21875" style="407" customWidth="1"/>
    <col min="13071" max="13074" width="6.21875" style="407" customWidth="1"/>
    <col min="13075" max="13075" width="6.44140625" style="407" customWidth="1"/>
    <col min="13076" max="13077" width="6" style="407" customWidth="1"/>
    <col min="13078" max="13078" width="1.21875" style="407" customWidth="1"/>
    <col min="13079" max="13082" width="6.21875" style="407" customWidth="1"/>
    <col min="13083" max="13083" width="6.44140625" style="407" customWidth="1"/>
    <col min="13084" max="13085" width="5.88671875" style="407" customWidth="1"/>
    <col min="13086" max="13086" width="1.21875" style="407" customWidth="1"/>
    <col min="13087" max="13090" width="6.21875" style="407" customWidth="1"/>
    <col min="13091" max="13091" width="6.109375" style="407" customWidth="1"/>
    <col min="13092" max="13093" width="5.88671875" style="407" customWidth="1"/>
    <col min="13094" max="13094" width="1.21875" style="407" customWidth="1"/>
    <col min="13095" max="13098" width="6.21875" style="407" customWidth="1"/>
    <col min="13099" max="13099" width="6.44140625" style="407" customWidth="1"/>
    <col min="13100" max="13100" width="5.88671875" style="407" customWidth="1"/>
    <col min="13101" max="13312" width="8.88671875" style="407"/>
    <col min="13313" max="13313" width="2.88671875" style="407" customWidth="1"/>
    <col min="13314" max="13314" width="28.21875" style="407" customWidth="1"/>
    <col min="13315" max="13315" width="6.33203125" style="407" customWidth="1"/>
    <col min="13316" max="13316" width="6.21875" style="407" customWidth="1"/>
    <col min="13317" max="13317" width="1.21875" style="407" customWidth="1"/>
    <col min="13318" max="13319" width="6.21875" style="407" customWidth="1"/>
    <col min="13320" max="13320" width="1.21875" style="407" customWidth="1"/>
    <col min="13321" max="13322" width="6.21875" style="407" customWidth="1"/>
    <col min="13323" max="13323" width="1.21875" style="407" customWidth="1"/>
    <col min="13324" max="13325" width="6.21875" style="407" customWidth="1"/>
    <col min="13326" max="13326" width="1.21875" style="407" customWidth="1"/>
    <col min="13327" max="13330" width="6.21875" style="407" customWidth="1"/>
    <col min="13331" max="13331" width="6.44140625" style="407" customWidth="1"/>
    <col min="13332" max="13333" width="6" style="407" customWidth="1"/>
    <col min="13334" max="13334" width="1.21875" style="407" customWidth="1"/>
    <col min="13335" max="13338" width="6.21875" style="407" customWidth="1"/>
    <col min="13339" max="13339" width="6.44140625" style="407" customWidth="1"/>
    <col min="13340" max="13341" width="5.88671875" style="407" customWidth="1"/>
    <col min="13342" max="13342" width="1.21875" style="407" customWidth="1"/>
    <col min="13343" max="13346" width="6.21875" style="407" customWidth="1"/>
    <col min="13347" max="13347" width="6.109375" style="407" customWidth="1"/>
    <col min="13348" max="13349" width="5.88671875" style="407" customWidth="1"/>
    <col min="13350" max="13350" width="1.21875" style="407" customWidth="1"/>
    <col min="13351" max="13354" width="6.21875" style="407" customWidth="1"/>
    <col min="13355" max="13355" width="6.44140625" style="407" customWidth="1"/>
    <col min="13356" max="13356" width="5.88671875" style="407" customWidth="1"/>
    <col min="13357" max="13568" width="8.88671875" style="407"/>
    <col min="13569" max="13569" width="2.88671875" style="407" customWidth="1"/>
    <col min="13570" max="13570" width="28.21875" style="407" customWidth="1"/>
    <col min="13571" max="13571" width="6.33203125" style="407" customWidth="1"/>
    <col min="13572" max="13572" width="6.21875" style="407" customWidth="1"/>
    <col min="13573" max="13573" width="1.21875" style="407" customWidth="1"/>
    <col min="13574" max="13575" width="6.21875" style="407" customWidth="1"/>
    <col min="13576" max="13576" width="1.21875" style="407" customWidth="1"/>
    <col min="13577" max="13578" width="6.21875" style="407" customWidth="1"/>
    <col min="13579" max="13579" width="1.21875" style="407" customWidth="1"/>
    <col min="13580" max="13581" width="6.21875" style="407" customWidth="1"/>
    <col min="13582" max="13582" width="1.21875" style="407" customWidth="1"/>
    <col min="13583" max="13586" width="6.21875" style="407" customWidth="1"/>
    <col min="13587" max="13587" width="6.44140625" style="407" customWidth="1"/>
    <col min="13588" max="13589" width="6" style="407" customWidth="1"/>
    <col min="13590" max="13590" width="1.21875" style="407" customWidth="1"/>
    <col min="13591" max="13594" width="6.21875" style="407" customWidth="1"/>
    <col min="13595" max="13595" width="6.44140625" style="407" customWidth="1"/>
    <col min="13596" max="13597" width="5.88671875" style="407" customWidth="1"/>
    <col min="13598" max="13598" width="1.21875" style="407" customWidth="1"/>
    <col min="13599" max="13602" width="6.21875" style="407" customWidth="1"/>
    <col min="13603" max="13603" width="6.109375" style="407" customWidth="1"/>
    <col min="13604" max="13605" width="5.88671875" style="407" customWidth="1"/>
    <col min="13606" max="13606" width="1.21875" style="407" customWidth="1"/>
    <col min="13607" max="13610" width="6.21875" style="407" customWidth="1"/>
    <col min="13611" max="13611" width="6.44140625" style="407" customWidth="1"/>
    <col min="13612" max="13612" width="5.88671875" style="407" customWidth="1"/>
    <col min="13613" max="13824" width="8.88671875" style="407"/>
    <col min="13825" max="13825" width="2.88671875" style="407" customWidth="1"/>
    <col min="13826" max="13826" width="28.21875" style="407" customWidth="1"/>
    <col min="13827" max="13827" width="6.33203125" style="407" customWidth="1"/>
    <col min="13828" max="13828" width="6.21875" style="407" customWidth="1"/>
    <col min="13829" max="13829" width="1.21875" style="407" customWidth="1"/>
    <col min="13830" max="13831" width="6.21875" style="407" customWidth="1"/>
    <col min="13832" max="13832" width="1.21875" style="407" customWidth="1"/>
    <col min="13833" max="13834" width="6.21875" style="407" customWidth="1"/>
    <col min="13835" max="13835" width="1.21875" style="407" customWidth="1"/>
    <col min="13836" max="13837" width="6.21875" style="407" customWidth="1"/>
    <col min="13838" max="13838" width="1.21875" style="407" customWidth="1"/>
    <col min="13839" max="13842" width="6.21875" style="407" customWidth="1"/>
    <col min="13843" max="13843" width="6.44140625" style="407" customWidth="1"/>
    <col min="13844" max="13845" width="6" style="407" customWidth="1"/>
    <col min="13846" max="13846" width="1.21875" style="407" customWidth="1"/>
    <col min="13847" max="13850" width="6.21875" style="407" customWidth="1"/>
    <col min="13851" max="13851" width="6.44140625" style="407" customWidth="1"/>
    <col min="13852" max="13853" width="5.88671875" style="407" customWidth="1"/>
    <col min="13854" max="13854" width="1.21875" style="407" customWidth="1"/>
    <col min="13855" max="13858" width="6.21875" style="407" customWidth="1"/>
    <col min="13859" max="13859" width="6.109375" style="407" customWidth="1"/>
    <col min="13860" max="13861" width="5.88671875" style="407" customWidth="1"/>
    <col min="13862" max="13862" width="1.21875" style="407" customWidth="1"/>
    <col min="13863" max="13866" width="6.21875" style="407" customWidth="1"/>
    <col min="13867" max="13867" width="6.44140625" style="407" customWidth="1"/>
    <col min="13868" max="13868" width="5.88671875" style="407" customWidth="1"/>
    <col min="13869" max="14080" width="8.88671875" style="407"/>
    <col min="14081" max="14081" width="2.88671875" style="407" customWidth="1"/>
    <col min="14082" max="14082" width="28.21875" style="407" customWidth="1"/>
    <col min="14083" max="14083" width="6.33203125" style="407" customWidth="1"/>
    <col min="14084" max="14084" width="6.21875" style="407" customWidth="1"/>
    <col min="14085" max="14085" width="1.21875" style="407" customWidth="1"/>
    <col min="14086" max="14087" width="6.21875" style="407" customWidth="1"/>
    <col min="14088" max="14088" width="1.21875" style="407" customWidth="1"/>
    <col min="14089" max="14090" width="6.21875" style="407" customWidth="1"/>
    <col min="14091" max="14091" width="1.21875" style="407" customWidth="1"/>
    <col min="14092" max="14093" width="6.21875" style="407" customWidth="1"/>
    <col min="14094" max="14094" width="1.21875" style="407" customWidth="1"/>
    <col min="14095" max="14098" width="6.21875" style="407" customWidth="1"/>
    <col min="14099" max="14099" width="6.44140625" style="407" customWidth="1"/>
    <col min="14100" max="14101" width="6" style="407" customWidth="1"/>
    <col min="14102" max="14102" width="1.21875" style="407" customWidth="1"/>
    <col min="14103" max="14106" width="6.21875" style="407" customWidth="1"/>
    <col min="14107" max="14107" width="6.44140625" style="407" customWidth="1"/>
    <col min="14108" max="14109" width="5.88671875" style="407" customWidth="1"/>
    <col min="14110" max="14110" width="1.21875" style="407" customWidth="1"/>
    <col min="14111" max="14114" width="6.21875" style="407" customWidth="1"/>
    <col min="14115" max="14115" width="6.109375" style="407" customWidth="1"/>
    <col min="14116" max="14117" width="5.88671875" style="407" customWidth="1"/>
    <col min="14118" max="14118" width="1.21875" style="407" customWidth="1"/>
    <col min="14119" max="14122" width="6.21875" style="407" customWidth="1"/>
    <col min="14123" max="14123" width="6.44140625" style="407" customWidth="1"/>
    <col min="14124" max="14124" width="5.88671875" style="407" customWidth="1"/>
    <col min="14125" max="14336" width="8.88671875" style="407"/>
    <col min="14337" max="14337" width="2.88671875" style="407" customWidth="1"/>
    <col min="14338" max="14338" width="28.21875" style="407" customWidth="1"/>
    <col min="14339" max="14339" width="6.33203125" style="407" customWidth="1"/>
    <col min="14340" max="14340" width="6.21875" style="407" customWidth="1"/>
    <col min="14341" max="14341" width="1.21875" style="407" customWidth="1"/>
    <col min="14342" max="14343" width="6.21875" style="407" customWidth="1"/>
    <col min="14344" max="14344" width="1.21875" style="407" customWidth="1"/>
    <col min="14345" max="14346" width="6.21875" style="407" customWidth="1"/>
    <col min="14347" max="14347" width="1.21875" style="407" customWidth="1"/>
    <col min="14348" max="14349" width="6.21875" style="407" customWidth="1"/>
    <col min="14350" max="14350" width="1.21875" style="407" customWidth="1"/>
    <col min="14351" max="14354" width="6.21875" style="407" customWidth="1"/>
    <col min="14355" max="14355" width="6.44140625" style="407" customWidth="1"/>
    <col min="14356" max="14357" width="6" style="407" customWidth="1"/>
    <col min="14358" max="14358" width="1.21875" style="407" customWidth="1"/>
    <col min="14359" max="14362" width="6.21875" style="407" customWidth="1"/>
    <col min="14363" max="14363" width="6.44140625" style="407" customWidth="1"/>
    <col min="14364" max="14365" width="5.88671875" style="407" customWidth="1"/>
    <col min="14366" max="14366" width="1.21875" style="407" customWidth="1"/>
    <col min="14367" max="14370" width="6.21875" style="407" customWidth="1"/>
    <col min="14371" max="14371" width="6.109375" style="407" customWidth="1"/>
    <col min="14372" max="14373" width="5.88671875" style="407" customWidth="1"/>
    <col min="14374" max="14374" width="1.21875" style="407" customWidth="1"/>
    <col min="14375" max="14378" width="6.21875" style="407" customWidth="1"/>
    <col min="14379" max="14379" width="6.44140625" style="407" customWidth="1"/>
    <col min="14380" max="14380" width="5.88671875" style="407" customWidth="1"/>
    <col min="14381" max="14592" width="8.88671875" style="407"/>
    <col min="14593" max="14593" width="2.88671875" style="407" customWidth="1"/>
    <col min="14594" max="14594" width="28.21875" style="407" customWidth="1"/>
    <col min="14595" max="14595" width="6.33203125" style="407" customWidth="1"/>
    <col min="14596" max="14596" width="6.21875" style="407" customWidth="1"/>
    <col min="14597" max="14597" width="1.21875" style="407" customWidth="1"/>
    <col min="14598" max="14599" width="6.21875" style="407" customWidth="1"/>
    <col min="14600" max="14600" width="1.21875" style="407" customWidth="1"/>
    <col min="14601" max="14602" width="6.21875" style="407" customWidth="1"/>
    <col min="14603" max="14603" width="1.21875" style="407" customWidth="1"/>
    <col min="14604" max="14605" width="6.21875" style="407" customWidth="1"/>
    <col min="14606" max="14606" width="1.21875" style="407" customWidth="1"/>
    <col min="14607" max="14610" width="6.21875" style="407" customWidth="1"/>
    <col min="14611" max="14611" width="6.44140625" style="407" customWidth="1"/>
    <col min="14612" max="14613" width="6" style="407" customWidth="1"/>
    <col min="14614" max="14614" width="1.21875" style="407" customWidth="1"/>
    <col min="14615" max="14618" width="6.21875" style="407" customWidth="1"/>
    <col min="14619" max="14619" width="6.44140625" style="407" customWidth="1"/>
    <col min="14620" max="14621" width="5.88671875" style="407" customWidth="1"/>
    <col min="14622" max="14622" width="1.21875" style="407" customWidth="1"/>
    <col min="14623" max="14626" width="6.21875" style="407" customWidth="1"/>
    <col min="14627" max="14627" width="6.109375" style="407" customWidth="1"/>
    <col min="14628" max="14629" width="5.88671875" style="407" customWidth="1"/>
    <col min="14630" max="14630" width="1.21875" style="407" customWidth="1"/>
    <col min="14631" max="14634" width="6.21875" style="407" customWidth="1"/>
    <col min="14635" max="14635" width="6.44140625" style="407" customWidth="1"/>
    <col min="14636" max="14636" width="5.88671875" style="407" customWidth="1"/>
    <col min="14637" max="14848" width="8.88671875" style="407"/>
    <col min="14849" max="14849" width="2.88671875" style="407" customWidth="1"/>
    <col min="14850" max="14850" width="28.21875" style="407" customWidth="1"/>
    <col min="14851" max="14851" width="6.33203125" style="407" customWidth="1"/>
    <col min="14852" max="14852" width="6.21875" style="407" customWidth="1"/>
    <col min="14853" max="14853" width="1.21875" style="407" customWidth="1"/>
    <col min="14854" max="14855" width="6.21875" style="407" customWidth="1"/>
    <col min="14856" max="14856" width="1.21875" style="407" customWidth="1"/>
    <col min="14857" max="14858" width="6.21875" style="407" customWidth="1"/>
    <col min="14859" max="14859" width="1.21875" style="407" customWidth="1"/>
    <col min="14860" max="14861" width="6.21875" style="407" customWidth="1"/>
    <col min="14862" max="14862" width="1.21875" style="407" customWidth="1"/>
    <col min="14863" max="14866" width="6.21875" style="407" customWidth="1"/>
    <col min="14867" max="14867" width="6.44140625" style="407" customWidth="1"/>
    <col min="14868" max="14869" width="6" style="407" customWidth="1"/>
    <col min="14870" max="14870" width="1.21875" style="407" customWidth="1"/>
    <col min="14871" max="14874" width="6.21875" style="407" customWidth="1"/>
    <col min="14875" max="14875" width="6.44140625" style="407" customWidth="1"/>
    <col min="14876" max="14877" width="5.88671875" style="407" customWidth="1"/>
    <col min="14878" max="14878" width="1.21875" style="407" customWidth="1"/>
    <col min="14879" max="14882" width="6.21875" style="407" customWidth="1"/>
    <col min="14883" max="14883" width="6.109375" style="407" customWidth="1"/>
    <col min="14884" max="14885" width="5.88671875" style="407" customWidth="1"/>
    <col min="14886" max="14886" width="1.21875" style="407" customWidth="1"/>
    <col min="14887" max="14890" width="6.21875" style="407" customWidth="1"/>
    <col min="14891" max="14891" width="6.44140625" style="407" customWidth="1"/>
    <col min="14892" max="14892" width="5.88671875" style="407" customWidth="1"/>
    <col min="14893" max="15104" width="8.88671875" style="407"/>
    <col min="15105" max="15105" width="2.88671875" style="407" customWidth="1"/>
    <col min="15106" max="15106" width="28.21875" style="407" customWidth="1"/>
    <col min="15107" max="15107" width="6.33203125" style="407" customWidth="1"/>
    <col min="15108" max="15108" width="6.21875" style="407" customWidth="1"/>
    <col min="15109" max="15109" width="1.21875" style="407" customWidth="1"/>
    <col min="15110" max="15111" width="6.21875" style="407" customWidth="1"/>
    <col min="15112" max="15112" width="1.21875" style="407" customWidth="1"/>
    <col min="15113" max="15114" width="6.21875" style="407" customWidth="1"/>
    <col min="15115" max="15115" width="1.21875" style="407" customWidth="1"/>
    <col min="15116" max="15117" width="6.21875" style="407" customWidth="1"/>
    <col min="15118" max="15118" width="1.21875" style="407" customWidth="1"/>
    <col min="15119" max="15122" width="6.21875" style="407" customWidth="1"/>
    <col min="15123" max="15123" width="6.44140625" style="407" customWidth="1"/>
    <col min="15124" max="15125" width="6" style="407" customWidth="1"/>
    <col min="15126" max="15126" width="1.21875" style="407" customWidth="1"/>
    <col min="15127" max="15130" width="6.21875" style="407" customWidth="1"/>
    <col min="15131" max="15131" width="6.44140625" style="407" customWidth="1"/>
    <col min="15132" max="15133" width="5.88671875" style="407" customWidth="1"/>
    <col min="15134" max="15134" width="1.21875" style="407" customWidth="1"/>
    <col min="15135" max="15138" width="6.21875" style="407" customWidth="1"/>
    <col min="15139" max="15139" width="6.109375" style="407" customWidth="1"/>
    <col min="15140" max="15141" width="5.88671875" style="407" customWidth="1"/>
    <col min="15142" max="15142" width="1.21875" style="407" customWidth="1"/>
    <col min="15143" max="15146" width="6.21875" style="407" customWidth="1"/>
    <col min="15147" max="15147" width="6.44140625" style="407" customWidth="1"/>
    <col min="15148" max="15148" width="5.88671875" style="407" customWidth="1"/>
    <col min="15149" max="15360" width="8.88671875" style="407"/>
    <col min="15361" max="15361" width="2.88671875" style="407" customWidth="1"/>
    <col min="15362" max="15362" width="28.21875" style="407" customWidth="1"/>
    <col min="15363" max="15363" width="6.33203125" style="407" customWidth="1"/>
    <col min="15364" max="15364" width="6.21875" style="407" customWidth="1"/>
    <col min="15365" max="15365" width="1.21875" style="407" customWidth="1"/>
    <col min="15366" max="15367" width="6.21875" style="407" customWidth="1"/>
    <col min="15368" max="15368" width="1.21875" style="407" customWidth="1"/>
    <col min="15369" max="15370" width="6.21875" style="407" customWidth="1"/>
    <col min="15371" max="15371" width="1.21875" style="407" customWidth="1"/>
    <col min="15372" max="15373" width="6.21875" style="407" customWidth="1"/>
    <col min="15374" max="15374" width="1.21875" style="407" customWidth="1"/>
    <col min="15375" max="15378" width="6.21875" style="407" customWidth="1"/>
    <col min="15379" max="15379" width="6.44140625" style="407" customWidth="1"/>
    <col min="15380" max="15381" width="6" style="407" customWidth="1"/>
    <col min="15382" max="15382" width="1.21875" style="407" customWidth="1"/>
    <col min="15383" max="15386" width="6.21875" style="407" customWidth="1"/>
    <col min="15387" max="15387" width="6.44140625" style="407" customWidth="1"/>
    <col min="15388" max="15389" width="5.88671875" style="407" customWidth="1"/>
    <col min="15390" max="15390" width="1.21875" style="407" customWidth="1"/>
    <col min="15391" max="15394" width="6.21875" style="407" customWidth="1"/>
    <col min="15395" max="15395" width="6.109375" style="407" customWidth="1"/>
    <col min="15396" max="15397" width="5.88671875" style="407" customWidth="1"/>
    <col min="15398" max="15398" width="1.21875" style="407" customWidth="1"/>
    <col min="15399" max="15402" width="6.21875" style="407" customWidth="1"/>
    <col min="15403" max="15403" width="6.44140625" style="407" customWidth="1"/>
    <col min="15404" max="15404" width="5.88671875" style="407" customWidth="1"/>
    <col min="15405" max="15616" width="8.88671875" style="407"/>
    <col min="15617" max="15617" width="2.88671875" style="407" customWidth="1"/>
    <col min="15618" max="15618" width="28.21875" style="407" customWidth="1"/>
    <col min="15619" max="15619" width="6.33203125" style="407" customWidth="1"/>
    <col min="15620" max="15620" width="6.21875" style="407" customWidth="1"/>
    <col min="15621" max="15621" width="1.21875" style="407" customWidth="1"/>
    <col min="15622" max="15623" width="6.21875" style="407" customWidth="1"/>
    <col min="15624" max="15624" width="1.21875" style="407" customWidth="1"/>
    <col min="15625" max="15626" width="6.21875" style="407" customWidth="1"/>
    <col min="15627" max="15627" width="1.21875" style="407" customWidth="1"/>
    <col min="15628" max="15629" width="6.21875" style="407" customWidth="1"/>
    <col min="15630" max="15630" width="1.21875" style="407" customWidth="1"/>
    <col min="15631" max="15634" width="6.21875" style="407" customWidth="1"/>
    <col min="15635" max="15635" width="6.44140625" style="407" customWidth="1"/>
    <col min="15636" max="15637" width="6" style="407" customWidth="1"/>
    <col min="15638" max="15638" width="1.21875" style="407" customWidth="1"/>
    <col min="15639" max="15642" width="6.21875" style="407" customWidth="1"/>
    <col min="15643" max="15643" width="6.44140625" style="407" customWidth="1"/>
    <col min="15644" max="15645" width="5.88671875" style="407" customWidth="1"/>
    <col min="15646" max="15646" width="1.21875" style="407" customWidth="1"/>
    <col min="15647" max="15650" width="6.21875" style="407" customWidth="1"/>
    <col min="15651" max="15651" width="6.109375" style="407" customWidth="1"/>
    <col min="15652" max="15653" width="5.88671875" style="407" customWidth="1"/>
    <col min="15654" max="15654" width="1.21875" style="407" customWidth="1"/>
    <col min="15655" max="15658" width="6.21875" style="407" customWidth="1"/>
    <col min="15659" max="15659" width="6.44140625" style="407" customWidth="1"/>
    <col min="15660" max="15660" width="5.88671875" style="407" customWidth="1"/>
    <col min="15661" max="15872" width="8.88671875" style="407"/>
    <col min="15873" max="15873" width="2.88671875" style="407" customWidth="1"/>
    <col min="15874" max="15874" width="28.21875" style="407" customWidth="1"/>
    <col min="15875" max="15875" width="6.33203125" style="407" customWidth="1"/>
    <col min="15876" max="15876" width="6.21875" style="407" customWidth="1"/>
    <col min="15877" max="15877" width="1.21875" style="407" customWidth="1"/>
    <col min="15878" max="15879" width="6.21875" style="407" customWidth="1"/>
    <col min="15880" max="15880" width="1.21875" style="407" customWidth="1"/>
    <col min="15881" max="15882" width="6.21875" style="407" customWidth="1"/>
    <col min="15883" max="15883" width="1.21875" style="407" customWidth="1"/>
    <col min="15884" max="15885" width="6.21875" style="407" customWidth="1"/>
    <col min="15886" max="15886" width="1.21875" style="407" customWidth="1"/>
    <col min="15887" max="15890" width="6.21875" style="407" customWidth="1"/>
    <col min="15891" max="15891" width="6.44140625" style="407" customWidth="1"/>
    <col min="15892" max="15893" width="6" style="407" customWidth="1"/>
    <col min="15894" max="15894" width="1.21875" style="407" customWidth="1"/>
    <col min="15895" max="15898" width="6.21875" style="407" customWidth="1"/>
    <col min="15899" max="15899" width="6.44140625" style="407" customWidth="1"/>
    <col min="15900" max="15901" width="5.88671875" style="407" customWidth="1"/>
    <col min="15902" max="15902" width="1.21875" style="407" customWidth="1"/>
    <col min="15903" max="15906" width="6.21875" style="407" customWidth="1"/>
    <col min="15907" max="15907" width="6.109375" style="407" customWidth="1"/>
    <col min="15908" max="15909" width="5.88671875" style="407" customWidth="1"/>
    <col min="15910" max="15910" width="1.21875" style="407" customWidth="1"/>
    <col min="15911" max="15914" width="6.21875" style="407" customWidth="1"/>
    <col min="15915" max="15915" width="6.44140625" style="407" customWidth="1"/>
    <col min="15916" max="15916" width="5.88671875" style="407" customWidth="1"/>
    <col min="15917" max="16128" width="8.88671875" style="407"/>
    <col min="16129" max="16129" width="2.88671875" style="407" customWidth="1"/>
    <col min="16130" max="16130" width="28.21875" style="407" customWidth="1"/>
    <col min="16131" max="16131" width="6.33203125" style="407" customWidth="1"/>
    <col min="16132" max="16132" width="6.21875" style="407" customWidth="1"/>
    <col min="16133" max="16133" width="1.21875" style="407" customWidth="1"/>
    <col min="16134" max="16135" width="6.21875" style="407" customWidth="1"/>
    <col min="16136" max="16136" width="1.21875" style="407" customWidth="1"/>
    <col min="16137" max="16138" width="6.21875" style="407" customWidth="1"/>
    <col min="16139" max="16139" width="1.21875" style="407" customWidth="1"/>
    <col min="16140" max="16141" width="6.21875" style="407" customWidth="1"/>
    <col min="16142" max="16142" width="1.21875" style="407" customWidth="1"/>
    <col min="16143" max="16146" width="6.21875" style="407" customWidth="1"/>
    <col min="16147" max="16147" width="6.44140625" style="407" customWidth="1"/>
    <col min="16148" max="16149" width="6" style="407" customWidth="1"/>
    <col min="16150" max="16150" width="1.21875" style="407" customWidth="1"/>
    <col min="16151" max="16154" width="6.21875" style="407" customWidth="1"/>
    <col min="16155" max="16155" width="6.44140625" style="407" customWidth="1"/>
    <col min="16156" max="16157" width="5.88671875" style="407" customWidth="1"/>
    <col min="16158" max="16158" width="1.21875" style="407" customWidth="1"/>
    <col min="16159" max="16162" width="6.21875" style="407" customWidth="1"/>
    <col min="16163" max="16163" width="6.109375" style="407" customWidth="1"/>
    <col min="16164" max="16165" width="5.88671875" style="407" customWidth="1"/>
    <col min="16166" max="16166" width="1.21875" style="407" customWidth="1"/>
    <col min="16167" max="16170" width="6.21875" style="407" customWidth="1"/>
    <col min="16171" max="16171" width="6.44140625" style="407" customWidth="1"/>
    <col min="16172" max="16172" width="5.88671875" style="407" customWidth="1"/>
    <col min="16173" max="16384" width="8.88671875" style="407"/>
  </cols>
  <sheetData>
    <row r="1" spans="1:54" s="408" customFormat="1" ht="14.25" customHeight="1" x14ac:dyDescent="0.45">
      <c r="A1" s="527" t="s">
        <v>1336</v>
      </c>
      <c r="B1" s="529"/>
      <c r="C1" s="529"/>
      <c r="D1" s="529"/>
      <c r="E1" s="529"/>
      <c r="F1" s="529"/>
      <c r="G1" s="529"/>
      <c r="H1" s="529"/>
      <c r="I1" s="529"/>
      <c r="J1" s="530"/>
      <c r="K1" s="529"/>
      <c r="L1" s="529"/>
      <c r="M1" s="529"/>
      <c r="N1" s="529"/>
      <c r="O1" s="529"/>
      <c r="P1" s="433"/>
      <c r="Q1" s="433"/>
      <c r="R1" s="433"/>
      <c r="S1" s="433"/>
      <c r="T1" s="433"/>
      <c r="U1" s="433"/>
      <c r="V1" s="433"/>
      <c r="W1" s="433"/>
      <c r="X1" s="433"/>
      <c r="Y1" s="433"/>
      <c r="Z1" s="433"/>
      <c r="AA1" s="433"/>
      <c r="AB1" s="433"/>
      <c r="AC1" s="433"/>
      <c r="AD1" s="433"/>
      <c r="AE1" s="433"/>
      <c r="AF1" s="433"/>
      <c r="AG1" s="433"/>
      <c r="AH1" s="433"/>
      <c r="AI1" s="433"/>
      <c r="AJ1" s="433"/>
      <c r="AK1" s="433"/>
      <c r="AL1" s="433"/>
      <c r="AM1" s="433"/>
      <c r="AN1" s="433"/>
      <c r="AO1" s="433"/>
      <c r="AP1" s="433"/>
      <c r="AQ1" s="433"/>
      <c r="AR1" s="528"/>
    </row>
    <row r="2" spans="1:54" s="490" customFormat="1" ht="12.75" customHeight="1" x14ac:dyDescent="0.35">
      <c r="A2" s="527" t="s">
        <v>1335</v>
      </c>
      <c r="B2" s="524"/>
      <c r="C2" s="524"/>
      <c r="D2" s="525"/>
      <c r="E2" s="524"/>
      <c r="F2" s="524"/>
      <c r="G2" s="524"/>
      <c r="H2" s="524"/>
      <c r="I2" s="524"/>
      <c r="J2" s="526"/>
      <c r="K2" s="524"/>
      <c r="L2" s="524"/>
      <c r="M2" s="525"/>
      <c r="N2" s="524"/>
      <c r="O2" s="523"/>
      <c r="P2" s="516"/>
      <c r="Q2" s="516"/>
      <c r="R2" s="516"/>
      <c r="S2" s="516"/>
      <c r="T2" s="516"/>
      <c r="U2" s="516"/>
      <c r="V2" s="516"/>
      <c r="W2" s="516"/>
      <c r="X2" s="516"/>
      <c r="Y2" s="516"/>
      <c r="Z2" s="516"/>
      <c r="AA2" s="521"/>
      <c r="AB2" s="521"/>
      <c r="AC2" s="521"/>
      <c r="AD2" s="522"/>
      <c r="AE2" s="516"/>
      <c r="AF2" s="516"/>
      <c r="AG2" s="516"/>
      <c r="AH2" s="516"/>
      <c r="AI2" s="521"/>
      <c r="AJ2" s="521"/>
      <c r="AK2" s="521"/>
    </row>
    <row r="3" spans="1:54" s="490" customFormat="1" ht="12.75" customHeight="1" x14ac:dyDescent="0.35">
      <c r="A3" s="527" t="s">
        <v>1334</v>
      </c>
      <c r="B3" s="524"/>
      <c r="C3" s="524"/>
      <c r="D3" s="525"/>
      <c r="E3" s="524"/>
      <c r="F3" s="524"/>
      <c r="G3" s="524"/>
      <c r="H3" s="524"/>
      <c r="I3" s="524"/>
      <c r="J3" s="526"/>
      <c r="K3" s="524"/>
      <c r="L3" s="524"/>
      <c r="M3" s="525"/>
      <c r="N3" s="524"/>
      <c r="O3" s="523"/>
      <c r="P3" s="516"/>
      <c r="Q3" s="516"/>
      <c r="R3" s="516"/>
      <c r="S3" s="516"/>
      <c r="T3" s="516"/>
      <c r="U3" s="516"/>
      <c r="V3" s="516"/>
      <c r="W3" s="516"/>
      <c r="X3" s="516"/>
      <c r="Y3" s="516"/>
      <c r="Z3" s="516"/>
      <c r="AA3" s="521"/>
      <c r="AB3" s="521"/>
      <c r="AC3" s="521"/>
      <c r="AD3" s="522"/>
      <c r="AE3" s="516"/>
      <c r="AF3" s="516"/>
      <c r="AG3" s="516"/>
      <c r="AH3" s="516" t="s">
        <v>0</v>
      </c>
      <c r="AI3" s="521"/>
      <c r="AJ3" s="521"/>
      <c r="AK3" s="521"/>
    </row>
    <row r="4" spans="1:54" s="408" customFormat="1" ht="12.75" customHeight="1" x14ac:dyDescent="0.45">
      <c r="A4" s="520"/>
      <c r="B4" s="596"/>
      <c r="C4" s="517"/>
      <c r="D4" s="518"/>
      <c r="E4" s="517"/>
      <c r="F4" s="517"/>
      <c r="G4" s="517"/>
      <c r="H4" s="517"/>
      <c r="I4" s="517"/>
      <c r="J4" s="519"/>
      <c r="K4" s="517"/>
      <c r="L4" s="517"/>
      <c r="M4" s="518"/>
      <c r="N4" s="517"/>
      <c r="O4" s="516"/>
      <c r="P4" s="433"/>
      <c r="Q4" s="433"/>
      <c r="R4" s="433"/>
      <c r="S4" s="433"/>
      <c r="T4" s="433"/>
      <c r="U4" s="433"/>
      <c r="V4" s="517"/>
      <c r="W4" s="516"/>
      <c r="X4" s="433"/>
      <c r="Y4" s="433"/>
      <c r="Z4" s="433"/>
      <c r="AA4" s="515"/>
      <c r="AB4" s="515"/>
      <c r="AC4" s="407"/>
      <c r="AD4" s="517"/>
      <c r="AE4" s="516"/>
      <c r="AF4" s="433"/>
      <c r="AG4" s="433"/>
      <c r="AH4" s="433"/>
      <c r="AI4" s="515"/>
      <c r="AJ4" s="515"/>
      <c r="AK4" s="407"/>
      <c r="AT4" s="490"/>
      <c r="AU4" s="490"/>
      <c r="AV4" s="490"/>
      <c r="AW4" s="490"/>
      <c r="AX4" s="490"/>
      <c r="AY4" s="490"/>
      <c r="AZ4" s="490"/>
      <c r="BA4" s="490"/>
      <c r="BB4" s="490"/>
    </row>
    <row r="5" spans="1:54" s="543" customFormat="1" ht="32.25" customHeight="1" x14ac:dyDescent="0.45">
      <c r="A5" s="542"/>
      <c r="B5" s="686"/>
      <c r="C5" s="688" t="s">
        <v>1333</v>
      </c>
      <c r="D5" s="688"/>
      <c r="E5" s="513"/>
      <c r="F5" s="688" t="s">
        <v>1332</v>
      </c>
      <c r="G5" s="688"/>
      <c r="H5" s="513"/>
      <c r="I5" s="689" t="s">
        <v>1331</v>
      </c>
      <c r="J5" s="689"/>
      <c r="K5" s="514"/>
      <c r="L5" s="689" t="s">
        <v>1330</v>
      </c>
      <c r="M5" s="689"/>
      <c r="N5" s="513"/>
      <c r="O5" s="688" t="s">
        <v>1329</v>
      </c>
      <c r="P5" s="688"/>
      <c r="Q5" s="688"/>
      <c r="R5" s="688"/>
      <c r="S5" s="688"/>
      <c r="T5" s="688"/>
      <c r="U5" s="688"/>
      <c r="V5" s="513"/>
      <c r="W5" s="688" t="s">
        <v>1328</v>
      </c>
      <c r="X5" s="688"/>
      <c r="Y5" s="688"/>
      <c r="Z5" s="688"/>
      <c r="AA5" s="688"/>
      <c r="AB5" s="688"/>
      <c r="AC5" s="688"/>
      <c r="AD5" s="513"/>
      <c r="AE5" s="688" t="s">
        <v>1327</v>
      </c>
      <c r="AF5" s="688"/>
      <c r="AG5" s="688"/>
      <c r="AH5" s="688"/>
      <c r="AI5" s="688"/>
      <c r="AJ5" s="688"/>
      <c r="AK5" s="688"/>
      <c r="AL5" s="513"/>
      <c r="AM5" s="690" t="s">
        <v>1326</v>
      </c>
      <c r="AN5" s="690"/>
      <c r="AO5" s="690"/>
      <c r="AP5" s="690"/>
      <c r="AQ5" s="690"/>
      <c r="AR5" s="690"/>
      <c r="AS5" s="690"/>
      <c r="AT5" s="490"/>
      <c r="AU5" s="490"/>
      <c r="AV5" s="490"/>
      <c r="AW5" s="490"/>
      <c r="AX5" s="490"/>
      <c r="AY5" s="490"/>
      <c r="AZ5" s="490"/>
      <c r="BA5" s="490"/>
      <c r="BB5" s="490"/>
    </row>
    <row r="6" spans="1:54" s="553" customFormat="1" ht="23.25" customHeight="1" x14ac:dyDescent="0.35">
      <c r="A6" s="544"/>
      <c r="B6" s="687"/>
      <c r="C6" s="545" t="s">
        <v>1258</v>
      </c>
      <c r="D6" s="545" t="s">
        <v>1257</v>
      </c>
      <c r="E6" s="546"/>
      <c r="F6" s="545" t="s">
        <v>1258</v>
      </c>
      <c r="G6" s="545" t="s">
        <v>1257</v>
      </c>
      <c r="H6" s="546"/>
      <c r="I6" s="547" t="s">
        <v>1258</v>
      </c>
      <c r="J6" s="547" t="s">
        <v>1257</v>
      </c>
      <c r="K6" s="546"/>
      <c r="L6" s="547" t="s">
        <v>1258</v>
      </c>
      <c r="M6" s="547" t="s">
        <v>1257</v>
      </c>
      <c r="N6" s="546"/>
      <c r="O6" s="548" t="s">
        <v>1325</v>
      </c>
      <c r="P6" s="548" t="s">
        <v>1220</v>
      </c>
      <c r="Q6" s="548" t="s">
        <v>1219</v>
      </c>
      <c r="R6" s="549" t="s">
        <v>1218</v>
      </c>
      <c r="S6" s="550" t="s">
        <v>1369</v>
      </c>
      <c r="T6" s="545" t="s">
        <v>1258</v>
      </c>
      <c r="U6" s="551" t="s">
        <v>1398</v>
      </c>
      <c r="V6" s="546"/>
      <c r="W6" s="548" t="s">
        <v>1325</v>
      </c>
      <c r="X6" s="548" t="s">
        <v>1220</v>
      </c>
      <c r="Y6" s="548" t="s">
        <v>1219</v>
      </c>
      <c r="Z6" s="549" t="s">
        <v>1218</v>
      </c>
      <c r="AA6" s="550" t="s">
        <v>1369</v>
      </c>
      <c r="AB6" s="592" t="s">
        <v>1258</v>
      </c>
      <c r="AC6" s="545" t="s">
        <v>1257</v>
      </c>
      <c r="AD6" s="546"/>
      <c r="AE6" s="548" t="s">
        <v>1325</v>
      </c>
      <c r="AF6" s="548" t="s">
        <v>1220</v>
      </c>
      <c r="AG6" s="548" t="s">
        <v>1219</v>
      </c>
      <c r="AH6" s="549" t="s">
        <v>1218</v>
      </c>
      <c r="AI6" s="550" t="s">
        <v>1369</v>
      </c>
      <c r="AJ6" s="549" t="s">
        <v>1258</v>
      </c>
      <c r="AK6" s="550" t="s">
        <v>1399</v>
      </c>
      <c r="AL6" s="546"/>
      <c r="AM6" s="552" t="s">
        <v>1325</v>
      </c>
      <c r="AN6" s="554" t="s">
        <v>1220</v>
      </c>
      <c r="AO6" s="554" t="s">
        <v>1219</v>
      </c>
      <c r="AP6" s="555" t="s">
        <v>1218</v>
      </c>
      <c r="AQ6" s="549" t="s">
        <v>1369</v>
      </c>
      <c r="AR6" s="550" t="s">
        <v>1370</v>
      </c>
      <c r="AS6" s="564" t="s">
        <v>1257</v>
      </c>
      <c r="AT6" s="490"/>
      <c r="AU6" s="490"/>
      <c r="AV6" s="490"/>
      <c r="AW6" s="490"/>
      <c r="AX6" s="490"/>
      <c r="AY6" s="490"/>
      <c r="AZ6" s="490"/>
      <c r="BA6" s="490"/>
      <c r="BB6" s="490"/>
    </row>
    <row r="7" spans="1:54" s="491" customFormat="1" ht="12.75" customHeight="1" x14ac:dyDescent="0.35">
      <c r="A7" s="482" t="s">
        <v>1324</v>
      </c>
      <c r="B7" s="434"/>
      <c r="C7" s="509"/>
      <c r="D7" s="512"/>
      <c r="E7" s="510"/>
      <c r="H7" s="510"/>
      <c r="J7" s="511"/>
      <c r="K7" s="510"/>
      <c r="N7" s="510"/>
      <c r="O7" s="506"/>
      <c r="P7" s="506"/>
      <c r="Q7" s="506"/>
      <c r="R7" s="505"/>
      <c r="S7" s="509"/>
      <c r="T7" s="505"/>
      <c r="U7" s="508"/>
      <c r="V7" s="510"/>
      <c r="W7" s="506"/>
      <c r="X7" s="506"/>
      <c r="Y7" s="506"/>
      <c r="Z7" s="505"/>
      <c r="AA7" s="509"/>
      <c r="AB7" s="506"/>
      <c r="AC7" s="512"/>
      <c r="AD7" s="510"/>
      <c r="AE7" s="506"/>
      <c r="AF7" s="506"/>
      <c r="AG7" s="506"/>
      <c r="AH7" s="505"/>
      <c r="AI7" s="509"/>
      <c r="AJ7" s="505"/>
      <c r="AK7" s="508"/>
      <c r="AL7" s="507"/>
      <c r="AM7" s="497"/>
      <c r="AN7" s="556"/>
      <c r="AO7" s="557"/>
      <c r="AP7" s="558"/>
      <c r="AQ7" s="559"/>
      <c r="AR7" s="560"/>
      <c r="AS7" s="560"/>
      <c r="AT7" s="490"/>
      <c r="AU7" s="490"/>
      <c r="AV7" s="490"/>
      <c r="AW7" s="490"/>
      <c r="AX7" s="490"/>
      <c r="AY7" s="490"/>
      <c r="AZ7" s="490"/>
      <c r="BA7" s="490"/>
      <c r="BB7" s="490"/>
    </row>
    <row r="8" spans="1:54" s="491" customFormat="1" ht="12.75" customHeight="1" x14ac:dyDescent="0.35">
      <c r="A8" s="442"/>
      <c r="B8" s="470" t="s">
        <v>1323</v>
      </c>
      <c r="C8" s="455">
        <v>46.3</v>
      </c>
      <c r="D8" s="455">
        <v>47.7</v>
      </c>
      <c r="E8" s="465"/>
      <c r="F8" s="461">
        <v>-0.16</v>
      </c>
      <c r="G8" s="461">
        <v>-0.17</v>
      </c>
      <c r="H8" s="465"/>
      <c r="I8" s="461">
        <v>-0.16</v>
      </c>
      <c r="J8" s="461">
        <v>-0.17</v>
      </c>
      <c r="K8" s="465"/>
      <c r="L8" s="461">
        <v>-0.15</v>
      </c>
      <c r="M8" s="461">
        <v>-0.16</v>
      </c>
      <c r="N8" s="465"/>
      <c r="O8" s="458" t="s">
        <v>510</v>
      </c>
      <c r="P8" s="463">
        <v>55.2</v>
      </c>
      <c r="Q8" s="463">
        <v>54.7</v>
      </c>
      <c r="R8" s="495">
        <v>56.5</v>
      </c>
      <c r="S8" s="456">
        <v>54.5</v>
      </c>
      <c r="T8" s="495">
        <v>55.2</v>
      </c>
      <c r="U8" s="455">
        <v>59</v>
      </c>
      <c r="V8" s="465"/>
      <c r="W8" s="458" t="s">
        <v>510</v>
      </c>
      <c r="X8" s="458">
        <v>19.399999999999999</v>
      </c>
      <c r="Y8" s="497">
        <v>20.7</v>
      </c>
      <c r="Z8" s="457">
        <v>31.5</v>
      </c>
      <c r="AA8" s="455">
        <v>34.4</v>
      </c>
      <c r="AB8" s="593">
        <v>34.1</v>
      </c>
      <c r="AC8" s="455">
        <v>34.4</v>
      </c>
      <c r="AD8" s="465"/>
      <c r="AE8" s="458" t="s">
        <v>510</v>
      </c>
      <c r="AF8" s="458">
        <v>12.7</v>
      </c>
      <c r="AG8" s="497">
        <v>13.3</v>
      </c>
      <c r="AH8" s="457">
        <v>18.3</v>
      </c>
      <c r="AI8" s="455">
        <v>19.5</v>
      </c>
      <c r="AJ8" s="495">
        <v>19.5</v>
      </c>
      <c r="AK8" s="455">
        <v>19.600000000000001</v>
      </c>
      <c r="AL8" s="465"/>
      <c r="AM8" s="458">
        <v>51.5</v>
      </c>
      <c r="AN8" s="463">
        <v>54.6</v>
      </c>
      <c r="AO8" s="463">
        <v>54.2</v>
      </c>
      <c r="AP8" s="495">
        <v>55.7</v>
      </c>
      <c r="AQ8" s="462">
        <v>51.6</v>
      </c>
      <c r="AR8" s="463">
        <v>52.5</v>
      </c>
      <c r="AS8" s="463">
        <v>52.3</v>
      </c>
      <c r="AT8" s="490"/>
      <c r="AU8" s="490"/>
      <c r="AV8" s="490"/>
      <c r="AW8" s="490"/>
      <c r="AX8" s="490"/>
      <c r="AY8" s="490"/>
      <c r="AZ8" s="490"/>
      <c r="BA8" s="490"/>
      <c r="BB8" s="490"/>
    </row>
    <row r="9" spans="1:54" s="491" customFormat="1" ht="12.75" customHeight="1" x14ac:dyDescent="0.35">
      <c r="A9" s="442"/>
      <c r="B9" s="470" t="s">
        <v>1322</v>
      </c>
      <c r="C9" s="455">
        <v>50.7</v>
      </c>
      <c r="D9" s="455">
        <v>52.3</v>
      </c>
      <c r="E9" s="465"/>
      <c r="F9" s="461">
        <v>0.11</v>
      </c>
      <c r="G9" s="461">
        <v>0.11</v>
      </c>
      <c r="H9" s="465"/>
      <c r="I9" s="461">
        <v>0.11</v>
      </c>
      <c r="J9" s="461">
        <v>0.11</v>
      </c>
      <c r="K9" s="465"/>
      <c r="L9" s="461">
        <v>0.11</v>
      </c>
      <c r="M9" s="461">
        <v>0.12</v>
      </c>
      <c r="N9" s="465"/>
      <c r="O9" s="458" t="s">
        <v>510</v>
      </c>
      <c r="P9" s="463">
        <v>62.3</v>
      </c>
      <c r="Q9" s="463">
        <v>64</v>
      </c>
      <c r="R9" s="495">
        <v>66.3</v>
      </c>
      <c r="S9" s="456">
        <v>63.4</v>
      </c>
      <c r="T9" s="495">
        <v>63.4</v>
      </c>
      <c r="U9" s="455">
        <v>67</v>
      </c>
      <c r="V9" s="465"/>
      <c r="W9" s="458" t="s">
        <v>510</v>
      </c>
      <c r="X9" s="458">
        <v>23.9</v>
      </c>
      <c r="Y9" s="497">
        <v>25.6</v>
      </c>
      <c r="Z9" s="457">
        <v>39.6</v>
      </c>
      <c r="AA9" s="455">
        <v>43.2</v>
      </c>
      <c r="AB9" s="593">
        <v>43.4</v>
      </c>
      <c r="AC9" s="455">
        <v>45.2</v>
      </c>
      <c r="AD9" s="465"/>
      <c r="AE9" s="458" t="s">
        <v>510</v>
      </c>
      <c r="AF9" s="458">
        <v>18.2</v>
      </c>
      <c r="AG9" s="497">
        <v>19.100000000000001</v>
      </c>
      <c r="AH9" s="457">
        <v>27.5</v>
      </c>
      <c r="AI9" s="455">
        <v>29.1</v>
      </c>
      <c r="AJ9" s="495">
        <v>29.3</v>
      </c>
      <c r="AK9" s="455">
        <v>30</v>
      </c>
      <c r="AL9" s="465"/>
      <c r="AM9" s="458">
        <v>58.9</v>
      </c>
      <c r="AN9" s="463">
        <v>61.9</v>
      </c>
      <c r="AO9" s="463">
        <v>63.7</v>
      </c>
      <c r="AP9" s="495">
        <v>65.7</v>
      </c>
      <c r="AQ9" s="462">
        <v>61.7</v>
      </c>
      <c r="AR9" s="463">
        <v>61.9</v>
      </c>
      <c r="AS9" s="463">
        <v>62.6</v>
      </c>
      <c r="AT9" s="490"/>
      <c r="AU9" s="490"/>
      <c r="AV9" s="490"/>
      <c r="AW9" s="490"/>
      <c r="AX9" s="490"/>
      <c r="AY9" s="490"/>
      <c r="AZ9" s="490"/>
      <c r="BA9" s="490"/>
      <c r="BB9" s="490"/>
    </row>
    <row r="10" spans="1:54" s="502" customFormat="1" ht="12.75" customHeight="1" x14ac:dyDescent="0.35">
      <c r="A10" s="442"/>
      <c r="B10" s="442" t="s">
        <v>59</v>
      </c>
      <c r="C10" s="473">
        <v>48.4</v>
      </c>
      <c r="D10" s="473">
        <v>49.9</v>
      </c>
      <c r="E10" s="477"/>
      <c r="F10" s="481">
        <v>-0.03</v>
      </c>
      <c r="G10" s="481">
        <v>-0.03</v>
      </c>
      <c r="H10" s="477"/>
      <c r="I10" s="481">
        <v>-0.03</v>
      </c>
      <c r="J10" s="481">
        <v>-0.03</v>
      </c>
      <c r="K10" s="477"/>
      <c r="L10" s="481">
        <v>-0.02</v>
      </c>
      <c r="M10" s="481">
        <v>-0.03</v>
      </c>
      <c r="N10" s="477"/>
      <c r="O10" s="476" t="s">
        <v>510</v>
      </c>
      <c r="P10" s="474">
        <v>58.7</v>
      </c>
      <c r="Q10" s="474">
        <v>59.3</v>
      </c>
      <c r="R10" s="503">
        <v>61.3</v>
      </c>
      <c r="S10" s="480">
        <v>58.9</v>
      </c>
      <c r="T10" s="503">
        <v>59.2</v>
      </c>
      <c r="U10" s="473">
        <v>63</v>
      </c>
      <c r="V10" s="477"/>
      <c r="W10" s="476" t="s">
        <v>510</v>
      </c>
      <c r="X10" s="476">
        <v>21.6</v>
      </c>
      <c r="Y10" s="504">
        <v>23.1</v>
      </c>
      <c r="Z10" s="475">
        <v>35.5</v>
      </c>
      <c r="AA10" s="473">
        <v>38.700000000000003</v>
      </c>
      <c r="AB10" s="594">
        <v>38.700000000000003</v>
      </c>
      <c r="AC10" s="473">
        <v>39.700000000000003</v>
      </c>
      <c r="AD10" s="477"/>
      <c r="AE10" s="476" t="s">
        <v>510</v>
      </c>
      <c r="AF10" s="476">
        <v>15.4</v>
      </c>
      <c r="AG10" s="504">
        <v>16.2</v>
      </c>
      <c r="AH10" s="475">
        <v>22.8</v>
      </c>
      <c r="AI10" s="473">
        <v>24.2</v>
      </c>
      <c r="AJ10" s="503">
        <v>24.3</v>
      </c>
      <c r="AK10" s="473">
        <v>24.7</v>
      </c>
      <c r="AL10" s="477"/>
      <c r="AM10" s="476">
        <v>55.1</v>
      </c>
      <c r="AN10" s="474">
        <v>58.2</v>
      </c>
      <c r="AO10" s="474">
        <v>58.8</v>
      </c>
      <c r="AP10" s="503">
        <v>60.6</v>
      </c>
      <c r="AQ10" s="478">
        <v>56.6</v>
      </c>
      <c r="AR10" s="474">
        <v>57.1</v>
      </c>
      <c r="AS10" s="480">
        <v>57.4</v>
      </c>
      <c r="AT10" s="490"/>
      <c r="AU10" s="490"/>
      <c r="AV10" s="490"/>
      <c r="AW10" s="490"/>
      <c r="AX10" s="490"/>
      <c r="AY10" s="490"/>
      <c r="AZ10" s="490"/>
      <c r="BA10" s="490"/>
      <c r="BB10" s="490"/>
    </row>
    <row r="11" spans="1:54" s="491" customFormat="1" ht="4.5" customHeight="1" x14ac:dyDescent="0.35">
      <c r="A11" s="501"/>
      <c r="B11" s="500"/>
      <c r="C11" s="493"/>
      <c r="D11" s="493"/>
      <c r="E11" s="494"/>
      <c r="F11" s="499"/>
      <c r="G11" s="499"/>
      <c r="H11" s="494"/>
      <c r="I11" s="499"/>
      <c r="J11" s="499"/>
      <c r="K11" s="494"/>
      <c r="L11" s="499"/>
      <c r="M11" s="499"/>
      <c r="N11" s="494"/>
      <c r="O11" s="493"/>
      <c r="P11" s="492"/>
      <c r="Q11" s="498"/>
      <c r="R11" s="495"/>
      <c r="S11" s="492"/>
      <c r="T11" s="495"/>
      <c r="U11" s="493"/>
      <c r="V11" s="494"/>
      <c r="W11" s="493"/>
      <c r="X11" s="493"/>
      <c r="Y11" s="497"/>
      <c r="Z11" s="496"/>
      <c r="AA11" s="493"/>
      <c r="AB11" s="593"/>
      <c r="AC11" s="493"/>
      <c r="AD11" s="494"/>
      <c r="AE11" s="493"/>
      <c r="AF11" s="493"/>
      <c r="AG11" s="497"/>
      <c r="AH11" s="496"/>
      <c r="AI11" s="493"/>
      <c r="AJ11" s="495"/>
      <c r="AK11" s="493"/>
      <c r="AL11" s="494"/>
      <c r="AM11" s="493"/>
      <c r="AN11" s="492"/>
      <c r="AO11" s="498"/>
      <c r="AP11" s="495"/>
      <c r="AQ11" s="561"/>
      <c r="AR11" s="492"/>
      <c r="AS11" s="560"/>
      <c r="AT11" s="490"/>
      <c r="AU11" s="490"/>
      <c r="AV11" s="490"/>
      <c r="AW11" s="490"/>
      <c r="AX11" s="490"/>
      <c r="AY11" s="490"/>
      <c r="AZ11" s="490"/>
      <c r="BA11" s="490"/>
      <c r="BB11" s="490"/>
    </row>
    <row r="12" spans="1:54" s="408" customFormat="1" x14ac:dyDescent="0.45">
      <c r="A12" s="482" t="s">
        <v>108</v>
      </c>
      <c r="B12" s="434"/>
      <c r="C12" s="455"/>
      <c r="D12" s="455"/>
      <c r="E12" s="465"/>
      <c r="F12" s="461"/>
      <c r="G12" s="461"/>
      <c r="H12" s="465"/>
      <c r="I12" s="461"/>
      <c r="J12" s="461"/>
      <c r="K12" s="465"/>
      <c r="L12" s="461"/>
      <c r="M12" s="461"/>
      <c r="N12" s="465"/>
      <c r="O12" s="458"/>
      <c r="P12" s="463"/>
      <c r="Q12" s="469"/>
      <c r="R12" s="462"/>
      <c r="S12" s="456"/>
      <c r="T12" s="462"/>
      <c r="U12" s="455"/>
      <c r="V12" s="465"/>
      <c r="W12" s="458"/>
      <c r="X12" s="458"/>
      <c r="Y12" s="460"/>
      <c r="Z12" s="468"/>
      <c r="AA12" s="455"/>
      <c r="AB12" s="456"/>
      <c r="AC12" s="455"/>
      <c r="AD12" s="465"/>
      <c r="AE12" s="458"/>
      <c r="AF12" s="458"/>
      <c r="AG12" s="460"/>
      <c r="AH12" s="468"/>
      <c r="AI12" s="455"/>
      <c r="AJ12" s="462"/>
      <c r="AK12" s="455"/>
      <c r="AL12" s="465"/>
      <c r="AM12" s="458"/>
      <c r="AN12" s="463"/>
      <c r="AO12" s="469"/>
      <c r="AP12" s="462"/>
      <c r="AQ12" s="462" t="s">
        <v>0</v>
      </c>
      <c r="AR12" s="463"/>
      <c r="AS12" s="562"/>
    </row>
    <row r="13" spans="1:54" s="472" customFormat="1" ht="12.75" customHeight="1" x14ac:dyDescent="0.4">
      <c r="A13" s="442"/>
      <c r="B13" s="442" t="s">
        <v>107</v>
      </c>
      <c r="C13" s="473">
        <v>48.1</v>
      </c>
      <c r="D13" s="473">
        <v>49.7</v>
      </c>
      <c r="E13" s="477"/>
      <c r="F13" s="481">
        <v>-0.09</v>
      </c>
      <c r="G13" s="481">
        <v>-0.09</v>
      </c>
      <c r="H13" s="477"/>
      <c r="I13" s="481">
        <v>-0.09</v>
      </c>
      <c r="J13" s="481">
        <v>-0.09</v>
      </c>
      <c r="K13" s="477"/>
      <c r="L13" s="481">
        <v>-0.08</v>
      </c>
      <c r="M13" s="481">
        <v>-0.08</v>
      </c>
      <c r="N13" s="477"/>
      <c r="O13" s="476" t="s">
        <v>510</v>
      </c>
      <c r="P13" s="474">
        <v>58.5</v>
      </c>
      <c r="Q13" s="474">
        <v>59</v>
      </c>
      <c r="R13" s="478">
        <v>61</v>
      </c>
      <c r="S13" s="480">
        <v>58.6</v>
      </c>
      <c r="T13" s="478">
        <v>59.1</v>
      </c>
      <c r="U13" s="473">
        <v>62.8</v>
      </c>
      <c r="V13" s="477"/>
      <c r="W13" s="476" t="s">
        <v>510</v>
      </c>
      <c r="X13" s="476">
        <v>21.7</v>
      </c>
      <c r="Y13" s="479">
        <v>22.9</v>
      </c>
      <c r="Z13" s="475">
        <v>34.799999999999997</v>
      </c>
      <c r="AA13" s="473">
        <v>37.799999999999997</v>
      </c>
      <c r="AB13" s="480">
        <v>37.6</v>
      </c>
      <c r="AC13" s="473">
        <v>38.200000000000003</v>
      </c>
      <c r="AD13" s="477"/>
      <c r="AE13" s="476" t="s">
        <v>510</v>
      </c>
      <c r="AF13" s="476">
        <v>15.4</v>
      </c>
      <c r="AG13" s="479">
        <v>16</v>
      </c>
      <c r="AH13" s="475">
        <v>22.2</v>
      </c>
      <c r="AI13" s="473">
        <v>23.5</v>
      </c>
      <c r="AJ13" s="478">
        <v>23.5</v>
      </c>
      <c r="AK13" s="473">
        <v>23.7</v>
      </c>
      <c r="AL13" s="477"/>
      <c r="AM13" s="476">
        <v>55.1</v>
      </c>
      <c r="AN13" s="474">
        <v>58</v>
      </c>
      <c r="AO13" s="474">
        <v>58.6</v>
      </c>
      <c r="AP13" s="478">
        <v>60.2</v>
      </c>
      <c r="AQ13" s="478">
        <v>56.2</v>
      </c>
      <c r="AR13" s="474">
        <v>56.8</v>
      </c>
      <c r="AS13" s="480">
        <v>57.3</v>
      </c>
    </row>
    <row r="14" spans="1:54" s="408" customFormat="1" x14ac:dyDescent="0.45">
      <c r="A14" s="442"/>
      <c r="B14" s="489" t="s">
        <v>105</v>
      </c>
      <c r="C14" s="455">
        <v>48.2</v>
      </c>
      <c r="D14" s="455">
        <v>49.7</v>
      </c>
      <c r="E14" s="465"/>
      <c r="F14" s="461">
        <v>-0.11</v>
      </c>
      <c r="G14" s="461">
        <v>-0.11</v>
      </c>
      <c r="H14" s="465"/>
      <c r="I14" s="461">
        <v>-0.11</v>
      </c>
      <c r="J14" s="461">
        <v>-0.11</v>
      </c>
      <c r="K14" s="465"/>
      <c r="L14" s="461">
        <v>-0.11</v>
      </c>
      <c r="M14" s="461">
        <v>-0.11</v>
      </c>
      <c r="N14" s="465"/>
      <c r="O14" s="458" t="s">
        <v>510</v>
      </c>
      <c r="P14" s="463">
        <v>58.7</v>
      </c>
      <c r="Q14" s="463">
        <v>59.3</v>
      </c>
      <c r="R14" s="462">
        <v>61.3</v>
      </c>
      <c r="S14" s="456">
        <v>58.9</v>
      </c>
      <c r="T14" s="462">
        <v>59.5</v>
      </c>
      <c r="U14" s="455">
        <v>63.1</v>
      </c>
      <c r="V14" s="465"/>
      <c r="W14" s="458" t="s">
        <v>510</v>
      </c>
      <c r="X14" s="458">
        <v>21.5</v>
      </c>
      <c r="Y14" s="460">
        <v>22.8</v>
      </c>
      <c r="Z14" s="457">
        <v>34.700000000000003</v>
      </c>
      <c r="AA14" s="455">
        <v>37.700000000000003</v>
      </c>
      <c r="AB14" s="456">
        <v>37.4</v>
      </c>
      <c r="AC14" s="455">
        <v>37.799999999999997</v>
      </c>
      <c r="AD14" s="465"/>
      <c r="AE14" s="458" t="s">
        <v>510</v>
      </c>
      <c r="AF14" s="458">
        <v>15.3</v>
      </c>
      <c r="AG14" s="460">
        <v>15.9</v>
      </c>
      <c r="AH14" s="457">
        <v>22</v>
      </c>
      <c r="AI14" s="455">
        <v>23.4</v>
      </c>
      <c r="AJ14" s="462">
        <v>23.4</v>
      </c>
      <c r="AK14" s="455">
        <v>23.4</v>
      </c>
      <c r="AL14" s="465"/>
      <c r="AM14" s="458">
        <v>55.3</v>
      </c>
      <c r="AN14" s="463">
        <v>58.2</v>
      </c>
      <c r="AO14" s="463">
        <v>58.9</v>
      </c>
      <c r="AP14" s="462">
        <v>60.5</v>
      </c>
      <c r="AQ14" s="462">
        <v>56.4</v>
      </c>
      <c r="AR14" s="463">
        <v>57.2</v>
      </c>
      <c r="AS14" s="456">
        <v>57.7</v>
      </c>
    </row>
    <row r="15" spans="1:54" s="408" customFormat="1" x14ac:dyDescent="0.45">
      <c r="A15" s="442"/>
      <c r="B15" s="489" t="s">
        <v>103</v>
      </c>
      <c r="C15" s="455">
        <v>52.9</v>
      </c>
      <c r="D15" s="455">
        <v>54.5</v>
      </c>
      <c r="E15" s="465"/>
      <c r="F15" s="461">
        <v>0.1</v>
      </c>
      <c r="G15" s="461">
        <v>7.0000000000000007E-2</v>
      </c>
      <c r="H15" s="465"/>
      <c r="I15" s="461">
        <v>0.05</v>
      </c>
      <c r="J15" s="461">
        <v>0.02</v>
      </c>
      <c r="K15" s="465"/>
      <c r="L15" s="461">
        <v>0.15</v>
      </c>
      <c r="M15" s="461">
        <v>0.12</v>
      </c>
      <c r="N15" s="465"/>
      <c r="O15" s="458" t="s">
        <v>510</v>
      </c>
      <c r="P15" s="463">
        <v>66.7</v>
      </c>
      <c r="Q15" s="463">
        <v>67.599999999999994</v>
      </c>
      <c r="R15" s="462">
        <v>69.900000000000006</v>
      </c>
      <c r="S15" s="456">
        <v>68</v>
      </c>
      <c r="T15" s="462">
        <v>69.7</v>
      </c>
      <c r="U15" s="455">
        <v>72.099999999999994</v>
      </c>
      <c r="V15" s="465"/>
      <c r="W15" s="458" t="s">
        <v>510</v>
      </c>
      <c r="X15" s="458">
        <v>34.4</v>
      </c>
      <c r="Y15" s="460">
        <v>35.4</v>
      </c>
      <c r="Z15" s="457">
        <v>47.4</v>
      </c>
      <c r="AA15" s="455">
        <v>48.6</v>
      </c>
      <c r="AB15" s="456">
        <v>50.3</v>
      </c>
      <c r="AC15" s="455">
        <v>49.8</v>
      </c>
      <c r="AD15" s="465"/>
      <c r="AE15" s="458" t="s">
        <v>510</v>
      </c>
      <c r="AF15" s="458">
        <v>26.7</v>
      </c>
      <c r="AG15" s="460">
        <v>25.8</v>
      </c>
      <c r="AH15" s="457">
        <v>34.1</v>
      </c>
      <c r="AI15" s="455">
        <v>34.9</v>
      </c>
      <c r="AJ15" s="462">
        <v>34.6</v>
      </c>
      <c r="AK15" s="455">
        <v>34.700000000000003</v>
      </c>
      <c r="AL15" s="465"/>
      <c r="AM15" s="458">
        <v>64</v>
      </c>
      <c r="AN15" s="463">
        <v>65.900000000000006</v>
      </c>
      <c r="AO15" s="463">
        <v>67</v>
      </c>
      <c r="AP15" s="462">
        <v>69</v>
      </c>
      <c r="AQ15" s="462">
        <v>65.900000000000006</v>
      </c>
      <c r="AR15" s="463">
        <v>68.2</v>
      </c>
      <c r="AS15" s="456">
        <v>67.8</v>
      </c>
    </row>
    <row r="16" spans="1:54" s="408" customFormat="1" x14ac:dyDescent="0.45">
      <c r="A16" s="442"/>
      <c r="B16" s="489" t="s">
        <v>101</v>
      </c>
      <c r="C16" s="455">
        <v>24</v>
      </c>
      <c r="D16" s="455">
        <v>29.3</v>
      </c>
      <c r="E16" s="465"/>
      <c r="F16" s="461">
        <v>-1.2</v>
      </c>
      <c r="G16" s="461">
        <v>-1.1599999999999999</v>
      </c>
      <c r="H16" s="465"/>
      <c r="I16" s="461">
        <v>-1.39</v>
      </c>
      <c r="J16" s="461">
        <v>-1.36</v>
      </c>
      <c r="K16" s="465"/>
      <c r="L16" s="461">
        <v>-1.01</v>
      </c>
      <c r="M16" s="461">
        <v>-0.97</v>
      </c>
      <c r="N16" s="465"/>
      <c r="O16" s="458" t="s">
        <v>510</v>
      </c>
      <c r="P16" s="463">
        <v>18.2</v>
      </c>
      <c r="Q16" s="463">
        <v>18.2</v>
      </c>
      <c r="R16" s="462">
        <v>19</v>
      </c>
      <c r="S16" s="456">
        <v>14.7</v>
      </c>
      <c r="T16" s="462">
        <v>20.399999999999999</v>
      </c>
      <c r="U16" s="455">
        <v>21.3</v>
      </c>
      <c r="V16" s="465"/>
      <c r="W16" s="458" t="s">
        <v>510</v>
      </c>
      <c r="X16" s="458">
        <v>5.8</v>
      </c>
      <c r="Y16" s="460">
        <v>4.5</v>
      </c>
      <c r="Z16" s="457">
        <v>5.8</v>
      </c>
      <c r="AA16" s="455">
        <v>6.2</v>
      </c>
      <c r="AB16" s="456">
        <v>5.6</v>
      </c>
      <c r="AC16" s="455">
        <v>12.3</v>
      </c>
      <c r="AD16" s="465"/>
      <c r="AE16" s="458" t="s">
        <v>510</v>
      </c>
      <c r="AF16" s="458">
        <v>2.2000000000000002</v>
      </c>
      <c r="AG16" s="460">
        <v>2.2999999999999998</v>
      </c>
      <c r="AH16" s="457">
        <v>2.2000000000000002</v>
      </c>
      <c r="AI16" s="455">
        <v>2.2999999999999998</v>
      </c>
      <c r="AJ16" s="462">
        <v>3.5</v>
      </c>
      <c r="AK16" s="455">
        <v>3.3</v>
      </c>
      <c r="AL16" s="465"/>
      <c r="AM16" s="458">
        <v>22</v>
      </c>
      <c r="AN16" s="463">
        <v>17.5</v>
      </c>
      <c r="AO16" s="463">
        <v>16.7</v>
      </c>
      <c r="AP16" s="462">
        <v>17.5</v>
      </c>
      <c r="AQ16" s="462">
        <v>14</v>
      </c>
      <c r="AR16" s="463">
        <v>17.600000000000001</v>
      </c>
      <c r="AS16" s="456">
        <v>18</v>
      </c>
    </row>
    <row r="17" spans="1:45" s="408" customFormat="1" x14ac:dyDescent="0.45">
      <c r="A17" s="442"/>
      <c r="B17" s="489" t="s">
        <v>99</v>
      </c>
      <c r="C17" s="455">
        <v>18.600000000000001</v>
      </c>
      <c r="D17" s="455">
        <v>20.399999999999999</v>
      </c>
      <c r="E17" s="465"/>
      <c r="F17" s="461">
        <v>-0.68</v>
      </c>
      <c r="G17" s="461">
        <v>-0.69</v>
      </c>
      <c r="H17" s="465"/>
      <c r="I17" s="461">
        <v>-0.77</v>
      </c>
      <c r="J17" s="461">
        <v>-0.76</v>
      </c>
      <c r="K17" s="465"/>
      <c r="L17" s="461">
        <v>-0.6</v>
      </c>
      <c r="M17" s="461">
        <v>-0.61</v>
      </c>
      <c r="N17" s="465"/>
      <c r="O17" s="458" t="s">
        <v>510</v>
      </c>
      <c r="P17" s="463">
        <v>11.1</v>
      </c>
      <c r="Q17" s="463">
        <v>9.8000000000000007</v>
      </c>
      <c r="R17" s="462">
        <v>14.4</v>
      </c>
      <c r="S17" s="456">
        <v>8.8000000000000007</v>
      </c>
      <c r="T17" s="462">
        <v>9.4</v>
      </c>
      <c r="U17" s="455">
        <v>10.3</v>
      </c>
      <c r="V17" s="465"/>
      <c r="W17" s="458" t="s">
        <v>510</v>
      </c>
      <c r="X17" s="458">
        <v>1.3</v>
      </c>
      <c r="Y17" s="460">
        <v>2.1</v>
      </c>
      <c r="Z17" s="457">
        <v>5.4</v>
      </c>
      <c r="AA17" s="455">
        <v>3.3</v>
      </c>
      <c r="AB17" s="456">
        <v>3.8</v>
      </c>
      <c r="AC17" s="455">
        <v>5.0999999999999996</v>
      </c>
      <c r="AD17" s="465"/>
      <c r="AE17" s="458" t="s">
        <v>510</v>
      </c>
      <c r="AF17" s="458">
        <v>0.5</v>
      </c>
      <c r="AG17" s="460">
        <v>0.8</v>
      </c>
      <c r="AH17" s="457">
        <v>2.1</v>
      </c>
      <c r="AI17" s="455">
        <v>0.9</v>
      </c>
      <c r="AJ17" s="462">
        <v>1.1000000000000001</v>
      </c>
      <c r="AK17" s="455">
        <v>1.4</v>
      </c>
      <c r="AL17" s="465"/>
      <c r="AM17" s="458">
        <v>8.4</v>
      </c>
      <c r="AN17" s="463">
        <v>10.8</v>
      </c>
      <c r="AO17" s="463">
        <v>9.5</v>
      </c>
      <c r="AP17" s="462">
        <v>14.1</v>
      </c>
      <c r="AQ17" s="462">
        <v>8.1999999999999993</v>
      </c>
      <c r="AR17" s="463">
        <v>8.6</v>
      </c>
      <c r="AS17" s="456">
        <v>8.6</v>
      </c>
    </row>
    <row r="18" spans="1:45" s="408" customFormat="1" x14ac:dyDescent="0.45">
      <c r="A18" s="442"/>
      <c r="B18" s="489" t="s">
        <v>97</v>
      </c>
      <c r="C18" s="455">
        <v>48</v>
      </c>
      <c r="D18" s="455">
        <v>49.5</v>
      </c>
      <c r="E18" s="465"/>
      <c r="F18" s="461">
        <v>0.48</v>
      </c>
      <c r="G18" s="461">
        <v>0.42</v>
      </c>
      <c r="H18" s="465"/>
      <c r="I18" s="461">
        <v>0.47</v>
      </c>
      <c r="J18" s="461">
        <v>0.4</v>
      </c>
      <c r="K18" s="465"/>
      <c r="L18" s="461">
        <v>0.5</v>
      </c>
      <c r="M18" s="461">
        <v>0.44</v>
      </c>
      <c r="N18" s="465"/>
      <c r="O18" s="458" t="s">
        <v>510</v>
      </c>
      <c r="P18" s="463">
        <v>54.7</v>
      </c>
      <c r="Q18" s="463">
        <v>53.1</v>
      </c>
      <c r="R18" s="462">
        <v>56.2</v>
      </c>
      <c r="S18" s="456">
        <v>54.7</v>
      </c>
      <c r="T18" s="462">
        <v>54.2</v>
      </c>
      <c r="U18" s="455">
        <v>58.6</v>
      </c>
      <c r="V18" s="465"/>
      <c r="W18" s="458" t="s">
        <v>510</v>
      </c>
      <c r="X18" s="458">
        <v>24.4</v>
      </c>
      <c r="Y18" s="460">
        <v>25.9</v>
      </c>
      <c r="Z18" s="457">
        <v>37.1</v>
      </c>
      <c r="AA18" s="455">
        <v>39.700000000000003</v>
      </c>
      <c r="AB18" s="456">
        <v>41.4</v>
      </c>
      <c r="AC18" s="455">
        <v>45.4</v>
      </c>
      <c r="AD18" s="465"/>
      <c r="AE18" s="458" t="s">
        <v>510</v>
      </c>
      <c r="AF18" s="458">
        <v>17.399999999999999</v>
      </c>
      <c r="AG18" s="460">
        <v>18.3</v>
      </c>
      <c r="AH18" s="457">
        <v>25.2</v>
      </c>
      <c r="AI18" s="455">
        <v>26.5</v>
      </c>
      <c r="AJ18" s="462">
        <v>26.9</v>
      </c>
      <c r="AK18" s="455">
        <v>28.3</v>
      </c>
      <c r="AL18" s="465"/>
      <c r="AM18" s="458">
        <v>50.9</v>
      </c>
      <c r="AN18" s="463">
        <v>54.3</v>
      </c>
      <c r="AO18" s="463">
        <v>52.8</v>
      </c>
      <c r="AP18" s="462">
        <v>55.5</v>
      </c>
      <c r="AQ18" s="462">
        <v>53</v>
      </c>
      <c r="AR18" s="463">
        <v>52.6</v>
      </c>
      <c r="AS18" s="456">
        <v>53</v>
      </c>
    </row>
    <row r="19" spans="1:45" s="472" customFormat="1" ht="13.15" x14ac:dyDescent="0.4">
      <c r="A19" s="442"/>
      <c r="B19" s="442" t="s">
        <v>96</v>
      </c>
      <c r="C19" s="473">
        <v>49.4</v>
      </c>
      <c r="D19" s="473">
        <v>50.5</v>
      </c>
      <c r="E19" s="477"/>
      <c r="F19" s="481">
        <v>-0.02</v>
      </c>
      <c r="G19" s="481">
        <v>-0.04</v>
      </c>
      <c r="H19" s="477"/>
      <c r="I19" s="481">
        <v>-0.04</v>
      </c>
      <c r="J19" s="481">
        <v>-0.06</v>
      </c>
      <c r="K19" s="477"/>
      <c r="L19" s="481">
        <v>-0.01</v>
      </c>
      <c r="M19" s="481">
        <v>-0.03</v>
      </c>
      <c r="N19" s="477"/>
      <c r="O19" s="476" t="s">
        <v>510</v>
      </c>
      <c r="P19" s="474">
        <v>59</v>
      </c>
      <c r="Q19" s="474">
        <v>60.3</v>
      </c>
      <c r="R19" s="478">
        <v>63.4</v>
      </c>
      <c r="S19" s="480">
        <v>59.7</v>
      </c>
      <c r="T19" s="478">
        <v>59.9</v>
      </c>
      <c r="U19" s="473">
        <v>62.6</v>
      </c>
      <c r="V19" s="477"/>
      <c r="W19" s="476" t="s">
        <v>510</v>
      </c>
      <c r="X19" s="476">
        <v>22.4</v>
      </c>
      <c r="Y19" s="479">
        <v>24</v>
      </c>
      <c r="Z19" s="475">
        <v>37.1</v>
      </c>
      <c r="AA19" s="473">
        <v>41.1</v>
      </c>
      <c r="AB19" s="480">
        <v>41.6</v>
      </c>
      <c r="AC19" s="473">
        <v>42.3</v>
      </c>
      <c r="AD19" s="477"/>
      <c r="AE19" s="476" t="s">
        <v>510</v>
      </c>
      <c r="AF19" s="476">
        <v>16.5</v>
      </c>
      <c r="AG19" s="479">
        <v>17.3</v>
      </c>
      <c r="AH19" s="475">
        <v>24.3</v>
      </c>
      <c r="AI19" s="473">
        <v>26.4</v>
      </c>
      <c r="AJ19" s="478">
        <v>26.6</v>
      </c>
      <c r="AK19" s="473">
        <v>26.7</v>
      </c>
      <c r="AL19" s="477"/>
      <c r="AM19" s="476">
        <v>55</v>
      </c>
      <c r="AN19" s="474">
        <v>58.5</v>
      </c>
      <c r="AO19" s="474">
        <v>59.8</v>
      </c>
      <c r="AP19" s="478">
        <v>62.6</v>
      </c>
      <c r="AQ19" s="478">
        <v>57.7</v>
      </c>
      <c r="AR19" s="474">
        <v>58.1</v>
      </c>
      <c r="AS19" s="480">
        <v>57.5</v>
      </c>
    </row>
    <row r="20" spans="1:45" s="408" customFormat="1" x14ac:dyDescent="0.45">
      <c r="A20" s="442"/>
      <c r="B20" s="489" t="s">
        <v>94</v>
      </c>
      <c r="C20" s="455">
        <v>44.9</v>
      </c>
      <c r="D20" s="455">
        <v>46.3</v>
      </c>
      <c r="E20" s="465"/>
      <c r="F20" s="461">
        <v>-0.27</v>
      </c>
      <c r="G20" s="461">
        <v>-0.27</v>
      </c>
      <c r="H20" s="465"/>
      <c r="I20" s="461">
        <v>-0.3</v>
      </c>
      <c r="J20" s="461">
        <v>-0.28999999999999998</v>
      </c>
      <c r="K20" s="465"/>
      <c r="L20" s="461">
        <v>-0.25</v>
      </c>
      <c r="M20" s="461">
        <v>-0.24</v>
      </c>
      <c r="N20" s="465"/>
      <c r="O20" s="458" t="s">
        <v>510</v>
      </c>
      <c r="P20" s="463">
        <v>49.6</v>
      </c>
      <c r="Q20" s="463">
        <v>53.2</v>
      </c>
      <c r="R20" s="462">
        <v>55.8</v>
      </c>
      <c r="S20" s="456">
        <v>51.4</v>
      </c>
      <c r="T20" s="462">
        <v>50.8</v>
      </c>
      <c r="U20" s="455">
        <v>53.5</v>
      </c>
      <c r="V20" s="465"/>
      <c r="W20" s="458" t="s">
        <v>510</v>
      </c>
      <c r="X20" s="458">
        <v>14</v>
      </c>
      <c r="Y20" s="460">
        <v>15.4</v>
      </c>
      <c r="Z20" s="457">
        <v>28.1</v>
      </c>
      <c r="AA20" s="455">
        <v>31.7</v>
      </c>
      <c r="AB20" s="456">
        <v>31.9</v>
      </c>
      <c r="AC20" s="455">
        <v>32.9</v>
      </c>
      <c r="AD20" s="465"/>
      <c r="AE20" s="458" t="s">
        <v>510</v>
      </c>
      <c r="AF20" s="458">
        <v>9.1999999999999993</v>
      </c>
      <c r="AG20" s="460">
        <v>9.8000000000000007</v>
      </c>
      <c r="AH20" s="457">
        <v>15.9</v>
      </c>
      <c r="AI20" s="455">
        <v>17.399999999999999</v>
      </c>
      <c r="AJ20" s="462">
        <v>17.2</v>
      </c>
      <c r="AK20" s="455">
        <v>17.7</v>
      </c>
      <c r="AL20" s="465"/>
      <c r="AM20" s="458">
        <v>45.5</v>
      </c>
      <c r="AN20" s="463">
        <v>49.1</v>
      </c>
      <c r="AO20" s="463">
        <v>52.6</v>
      </c>
      <c r="AP20" s="462">
        <v>54.9</v>
      </c>
      <c r="AQ20" s="462">
        <v>49</v>
      </c>
      <c r="AR20" s="463">
        <v>48.7</v>
      </c>
      <c r="AS20" s="456">
        <v>48.2</v>
      </c>
    </row>
    <row r="21" spans="1:45" s="408" customFormat="1" x14ac:dyDescent="0.45">
      <c r="A21" s="442"/>
      <c r="B21" s="489" t="s">
        <v>92</v>
      </c>
      <c r="C21" s="455">
        <v>49.8</v>
      </c>
      <c r="D21" s="455">
        <v>50.2</v>
      </c>
      <c r="E21" s="465"/>
      <c r="F21" s="461">
        <v>0.09</v>
      </c>
      <c r="G21" s="461">
        <v>0.03</v>
      </c>
      <c r="H21" s="465"/>
      <c r="I21" s="461">
        <v>0.04</v>
      </c>
      <c r="J21" s="461">
        <v>-0.01</v>
      </c>
      <c r="K21" s="465"/>
      <c r="L21" s="461">
        <v>0.13</v>
      </c>
      <c r="M21" s="461">
        <v>0.08</v>
      </c>
      <c r="N21" s="465"/>
      <c r="O21" s="458" t="s">
        <v>510</v>
      </c>
      <c r="P21" s="463">
        <v>58.3</v>
      </c>
      <c r="Q21" s="463">
        <v>60.2</v>
      </c>
      <c r="R21" s="462">
        <v>64.2</v>
      </c>
      <c r="S21" s="456">
        <v>58.9</v>
      </c>
      <c r="T21" s="462">
        <v>60.9</v>
      </c>
      <c r="U21" s="455">
        <v>61.7</v>
      </c>
      <c r="V21" s="465"/>
      <c r="W21" s="458" t="s">
        <v>510</v>
      </c>
      <c r="X21" s="458">
        <v>21.3</v>
      </c>
      <c r="Y21" s="460">
        <v>23.9</v>
      </c>
      <c r="Z21" s="457">
        <v>39.200000000000003</v>
      </c>
      <c r="AA21" s="455">
        <v>41.3</v>
      </c>
      <c r="AB21" s="456">
        <v>41.8</v>
      </c>
      <c r="AC21" s="455">
        <v>42.1</v>
      </c>
      <c r="AD21" s="465"/>
      <c r="AE21" s="458" t="s">
        <v>510</v>
      </c>
      <c r="AF21" s="458">
        <v>14.7</v>
      </c>
      <c r="AG21" s="460">
        <v>16.7</v>
      </c>
      <c r="AH21" s="457">
        <v>25.3</v>
      </c>
      <c r="AI21" s="455">
        <v>24.7</v>
      </c>
      <c r="AJ21" s="462">
        <v>26.2</v>
      </c>
      <c r="AK21" s="455">
        <v>25.8</v>
      </c>
      <c r="AL21" s="465"/>
      <c r="AM21" s="458">
        <v>55.9</v>
      </c>
      <c r="AN21" s="463">
        <v>57.6</v>
      </c>
      <c r="AO21" s="463">
        <v>59.6</v>
      </c>
      <c r="AP21" s="462">
        <v>63.3</v>
      </c>
      <c r="AQ21" s="462">
        <v>56.8</v>
      </c>
      <c r="AR21" s="463">
        <v>58.8</v>
      </c>
      <c r="AS21" s="456">
        <v>56.7</v>
      </c>
    </row>
    <row r="22" spans="1:45" s="408" customFormat="1" x14ac:dyDescent="0.45">
      <c r="A22" s="442"/>
      <c r="B22" s="489" t="s">
        <v>90</v>
      </c>
      <c r="C22" s="455">
        <v>53.5</v>
      </c>
      <c r="D22" s="455">
        <v>54.5</v>
      </c>
      <c r="E22" s="465"/>
      <c r="F22" s="461">
        <v>0.14000000000000001</v>
      </c>
      <c r="G22" s="461">
        <v>0.1</v>
      </c>
      <c r="H22" s="465"/>
      <c r="I22" s="461">
        <v>0.11</v>
      </c>
      <c r="J22" s="461">
        <v>7.0000000000000007E-2</v>
      </c>
      <c r="K22" s="465"/>
      <c r="L22" s="461">
        <v>0.17</v>
      </c>
      <c r="M22" s="461">
        <v>0.13</v>
      </c>
      <c r="N22" s="465"/>
      <c r="O22" s="458" t="s">
        <v>510</v>
      </c>
      <c r="P22" s="463">
        <v>68.400000000000006</v>
      </c>
      <c r="Q22" s="463">
        <v>68.2</v>
      </c>
      <c r="R22" s="462">
        <v>70.400000000000006</v>
      </c>
      <c r="S22" s="456">
        <v>68.7</v>
      </c>
      <c r="T22" s="462">
        <v>68.7</v>
      </c>
      <c r="U22" s="455">
        <v>71.900000000000006</v>
      </c>
      <c r="V22" s="465"/>
      <c r="W22" s="458" t="s">
        <v>510</v>
      </c>
      <c r="X22" s="458">
        <v>30.5</v>
      </c>
      <c r="Y22" s="460">
        <v>32.299999999999997</v>
      </c>
      <c r="Z22" s="457">
        <v>44.4</v>
      </c>
      <c r="AA22" s="455">
        <v>49.8</v>
      </c>
      <c r="AB22" s="456">
        <v>49.2</v>
      </c>
      <c r="AC22" s="455">
        <v>49.8</v>
      </c>
      <c r="AD22" s="465"/>
      <c r="AE22" s="458" t="s">
        <v>510</v>
      </c>
      <c r="AF22" s="458">
        <v>24.4</v>
      </c>
      <c r="AG22" s="460">
        <v>25.2</v>
      </c>
      <c r="AH22" s="457">
        <v>32.4</v>
      </c>
      <c r="AI22" s="455">
        <v>35.200000000000003</v>
      </c>
      <c r="AJ22" s="462">
        <v>34.9</v>
      </c>
      <c r="AK22" s="455">
        <v>35.1</v>
      </c>
      <c r="AL22" s="465"/>
      <c r="AM22" s="458">
        <v>65.8</v>
      </c>
      <c r="AN22" s="463">
        <v>68.099999999999994</v>
      </c>
      <c r="AO22" s="463">
        <v>67.900000000000006</v>
      </c>
      <c r="AP22" s="462">
        <v>69.7</v>
      </c>
      <c r="AQ22" s="462">
        <v>67.2</v>
      </c>
      <c r="AR22" s="463">
        <v>66.7</v>
      </c>
      <c r="AS22" s="456">
        <v>66.900000000000006</v>
      </c>
    </row>
    <row r="23" spans="1:45" s="408" customFormat="1" x14ac:dyDescent="0.45">
      <c r="A23" s="442"/>
      <c r="B23" s="489" t="s">
        <v>88</v>
      </c>
      <c r="C23" s="455">
        <v>51</v>
      </c>
      <c r="D23" s="455">
        <v>51.8</v>
      </c>
      <c r="E23" s="465"/>
      <c r="F23" s="461">
        <v>0.09</v>
      </c>
      <c r="G23" s="461">
        <v>0.06</v>
      </c>
      <c r="H23" s="465"/>
      <c r="I23" s="461">
        <v>7.0000000000000007E-2</v>
      </c>
      <c r="J23" s="461">
        <v>0.04</v>
      </c>
      <c r="K23" s="465"/>
      <c r="L23" s="461">
        <v>0.12</v>
      </c>
      <c r="M23" s="461">
        <v>0.09</v>
      </c>
      <c r="N23" s="465"/>
      <c r="O23" s="458" t="s">
        <v>510</v>
      </c>
      <c r="P23" s="463">
        <v>62.9</v>
      </c>
      <c r="Q23" s="463">
        <v>62.7</v>
      </c>
      <c r="R23" s="462">
        <v>66.400000000000006</v>
      </c>
      <c r="S23" s="456">
        <v>62.5</v>
      </c>
      <c r="T23" s="462">
        <v>62.7</v>
      </c>
      <c r="U23" s="455">
        <v>65.099999999999994</v>
      </c>
      <c r="V23" s="465"/>
      <c r="W23" s="458" t="s">
        <v>510</v>
      </c>
      <c r="X23" s="458">
        <v>26.1</v>
      </c>
      <c r="Y23" s="460">
        <v>27.5</v>
      </c>
      <c r="Z23" s="457">
        <v>41</v>
      </c>
      <c r="AA23" s="455">
        <v>44.7</v>
      </c>
      <c r="AB23" s="456">
        <v>45.9</v>
      </c>
      <c r="AC23" s="455">
        <v>46</v>
      </c>
      <c r="AD23" s="465"/>
      <c r="AE23" s="458" t="s">
        <v>510</v>
      </c>
      <c r="AF23" s="458">
        <v>19.600000000000001</v>
      </c>
      <c r="AG23" s="460">
        <v>20.2</v>
      </c>
      <c r="AH23" s="457">
        <v>27.4</v>
      </c>
      <c r="AI23" s="455">
        <v>30.2</v>
      </c>
      <c r="AJ23" s="462">
        <v>30.4</v>
      </c>
      <c r="AK23" s="455">
        <v>29.9</v>
      </c>
      <c r="AL23" s="465"/>
      <c r="AM23" s="458">
        <v>58.2</v>
      </c>
      <c r="AN23" s="463">
        <v>62.4</v>
      </c>
      <c r="AO23" s="463">
        <v>62.3</v>
      </c>
      <c r="AP23" s="462">
        <v>65.599999999999994</v>
      </c>
      <c r="AQ23" s="462">
        <v>60.6</v>
      </c>
      <c r="AR23" s="463">
        <v>61.2</v>
      </c>
      <c r="AS23" s="456">
        <v>60.1</v>
      </c>
    </row>
    <row r="24" spans="1:45" s="472" customFormat="1" ht="13.15" x14ac:dyDescent="0.4">
      <c r="A24" s="442"/>
      <c r="B24" s="442" t="s">
        <v>87</v>
      </c>
      <c r="C24" s="473">
        <v>51.1</v>
      </c>
      <c r="D24" s="473">
        <v>52.5</v>
      </c>
      <c r="E24" s="477"/>
      <c r="F24" s="481">
        <v>0.34</v>
      </c>
      <c r="G24" s="481">
        <v>0.31</v>
      </c>
      <c r="H24" s="477"/>
      <c r="I24" s="481">
        <v>0.33</v>
      </c>
      <c r="J24" s="481">
        <v>0.3</v>
      </c>
      <c r="K24" s="477"/>
      <c r="L24" s="481">
        <v>0.35</v>
      </c>
      <c r="M24" s="481">
        <v>0.32</v>
      </c>
      <c r="N24" s="477"/>
      <c r="O24" s="476" t="s">
        <v>510</v>
      </c>
      <c r="P24" s="474">
        <v>62.2</v>
      </c>
      <c r="Q24" s="474">
        <v>63.2</v>
      </c>
      <c r="R24" s="478">
        <v>64.8</v>
      </c>
      <c r="S24" s="480">
        <v>62.6</v>
      </c>
      <c r="T24" s="478">
        <v>62.7</v>
      </c>
      <c r="U24" s="473">
        <v>67.2</v>
      </c>
      <c r="V24" s="477"/>
      <c r="W24" s="476" t="s">
        <v>510</v>
      </c>
      <c r="X24" s="476">
        <v>22.8</v>
      </c>
      <c r="Y24" s="479">
        <v>25.4</v>
      </c>
      <c r="Z24" s="475">
        <v>40.700000000000003</v>
      </c>
      <c r="AA24" s="473">
        <v>44.7</v>
      </c>
      <c r="AB24" s="480">
        <v>45</v>
      </c>
      <c r="AC24" s="473">
        <v>47.1</v>
      </c>
      <c r="AD24" s="477"/>
      <c r="AE24" s="476" t="s">
        <v>510</v>
      </c>
      <c r="AF24" s="476">
        <v>16.7</v>
      </c>
      <c r="AG24" s="479">
        <v>18.600000000000001</v>
      </c>
      <c r="AH24" s="475">
        <v>27.8</v>
      </c>
      <c r="AI24" s="473">
        <v>29.3</v>
      </c>
      <c r="AJ24" s="478">
        <v>29.6</v>
      </c>
      <c r="AK24" s="473">
        <v>31.3</v>
      </c>
      <c r="AL24" s="477"/>
      <c r="AM24" s="476">
        <v>58.4</v>
      </c>
      <c r="AN24" s="474">
        <v>61.8</v>
      </c>
      <c r="AO24" s="474">
        <v>62.7</v>
      </c>
      <c r="AP24" s="478">
        <v>64.2</v>
      </c>
      <c r="AQ24" s="478">
        <v>60.9</v>
      </c>
      <c r="AR24" s="474">
        <v>61.1</v>
      </c>
      <c r="AS24" s="480">
        <v>61.2</v>
      </c>
    </row>
    <row r="25" spans="1:45" s="490" customFormat="1" ht="12.75" x14ac:dyDescent="0.35">
      <c r="A25" s="470"/>
      <c r="B25" s="489" t="s">
        <v>85</v>
      </c>
      <c r="C25" s="455">
        <v>56</v>
      </c>
      <c r="D25" s="455">
        <v>57</v>
      </c>
      <c r="E25" s="465"/>
      <c r="F25" s="461">
        <v>0.49</v>
      </c>
      <c r="G25" s="461">
        <v>0.47</v>
      </c>
      <c r="H25" s="465"/>
      <c r="I25" s="461">
        <v>0.48</v>
      </c>
      <c r="J25" s="461">
        <v>0.45</v>
      </c>
      <c r="K25" s="465"/>
      <c r="L25" s="461">
        <v>0.51</v>
      </c>
      <c r="M25" s="461">
        <v>0.49</v>
      </c>
      <c r="N25" s="465"/>
      <c r="O25" s="458" t="s">
        <v>510</v>
      </c>
      <c r="P25" s="463">
        <v>74.8</v>
      </c>
      <c r="Q25" s="463">
        <v>74.7</v>
      </c>
      <c r="R25" s="462">
        <v>76.2</v>
      </c>
      <c r="S25" s="456">
        <v>74.2</v>
      </c>
      <c r="T25" s="462">
        <v>73.5</v>
      </c>
      <c r="U25" s="455">
        <v>77.3</v>
      </c>
      <c r="V25" s="465"/>
      <c r="W25" s="458" t="s">
        <v>510</v>
      </c>
      <c r="X25" s="458">
        <v>32.799999999999997</v>
      </c>
      <c r="Y25" s="460">
        <v>35.1</v>
      </c>
      <c r="Z25" s="457">
        <v>51.2</v>
      </c>
      <c r="AA25" s="455">
        <v>56.3</v>
      </c>
      <c r="AB25" s="456">
        <v>54</v>
      </c>
      <c r="AC25" s="455">
        <v>55.9</v>
      </c>
      <c r="AD25" s="465"/>
      <c r="AE25" s="458" t="s">
        <v>510</v>
      </c>
      <c r="AF25" s="458">
        <v>25.8</v>
      </c>
      <c r="AG25" s="460">
        <v>27.3</v>
      </c>
      <c r="AH25" s="457">
        <v>38.299999999999997</v>
      </c>
      <c r="AI25" s="455">
        <v>40.200000000000003</v>
      </c>
      <c r="AJ25" s="462">
        <v>39</v>
      </c>
      <c r="AK25" s="455">
        <v>41.3</v>
      </c>
      <c r="AL25" s="465"/>
      <c r="AM25" s="458">
        <v>71.599999999999994</v>
      </c>
      <c r="AN25" s="463">
        <v>74.400000000000006</v>
      </c>
      <c r="AO25" s="463">
        <v>74.400000000000006</v>
      </c>
      <c r="AP25" s="462">
        <v>75.7</v>
      </c>
      <c r="AQ25" s="462">
        <v>72.900000000000006</v>
      </c>
      <c r="AR25" s="463">
        <v>72.099999999999994</v>
      </c>
      <c r="AS25" s="456">
        <v>71.8</v>
      </c>
    </row>
    <row r="26" spans="1:45" s="408" customFormat="1" x14ac:dyDescent="0.45">
      <c r="A26" s="442"/>
      <c r="B26" s="489" t="s">
        <v>83</v>
      </c>
      <c r="C26" s="455">
        <v>46.8</v>
      </c>
      <c r="D26" s="455">
        <v>48.5</v>
      </c>
      <c r="E26" s="465"/>
      <c r="F26" s="461">
        <v>0.13</v>
      </c>
      <c r="G26" s="461">
        <v>0.13</v>
      </c>
      <c r="H26" s="465"/>
      <c r="I26" s="461">
        <v>0.12</v>
      </c>
      <c r="J26" s="461">
        <v>0.12</v>
      </c>
      <c r="K26" s="465"/>
      <c r="L26" s="461">
        <v>0.15</v>
      </c>
      <c r="M26" s="461">
        <v>0.15</v>
      </c>
      <c r="N26" s="465"/>
      <c r="O26" s="458" t="s">
        <v>510</v>
      </c>
      <c r="P26" s="463">
        <v>53</v>
      </c>
      <c r="Q26" s="463">
        <v>54.9</v>
      </c>
      <c r="R26" s="462">
        <v>56.1</v>
      </c>
      <c r="S26" s="456">
        <v>53.4</v>
      </c>
      <c r="T26" s="462">
        <v>53.6</v>
      </c>
      <c r="U26" s="455">
        <v>58.1</v>
      </c>
      <c r="V26" s="465"/>
      <c r="W26" s="458" t="s">
        <v>510</v>
      </c>
      <c r="X26" s="458">
        <v>17.3</v>
      </c>
      <c r="Y26" s="460">
        <v>18.899999999999999</v>
      </c>
      <c r="Z26" s="457">
        <v>32.1</v>
      </c>
      <c r="AA26" s="455">
        <v>36.1</v>
      </c>
      <c r="AB26" s="456">
        <v>36.9</v>
      </c>
      <c r="AC26" s="455">
        <v>38.9</v>
      </c>
      <c r="AD26" s="465"/>
      <c r="AE26" s="458" t="s">
        <v>510</v>
      </c>
      <c r="AF26" s="458">
        <v>11.1</v>
      </c>
      <c r="AG26" s="460">
        <v>12.7</v>
      </c>
      <c r="AH26" s="457">
        <v>19.899999999999999</v>
      </c>
      <c r="AI26" s="455">
        <v>20.9</v>
      </c>
      <c r="AJ26" s="462">
        <v>21.5</v>
      </c>
      <c r="AK26" s="455">
        <v>22.4</v>
      </c>
      <c r="AL26" s="465"/>
      <c r="AM26" s="458">
        <v>49.5</v>
      </c>
      <c r="AN26" s="463">
        <v>52.6</v>
      </c>
      <c r="AO26" s="463">
        <v>54.4</v>
      </c>
      <c r="AP26" s="462">
        <v>55.5</v>
      </c>
      <c r="AQ26" s="462">
        <v>51.4</v>
      </c>
      <c r="AR26" s="463">
        <v>51.6</v>
      </c>
      <c r="AS26" s="456">
        <v>51.7</v>
      </c>
    </row>
    <row r="27" spans="1:45" s="408" customFormat="1" x14ac:dyDescent="0.45">
      <c r="A27" s="442"/>
      <c r="B27" s="489" t="s">
        <v>81</v>
      </c>
      <c r="C27" s="455">
        <v>51</v>
      </c>
      <c r="D27" s="455">
        <v>52.1</v>
      </c>
      <c r="E27" s="465"/>
      <c r="F27" s="461">
        <v>0.4</v>
      </c>
      <c r="G27" s="461">
        <v>0.33</v>
      </c>
      <c r="H27" s="465"/>
      <c r="I27" s="461">
        <v>0.37</v>
      </c>
      <c r="J27" s="461">
        <v>0.3</v>
      </c>
      <c r="K27" s="465"/>
      <c r="L27" s="461">
        <v>0.42</v>
      </c>
      <c r="M27" s="461">
        <v>0.35</v>
      </c>
      <c r="N27" s="465"/>
      <c r="O27" s="458" t="s">
        <v>510</v>
      </c>
      <c r="P27" s="463">
        <v>60.2</v>
      </c>
      <c r="Q27" s="463">
        <v>62.7</v>
      </c>
      <c r="R27" s="462">
        <v>64.7</v>
      </c>
      <c r="S27" s="456">
        <v>63.4</v>
      </c>
      <c r="T27" s="462">
        <v>63.9</v>
      </c>
      <c r="U27" s="455">
        <v>67.3</v>
      </c>
      <c r="V27" s="465"/>
      <c r="W27" s="458" t="s">
        <v>510</v>
      </c>
      <c r="X27" s="458">
        <v>14.6</v>
      </c>
      <c r="Y27" s="460">
        <v>20</v>
      </c>
      <c r="Z27" s="457">
        <v>38.299999999999997</v>
      </c>
      <c r="AA27" s="455">
        <v>43.3</v>
      </c>
      <c r="AB27" s="456">
        <v>45.8</v>
      </c>
      <c r="AC27" s="455">
        <v>46.2</v>
      </c>
      <c r="AD27" s="465"/>
      <c r="AE27" s="458" t="s">
        <v>510</v>
      </c>
      <c r="AF27" s="458">
        <v>9.9</v>
      </c>
      <c r="AG27" s="460">
        <v>13.1</v>
      </c>
      <c r="AH27" s="457">
        <v>24</v>
      </c>
      <c r="AI27" s="455">
        <v>27</v>
      </c>
      <c r="AJ27" s="462">
        <v>28.7</v>
      </c>
      <c r="AK27" s="455">
        <v>29.2</v>
      </c>
      <c r="AL27" s="465"/>
      <c r="AM27" s="458">
        <v>54.2</v>
      </c>
      <c r="AN27" s="463">
        <v>59.7</v>
      </c>
      <c r="AO27" s="463">
        <v>62.2</v>
      </c>
      <c r="AP27" s="462">
        <v>64</v>
      </c>
      <c r="AQ27" s="462">
        <v>61.3</v>
      </c>
      <c r="AR27" s="463">
        <v>62.2</v>
      </c>
      <c r="AS27" s="456">
        <v>61.5</v>
      </c>
    </row>
    <row r="28" spans="1:45" s="408" customFormat="1" x14ac:dyDescent="0.45">
      <c r="A28" s="442"/>
      <c r="B28" s="489" t="s">
        <v>79</v>
      </c>
      <c r="C28" s="455">
        <v>53.4</v>
      </c>
      <c r="D28" s="455">
        <v>55</v>
      </c>
      <c r="E28" s="465"/>
      <c r="F28" s="461">
        <v>0.56999999999999995</v>
      </c>
      <c r="G28" s="461">
        <v>0.49</v>
      </c>
      <c r="H28" s="465"/>
      <c r="I28" s="461">
        <v>0.54</v>
      </c>
      <c r="J28" s="461">
        <v>0.46</v>
      </c>
      <c r="K28" s="465"/>
      <c r="L28" s="461">
        <v>0.59</v>
      </c>
      <c r="M28" s="461">
        <v>0.51</v>
      </c>
      <c r="N28" s="465"/>
      <c r="O28" s="458" t="s">
        <v>510</v>
      </c>
      <c r="P28" s="463">
        <v>62.5</v>
      </c>
      <c r="Q28" s="463">
        <v>62.1</v>
      </c>
      <c r="R28" s="462">
        <v>64.900000000000006</v>
      </c>
      <c r="S28" s="456">
        <v>63.8</v>
      </c>
      <c r="T28" s="462">
        <v>66.400000000000006</v>
      </c>
      <c r="U28" s="455">
        <v>72.599999999999994</v>
      </c>
      <c r="V28" s="465"/>
      <c r="W28" s="458" t="s">
        <v>510</v>
      </c>
      <c r="X28" s="458">
        <v>25.4</v>
      </c>
      <c r="Y28" s="460">
        <v>28.4</v>
      </c>
      <c r="Z28" s="457">
        <v>44.4</v>
      </c>
      <c r="AA28" s="455">
        <v>46.7</v>
      </c>
      <c r="AB28" s="456">
        <v>49.6</v>
      </c>
      <c r="AC28" s="455">
        <v>53.4</v>
      </c>
      <c r="AD28" s="465"/>
      <c r="AE28" s="458" t="s">
        <v>510</v>
      </c>
      <c r="AF28" s="458">
        <v>19.600000000000001</v>
      </c>
      <c r="AG28" s="460">
        <v>22.2</v>
      </c>
      <c r="AH28" s="457">
        <v>31.4</v>
      </c>
      <c r="AI28" s="455">
        <v>32.799999999999997</v>
      </c>
      <c r="AJ28" s="462">
        <v>34.9</v>
      </c>
      <c r="AK28" s="455">
        <v>38.299999999999997</v>
      </c>
      <c r="AL28" s="465"/>
      <c r="AM28" s="458">
        <v>58.1</v>
      </c>
      <c r="AN28" s="463">
        <v>62.2</v>
      </c>
      <c r="AO28" s="463">
        <v>61.7</v>
      </c>
      <c r="AP28" s="462">
        <v>64.400000000000006</v>
      </c>
      <c r="AQ28" s="462">
        <v>62.2</v>
      </c>
      <c r="AR28" s="463">
        <v>65.099999999999994</v>
      </c>
      <c r="AS28" s="456">
        <v>66.099999999999994</v>
      </c>
    </row>
    <row r="29" spans="1:45" s="472" customFormat="1" ht="13.15" x14ac:dyDescent="0.4">
      <c r="A29" s="442"/>
      <c r="B29" s="442" t="s">
        <v>78</v>
      </c>
      <c r="C29" s="473">
        <v>47.2</v>
      </c>
      <c r="D29" s="473">
        <v>48.7</v>
      </c>
      <c r="E29" s="477"/>
      <c r="F29" s="481">
        <v>0.19</v>
      </c>
      <c r="G29" s="481">
        <v>0.17</v>
      </c>
      <c r="H29" s="477"/>
      <c r="I29" s="481">
        <v>0.17</v>
      </c>
      <c r="J29" s="481">
        <v>0.16</v>
      </c>
      <c r="K29" s="477"/>
      <c r="L29" s="481">
        <v>0.2</v>
      </c>
      <c r="M29" s="481">
        <v>0.19</v>
      </c>
      <c r="N29" s="477"/>
      <c r="O29" s="476" t="s">
        <v>510</v>
      </c>
      <c r="P29" s="474">
        <v>55</v>
      </c>
      <c r="Q29" s="474">
        <v>55.2</v>
      </c>
      <c r="R29" s="478">
        <v>58.9</v>
      </c>
      <c r="S29" s="480">
        <v>55.4</v>
      </c>
      <c r="T29" s="478">
        <v>53.9</v>
      </c>
      <c r="U29" s="473">
        <v>59.2</v>
      </c>
      <c r="V29" s="477"/>
      <c r="W29" s="476" t="s">
        <v>510</v>
      </c>
      <c r="X29" s="476">
        <v>16</v>
      </c>
      <c r="Y29" s="479">
        <v>18.3</v>
      </c>
      <c r="Z29" s="475">
        <v>33.700000000000003</v>
      </c>
      <c r="AA29" s="473">
        <v>38.200000000000003</v>
      </c>
      <c r="AB29" s="480">
        <v>39.700000000000003</v>
      </c>
      <c r="AC29" s="473">
        <v>43</v>
      </c>
      <c r="AD29" s="477"/>
      <c r="AE29" s="476" t="s">
        <v>510</v>
      </c>
      <c r="AF29" s="476">
        <v>9.9</v>
      </c>
      <c r="AG29" s="479">
        <v>11.4</v>
      </c>
      <c r="AH29" s="475">
        <v>19.600000000000001</v>
      </c>
      <c r="AI29" s="473">
        <v>21.1</v>
      </c>
      <c r="AJ29" s="478">
        <v>21.8</v>
      </c>
      <c r="AK29" s="473">
        <v>23</v>
      </c>
      <c r="AL29" s="477"/>
      <c r="AM29" s="476">
        <v>49.3</v>
      </c>
      <c r="AN29" s="474">
        <v>54.4</v>
      </c>
      <c r="AO29" s="474">
        <v>54.7</v>
      </c>
      <c r="AP29" s="478">
        <v>58.1</v>
      </c>
      <c r="AQ29" s="478">
        <v>53.2</v>
      </c>
      <c r="AR29" s="474">
        <v>52</v>
      </c>
      <c r="AS29" s="480">
        <v>52.6</v>
      </c>
    </row>
    <row r="30" spans="1:45" s="490" customFormat="1" ht="12.75" x14ac:dyDescent="0.35">
      <c r="A30" s="470"/>
      <c r="B30" s="489" t="s">
        <v>76</v>
      </c>
      <c r="C30" s="455">
        <v>44.4</v>
      </c>
      <c r="D30" s="455">
        <v>45.4</v>
      </c>
      <c r="E30" s="465"/>
      <c r="F30" s="461">
        <v>-0.11</v>
      </c>
      <c r="G30" s="461">
        <v>-0.15</v>
      </c>
      <c r="H30" s="465"/>
      <c r="I30" s="461">
        <v>-0.14000000000000001</v>
      </c>
      <c r="J30" s="461">
        <v>-0.17</v>
      </c>
      <c r="K30" s="465"/>
      <c r="L30" s="461">
        <v>-0.09</v>
      </c>
      <c r="M30" s="461">
        <v>-0.12</v>
      </c>
      <c r="N30" s="465"/>
      <c r="O30" s="458" t="s">
        <v>510</v>
      </c>
      <c r="P30" s="463">
        <v>49.4</v>
      </c>
      <c r="Q30" s="463">
        <v>50.4</v>
      </c>
      <c r="R30" s="462">
        <v>54.3</v>
      </c>
      <c r="S30" s="456">
        <v>49.7</v>
      </c>
      <c r="T30" s="462">
        <v>48.2</v>
      </c>
      <c r="U30" s="455">
        <v>50.9</v>
      </c>
      <c r="V30" s="465"/>
      <c r="W30" s="458" t="s">
        <v>510</v>
      </c>
      <c r="X30" s="458">
        <v>13</v>
      </c>
      <c r="Y30" s="460">
        <v>14.5</v>
      </c>
      <c r="Z30" s="457">
        <v>27.9</v>
      </c>
      <c r="AA30" s="455">
        <v>32.200000000000003</v>
      </c>
      <c r="AB30" s="456">
        <v>34</v>
      </c>
      <c r="AC30" s="455">
        <v>36.1</v>
      </c>
      <c r="AD30" s="465"/>
      <c r="AE30" s="458" t="s">
        <v>510</v>
      </c>
      <c r="AF30" s="458">
        <v>7.6</v>
      </c>
      <c r="AG30" s="460">
        <v>8.1</v>
      </c>
      <c r="AH30" s="457">
        <v>14</v>
      </c>
      <c r="AI30" s="455">
        <v>15.2</v>
      </c>
      <c r="AJ30" s="462">
        <v>16.2</v>
      </c>
      <c r="AK30" s="455">
        <v>15.9</v>
      </c>
      <c r="AL30" s="465"/>
      <c r="AM30" s="458">
        <v>43.9</v>
      </c>
      <c r="AN30" s="463">
        <v>48.6</v>
      </c>
      <c r="AO30" s="463">
        <v>49.7</v>
      </c>
      <c r="AP30" s="462">
        <v>53.3</v>
      </c>
      <c r="AQ30" s="462">
        <v>47.1</v>
      </c>
      <c r="AR30" s="463">
        <v>45.9</v>
      </c>
      <c r="AS30" s="456">
        <v>44.6</v>
      </c>
    </row>
    <row r="31" spans="1:45" s="408" customFormat="1" x14ac:dyDescent="0.45">
      <c r="A31" s="442"/>
      <c r="B31" s="489" t="s">
        <v>74</v>
      </c>
      <c r="C31" s="455">
        <v>48.9</v>
      </c>
      <c r="D31" s="455">
        <v>50.3</v>
      </c>
      <c r="E31" s="465"/>
      <c r="F31" s="461">
        <v>0.36</v>
      </c>
      <c r="G31" s="461">
        <v>0.34</v>
      </c>
      <c r="H31" s="465"/>
      <c r="I31" s="461">
        <v>0.34</v>
      </c>
      <c r="J31" s="461">
        <v>0.32</v>
      </c>
      <c r="K31" s="465"/>
      <c r="L31" s="461">
        <v>0.37</v>
      </c>
      <c r="M31" s="461">
        <v>0.36</v>
      </c>
      <c r="N31" s="465"/>
      <c r="O31" s="458" t="s">
        <v>510</v>
      </c>
      <c r="P31" s="463">
        <v>58.5</v>
      </c>
      <c r="Q31" s="463">
        <v>58.5</v>
      </c>
      <c r="R31" s="462">
        <v>61.9</v>
      </c>
      <c r="S31" s="456">
        <v>58.9</v>
      </c>
      <c r="T31" s="462">
        <v>57.4</v>
      </c>
      <c r="U31" s="455">
        <v>63.4</v>
      </c>
      <c r="V31" s="465"/>
      <c r="W31" s="458" t="s">
        <v>510</v>
      </c>
      <c r="X31" s="458">
        <v>17.7</v>
      </c>
      <c r="Y31" s="460">
        <v>20.5</v>
      </c>
      <c r="Z31" s="457">
        <v>37.299999999999997</v>
      </c>
      <c r="AA31" s="455">
        <v>41.5</v>
      </c>
      <c r="AB31" s="456">
        <v>42.9</v>
      </c>
      <c r="AC31" s="455">
        <v>46.6</v>
      </c>
      <c r="AD31" s="465"/>
      <c r="AE31" s="458" t="s">
        <v>510</v>
      </c>
      <c r="AF31" s="458">
        <v>11.2</v>
      </c>
      <c r="AG31" s="460">
        <v>13.4</v>
      </c>
      <c r="AH31" s="457">
        <v>23</v>
      </c>
      <c r="AI31" s="455">
        <v>24.3</v>
      </c>
      <c r="AJ31" s="462">
        <v>24.7</v>
      </c>
      <c r="AK31" s="455">
        <v>26.4</v>
      </c>
      <c r="AL31" s="465"/>
      <c r="AM31" s="458">
        <v>53.3</v>
      </c>
      <c r="AN31" s="463">
        <v>57.9</v>
      </c>
      <c r="AO31" s="463">
        <v>58</v>
      </c>
      <c r="AP31" s="462">
        <v>61.2</v>
      </c>
      <c r="AQ31" s="462">
        <v>56.8</v>
      </c>
      <c r="AR31" s="463">
        <v>55.7</v>
      </c>
      <c r="AS31" s="456">
        <v>56.7</v>
      </c>
    </row>
    <row r="32" spans="1:45" s="408" customFormat="1" x14ac:dyDescent="0.45">
      <c r="A32" s="442"/>
      <c r="B32" s="489" t="s">
        <v>72</v>
      </c>
      <c r="C32" s="455">
        <v>45.1</v>
      </c>
      <c r="D32" s="455">
        <v>47</v>
      </c>
      <c r="E32" s="465"/>
      <c r="F32" s="461">
        <v>0.08</v>
      </c>
      <c r="G32" s="461">
        <v>0.09</v>
      </c>
      <c r="H32" s="465"/>
      <c r="I32" s="461">
        <v>0.04</v>
      </c>
      <c r="J32" s="461">
        <v>0.05</v>
      </c>
      <c r="K32" s="465"/>
      <c r="L32" s="461">
        <v>0.12</v>
      </c>
      <c r="M32" s="461">
        <v>0.13</v>
      </c>
      <c r="N32" s="465"/>
      <c r="O32" s="458" t="s">
        <v>510</v>
      </c>
      <c r="P32" s="463">
        <v>53.1</v>
      </c>
      <c r="Q32" s="463">
        <v>50.6</v>
      </c>
      <c r="R32" s="462">
        <v>55.2</v>
      </c>
      <c r="S32" s="456">
        <v>51</v>
      </c>
      <c r="T32" s="462">
        <v>48.6</v>
      </c>
      <c r="U32" s="455">
        <v>55.4</v>
      </c>
      <c r="V32" s="465"/>
      <c r="W32" s="458" t="s">
        <v>510</v>
      </c>
      <c r="X32" s="458">
        <v>15.9</v>
      </c>
      <c r="Y32" s="460">
        <v>16.8</v>
      </c>
      <c r="Z32" s="457">
        <v>30.4</v>
      </c>
      <c r="AA32" s="455">
        <v>35.799999999999997</v>
      </c>
      <c r="AB32" s="456">
        <v>35.9</v>
      </c>
      <c r="AC32" s="455">
        <v>39.5</v>
      </c>
      <c r="AD32" s="465"/>
      <c r="AE32" s="458" t="s">
        <v>510</v>
      </c>
      <c r="AF32" s="458">
        <v>9.8000000000000007</v>
      </c>
      <c r="AG32" s="460">
        <v>10.199999999999999</v>
      </c>
      <c r="AH32" s="457">
        <v>16.899999999999999</v>
      </c>
      <c r="AI32" s="455">
        <v>19.3</v>
      </c>
      <c r="AJ32" s="462">
        <v>19.2</v>
      </c>
      <c r="AK32" s="455">
        <v>20.3</v>
      </c>
      <c r="AL32" s="465"/>
      <c r="AM32" s="458">
        <v>46.2</v>
      </c>
      <c r="AN32" s="463">
        <v>52.6</v>
      </c>
      <c r="AO32" s="463">
        <v>50.1</v>
      </c>
      <c r="AP32" s="462">
        <v>54.7</v>
      </c>
      <c r="AQ32" s="462">
        <v>49</v>
      </c>
      <c r="AR32" s="463">
        <v>46.7</v>
      </c>
      <c r="AS32" s="456">
        <v>48.7</v>
      </c>
    </row>
    <row r="33" spans="1:45" s="472" customFormat="1" ht="13.15" x14ac:dyDescent="0.4">
      <c r="A33" s="442"/>
      <c r="B33" s="442" t="s">
        <v>71</v>
      </c>
      <c r="C33" s="473">
        <v>61.1</v>
      </c>
      <c r="D33" s="473">
        <v>62.4</v>
      </c>
      <c r="E33" s="477"/>
      <c r="F33" s="481">
        <v>0.7</v>
      </c>
      <c r="G33" s="481">
        <v>0.68</v>
      </c>
      <c r="H33" s="477"/>
      <c r="I33" s="481">
        <v>0.65</v>
      </c>
      <c r="J33" s="481">
        <v>0.63</v>
      </c>
      <c r="K33" s="477"/>
      <c r="L33" s="481">
        <v>0.76</v>
      </c>
      <c r="M33" s="481">
        <v>0.73</v>
      </c>
      <c r="N33" s="477"/>
      <c r="O33" s="476" t="s">
        <v>510</v>
      </c>
      <c r="P33" s="474">
        <v>78.7</v>
      </c>
      <c r="Q33" s="474">
        <v>76.7</v>
      </c>
      <c r="R33" s="478">
        <v>78.400000000000006</v>
      </c>
      <c r="S33" s="480">
        <v>75.3</v>
      </c>
      <c r="T33" s="478">
        <v>77.2</v>
      </c>
      <c r="U33" s="473">
        <v>82.8</v>
      </c>
      <c r="V33" s="477"/>
      <c r="W33" s="476" t="s">
        <v>510</v>
      </c>
      <c r="X33" s="476">
        <v>39.9</v>
      </c>
      <c r="Y33" s="479">
        <v>42.4</v>
      </c>
      <c r="Z33" s="475">
        <v>55.7</v>
      </c>
      <c r="AA33" s="473">
        <v>61.2</v>
      </c>
      <c r="AB33" s="480">
        <v>59.5</v>
      </c>
      <c r="AC33" s="473">
        <v>62.7</v>
      </c>
      <c r="AD33" s="477"/>
      <c r="AE33" s="476" t="s">
        <v>510</v>
      </c>
      <c r="AF33" s="476">
        <v>34.6</v>
      </c>
      <c r="AG33" s="479">
        <v>35.200000000000003</v>
      </c>
      <c r="AH33" s="475">
        <v>46.3</v>
      </c>
      <c r="AI33" s="473">
        <v>49.6</v>
      </c>
      <c r="AJ33" s="478">
        <v>49.2</v>
      </c>
      <c r="AK33" s="473">
        <v>52</v>
      </c>
      <c r="AL33" s="477"/>
      <c r="AM33" s="476">
        <v>75.5</v>
      </c>
      <c r="AN33" s="474">
        <v>78.599999999999994</v>
      </c>
      <c r="AO33" s="474">
        <v>76.5</v>
      </c>
      <c r="AP33" s="478">
        <v>78.2</v>
      </c>
      <c r="AQ33" s="478">
        <v>74.5</v>
      </c>
      <c r="AR33" s="474">
        <v>76.599999999999994</v>
      </c>
      <c r="AS33" s="480">
        <v>77.400000000000006</v>
      </c>
    </row>
    <row r="34" spans="1:45" s="408" customFormat="1" x14ac:dyDescent="0.45">
      <c r="A34" s="442"/>
      <c r="B34" s="489" t="s">
        <v>70</v>
      </c>
      <c r="C34" s="455">
        <v>49.7</v>
      </c>
      <c r="D34" s="455">
        <v>50.2</v>
      </c>
      <c r="E34" s="465"/>
      <c r="F34" s="461">
        <v>0.59</v>
      </c>
      <c r="G34" s="461">
        <v>0.47</v>
      </c>
      <c r="H34" s="465"/>
      <c r="I34" s="461">
        <v>0.56000000000000005</v>
      </c>
      <c r="J34" s="461">
        <v>0.45</v>
      </c>
      <c r="K34" s="465"/>
      <c r="L34" s="461">
        <v>0.62</v>
      </c>
      <c r="M34" s="461">
        <v>0.5</v>
      </c>
      <c r="N34" s="465"/>
      <c r="O34" s="458" t="s">
        <v>510</v>
      </c>
      <c r="P34" s="463">
        <v>54.3</v>
      </c>
      <c r="Q34" s="463">
        <v>56.3</v>
      </c>
      <c r="R34" s="462">
        <v>59.9</v>
      </c>
      <c r="S34" s="456">
        <v>58.3</v>
      </c>
      <c r="T34" s="462">
        <v>58.4</v>
      </c>
      <c r="U34" s="455">
        <v>61.7</v>
      </c>
      <c r="V34" s="465"/>
      <c r="W34" s="458" t="s">
        <v>510</v>
      </c>
      <c r="X34" s="458">
        <v>21.4</v>
      </c>
      <c r="Y34" s="460">
        <v>24.8</v>
      </c>
      <c r="Z34" s="457">
        <v>40.200000000000003</v>
      </c>
      <c r="AA34" s="455">
        <v>43.3</v>
      </c>
      <c r="AB34" s="456">
        <v>45.1</v>
      </c>
      <c r="AC34" s="455">
        <v>48.7</v>
      </c>
      <c r="AD34" s="465"/>
      <c r="AE34" s="458" t="s">
        <v>510</v>
      </c>
      <c r="AF34" s="458">
        <v>15.3</v>
      </c>
      <c r="AG34" s="460">
        <v>17.399999999999999</v>
      </c>
      <c r="AH34" s="457">
        <v>26.8</v>
      </c>
      <c r="AI34" s="455">
        <v>28.6</v>
      </c>
      <c r="AJ34" s="462">
        <v>29.6</v>
      </c>
      <c r="AK34" s="455">
        <v>30.8</v>
      </c>
      <c r="AL34" s="465"/>
      <c r="AM34" s="458">
        <v>51.8</v>
      </c>
      <c r="AN34" s="463">
        <v>54</v>
      </c>
      <c r="AO34" s="463">
        <v>55.9</v>
      </c>
      <c r="AP34" s="462">
        <v>59.2</v>
      </c>
      <c r="AQ34" s="462">
        <v>56.8</v>
      </c>
      <c r="AR34" s="463">
        <v>57</v>
      </c>
      <c r="AS34" s="456">
        <v>55.5</v>
      </c>
    </row>
    <row r="35" spans="1:45" s="490" customFormat="1" ht="12.75" x14ac:dyDescent="0.35">
      <c r="A35" s="470"/>
      <c r="B35" s="489" t="s">
        <v>61</v>
      </c>
      <c r="C35" s="455">
        <v>46.3</v>
      </c>
      <c r="D35" s="455">
        <v>44</v>
      </c>
      <c r="E35" s="465"/>
      <c r="F35" s="461">
        <v>-0.16</v>
      </c>
      <c r="G35" s="461">
        <v>-0.32</v>
      </c>
      <c r="H35" s="465"/>
      <c r="I35" s="461">
        <v>-0.19</v>
      </c>
      <c r="J35" s="461">
        <v>-0.35</v>
      </c>
      <c r="K35" s="465"/>
      <c r="L35" s="461">
        <v>-0.14000000000000001</v>
      </c>
      <c r="M35" s="461">
        <v>-0.28999999999999998</v>
      </c>
      <c r="N35" s="465"/>
      <c r="O35" s="458" t="s">
        <v>510</v>
      </c>
      <c r="P35" s="463">
        <v>56.9</v>
      </c>
      <c r="Q35" s="463">
        <v>59.9</v>
      </c>
      <c r="R35" s="462">
        <v>60.5</v>
      </c>
      <c r="S35" s="456">
        <v>55.9</v>
      </c>
      <c r="T35" s="462">
        <v>54</v>
      </c>
      <c r="U35" s="455">
        <v>52.5</v>
      </c>
      <c r="V35" s="465"/>
      <c r="W35" s="458" t="s">
        <v>510</v>
      </c>
      <c r="X35" s="458">
        <v>23</v>
      </c>
      <c r="Y35" s="460">
        <v>26.3</v>
      </c>
      <c r="Z35" s="457">
        <v>37.799999999999997</v>
      </c>
      <c r="AA35" s="455">
        <v>38.299999999999997</v>
      </c>
      <c r="AB35" s="456">
        <v>35.200000000000003</v>
      </c>
      <c r="AC35" s="455">
        <v>34</v>
      </c>
      <c r="AD35" s="465"/>
      <c r="AE35" s="458" t="s">
        <v>510</v>
      </c>
      <c r="AF35" s="458">
        <v>16.399999999999999</v>
      </c>
      <c r="AG35" s="460">
        <v>18.8</v>
      </c>
      <c r="AH35" s="457">
        <v>25.1</v>
      </c>
      <c r="AI35" s="455">
        <v>25</v>
      </c>
      <c r="AJ35" s="462">
        <v>22.3</v>
      </c>
      <c r="AK35" s="455">
        <v>20.7</v>
      </c>
      <c r="AL35" s="465"/>
      <c r="AM35" s="458">
        <v>52.7</v>
      </c>
      <c r="AN35" s="463">
        <v>56.3</v>
      </c>
      <c r="AO35" s="463">
        <v>59.5</v>
      </c>
      <c r="AP35" s="462">
        <v>59.6</v>
      </c>
      <c r="AQ35" s="462">
        <v>53.8</v>
      </c>
      <c r="AR35" s="463">
        <v>52.2</v>
      </c>
      <c r="AS35" s="456">
        <v>47.1</v>
      </c>
    </row>
    <row r="36" spans="1:45" s="472" customFormat="1" ht="13.15" x14ac:dyDescent="0.4">
      <c r="A36" s="442"/>
      <c r="B36" s="442" t="s">
        <v>59</v>
      </c>
      <c r="C36" s="473">
        <v>48.4</v>
      </c>
      <c r="D36" s="473">
        <v>49.9</v>
      </c>
      <c r="E36" s="477"/>
      <c r="F36" s="481">
        <v>-0.03</v>
      </c>
      <c r="G36" s="481">
        <v>-0.03</v>
      </c>
      <c r="H36" s="477"/>
      <c r="I36" s="481">
        <v>-0.03</v>
      </c>
      <c r="J36" s="481">
        <v>-0.03</v>
      </c>
      <c r="K36" s="477"/>
      <c r="L36" s="481">
        <v>-0.02</v>
      </c>
      <c r="M36" s="481">
        <v>-0.03</v>
      </c>
      <c r="N36" s="477"/>
      <c r="O36" s="476" t="s">
        <v>510</v>
      </c>
      <c r="P36" s="474">
        <v>58.7</v>
      </c>
      <c r="Q36" s="474">
        <v>59.3</v>
      </c>
      <c r="R36" s="478">
        <v>61.3</v>
      </c>
      <c r="S36" s="480">
        <v>58.9</v>
      </c>
      <c r="T36" s="478">
        <v>59.2</v>
      </c>
      <c r="U36" s="473">
        <v>63</v>
      </c>
      <c r="V36" s="477"/>
      <c r="W36" s="476" t="s">
        <v>510</v>
      </c>
      <c r="X36" s="476">
        <v>21.6</v>
      </c>
      <c r="Y36" s="479">
        <v>23.1</v>
      </c>
      <c r="Z36" s="475">
        <v>35.5</v>
      </c>
      <c r="AA36" s="473">
        <v>38.700000000000003</v>
      </c>
      <c r="AB36" s="480">
        <v>38.700000000000003</v>
      </c>
      <c r="AC36" s="473">
        <v>39.700000000000003</v>
      </c>
      <c r="AD36" s="477"/>
      <c r="AE36" s="476" t="s">
        <v>510</v>
      </c>
      <c r="AF36" s="476">
        <v>15.4</v>
      </c>
      <c r="AG36" s="479">
        <v>16.2</v>
      </c>
      <c r="AH36" s="475">
        <v>22.8</v>
      </c>
      <c r="AI36" s="473">
        <v>24.2</v>
      </c>
      <c r="AJ36" s="478">
        <v>24.3</v>
      </c>
      <c r="AK36" s="473">
        <v>24.7</v>
      </c>
      <c r="AL36" s="477"/>
      <c r="AM36" s="476">
        <v>55.1</v>
      </c>
      <c r="AN36" s="474">
        <v>58.2</v>
      </c>
      <c r="AO36" s="474">
        <v>58.8</v>
      </c>
      <c r="AP36" s="478">
        <v>60.6</v>
      </c>
      <c r="AQ36" s="478">
        <v>56.6</v>
      </c>
      <c r="AR36" s="474">
        <v>57.1</v>
      </c>
      <c r="AS36" s="480">
        <v>57.4</v>
      </c>
    </row>
    <row r="37" spans="1:45" s="408" customFormat="1" ht="4.5" customHeight="1" x14ac:dyDescent="0.45">
      <c r="A37" s="482"/>
      <c r="B37" s="434"/>
      <c r="C37" s="455"/>
      <c r="D37" s="455"/>
      <c r="E37" s="465"/>
      <c r="F37" s="461"/>
      <c r="G37" s="461"/>
      <c r="H37" s="465"/>
      <c r="I37" s="461"/>
      <c r="J37" s="461"/>
      <c r="K37" s="465"/>
      <c r="L37" s="461"/>
      <c r="M37" s="461"/>
      <c r="N37" s="465"/>
      <c r="O37" s="458"/>
      <c r="P37" s="463"/>
      <c r="Q37" s="469"/>
      <c r="R37" s="462"/>
      <c r="S37" s="456"/>
      <c r="T37" s="462"/>
      <c r="U37" s="455"/>
      <c r="V37" s="465"/>
      <c r="W37" s="458"/>
      <c r="X37" s="458"/>
      <c r="Y37" s="460"/>
      <c r="Z37" s="468"/>
      <c r="AA37" s="455"/>
      <c r="AB37" s="456"/>
      <c r="AC37" s="455"/>
      <c r="AD37" s="465"/>
      <c r="AE37" s="458"/>
      <c r="AF37" s="458"/>
      <c r="AG37" s="460"/>
      <c r="AH37" s="468"/>
      <c r="AI37" s="455"/>
      <c r="AJ37" s="462"/>
      <c r="AK37" s="455"/>
      <c r="AL37" s="465"/>
      <c r="AM37" s="458"/>
      <c r="AN37" s="463"/>
      <c r="AO37" s="469"/>
      <c r="AP37" s="462"/>
      <c r="AQ37" s="462"/>
      <c r="AR37" s="463"/>
      <c r="AS37" s="456"/>
    </row>
    <row r="38" spans="1:45" s="408" customFormat="1" x14ac:dyDescent="0.45">
      <c r="A38" s="684" t="s">
        <v>67</v>
      </c>
      <c r="B38" s="685"/>
      <c r="C38" s="455"/>
      <c r="D38" s="455"/>
      <c r="E38" s="465"/>
      <c r="F38" s="461"/>
      <c r="G38" s="461"/>
      <c r="H38" s="465"/>
      <c r="I38" s="461"/>
      <c r="J38" s="461"/>
      <c r="K38" s="465"/>
      <c r="L38" s="461"/>
      <c r="M38" s="461"/>
      <c r="N38" s="465"/>
      <c r="O38" s="458"/>
      <c r="P38" s="463"/>
      <c r="Q38" s="469"/>
      <c r="R38" s="462"/>
      <c r="S38" s="456"/>
      <c r="T38" s="462"/>
      <c r="U38" s="455"/>
      <c r="V38" s="465"/>
      <c r="W38" s="458"/>
      <c r="X38" s="458"/>
      <c r="Y38" s="460"/>
      <c r="Z38" s="468"/>
      <c r="AA38" s="455"/>
      <c r="AB38" s="456"/>
      <c r="AC38" s="455"/>
      <c r="AD38" s="465"/>
      <c r="AE38" s="458"/>
      <c r="AF38" s="458"/>
      <c r="AG38" s="460"/>
      <c r="AH38" s="468"/>
      <c r="AI38" s="455"/>
      <c r="AJ38" s="462"/>
      <c r="AK38" s="455"/>
      <c r="AL38" s="465"/>
      <c r="AM38" s="458"/>
      <c r="AN38" s="463"/>
      <c r="AO38" s="469"/>
      <c r="AP38" s="462"/>
      <c r="AQ38" s="462"/>
      <c r="AR38" s="463"/>
      <c r="AS38" s="456"/>
    </row>
    <row r="39" spans="1:45" s="408" customFormat="1" x14ac:dyDescent="0.45">
      <c r="A39" s="482"/>
      <c r="B39" s="488" t="s">
        <v>65</v>
      </c>
      <c r="C39" s="455">
        <v>48.4</v>
      </c>
      <c r="D39" s="455">
        <v>50</v>
      </c>
      <c r="E39" s="465"/>
      <c r="F39" s="461">
        <v>-0.09</v>
      </c>
      <c r="G39" s="461">
        <v>-0.09</v>
      </c>
      <c r="H39" s="465"/>
      <c r="I39" s="461">
        <v>-0.09</v>
      </c>
      <c r="J39" s="461">
        <v>-0.09</v>
      </c>
      <c r="K39" s="465"/>
      <c r="L39" s="461">
        <v>-0.09</v>
      </c>
      <c r="M39" s="461">
        <v>-0.09</v>
      </c>
      <c r="N39" s="465"/>
      <c r="O39" s="458" t="s">
        <v>510</v>
      </c>
      <c r="P39" s="463">
        <v>59</v>
      </c>
      <c r="Q39" s="463">
        <v>59.6</v>
      </c>
      <c r="R39" s="462">
        <v>61.7</v>
      </c>
      <c r="S39" s="456">
        <v>59.2</v>
      </c>
      <c r="T39" s="462">
        <v>59.8</v>
      </c>
      <c r="U39" s="455">
        <v>63.5</v>
      </c>
      <c r="V39" s="465"/>
      <c r="W39" s="458" t="s">
        <v>510</v>
      </c>
      <c r="X39" s="458">
        <v>21.8</v>
      </c>
      <c r="Y39" s="460">
        <v>23.1</v>
      </c>
      <c r="Z39" s="457">
        <v>35.200000000000003</v>
      </c>
      <c r="AA39" s="455">
        <v>38.4</v>
      </c>
      <c r="AB39" s="456">
        <v>38.1</v>
      </c>
      <c r="AC39" s="455">
        <v>38.799999999999997</v>
      </c>
      <c r="AD39" s="465"/>
      <c r="AE39" s="458" t="s">
        <v>510</v>
      </c>
      <c r="AF39" s="458">
        <v>15.5</v>
      </c>
      <c r="AG39" s="460">
        <v>16.2</v>
      </c>
      <c r="AH39" s="457">
        <v>22.6</v>
      </c>
      <c r="AI39" s="455">
        <v>23.9</v>
      </c>
      <c r="AJ39" s="462">
        <v>23.9</v>
      </c>
      <c r="AK39" s="455">
        <v>24.2</v>
      </c>
      <c r="AL39" s="465"/>
      <c r="AM39" s="458">
        <v>55.5</v>
      </c>
      <c r="AN39" s="463">
        <v>58.5</v>
      </c>
      <c r="AO39" s="463">
        <v>59.2</v>
      </c>
      <c r="AP39" s="462">
        <v>60.9</v>
      </c>
      <c r="AQ39" s="462">
        <v>56.9</v>
      </c>
      <c r="AR39" s="463">
        <v>57.5</v>
      </c>
      <c r="AS39" s="456">
        <v>58</v>
      </c>
    </row>
    <row r="40" spans="1:45" s="408" customFormat="1" x14ac:dyDescent="0.45">
      <c r="A40" s="482"/>
      <c r="B40" s="488" t="s">
        <v>63</v>
      </c>
      <c r="C40" s="455">
        <v>48.6</v>
      </c>
      <c r="D40" s="455">
        <v>49.9</v>
      </c>
      <c r="E40" s="465"/>
      <c r="F40" s="461">
        <v>0.44</v>
      </c>
      <c r="G40" s="461">
        <v>0.39</v>
      </c>
      <c r="H40" s="465"/>
      <c r="I40" s="461">
        <v>0.43</v>
      </c>
      <c r="J40" s="461">
        <v>0.38</v>
      </c>
      <c r="K40" s="465"/>
      <c r="L40" s="461">
        <v>0.45</v>
      </c>
      <c r="M40" s="461">
        <v>0.4</v>
      </c>
      <c r="N40" s="465"/>
      <c r="O40" s="458" t="s">
        <v>510</v>
      </c>
      <c r="P40" s="463">
        <v>56.2</v>
      </c>
      <c r="Q40" s="463">
        <v>56.8</v>
      </c>
      <c r="R40" s="462">
        <v>59</v>
      </c>
      <c r="S40" s="456">
        <v>56.5</v>
      </c>
      <c r="T40" s="462">
        <v>56.1</v>
      </c>
      <c r="U40" s="455">
        <v>60.8</v>
      </c>
      <c r="V40" s="465"/>
      <c r="W40" s="458" t="s">
        <v>510</v>
      </c>
      <c r="X40" s="458">
        <v>20.5</v>
      </c>
      <c r="Y40" s="460">
        <v>22.9</v>
      </c>
      <c r="Z40" s="457">
        <v>37.200000000000003</v>
      </c>
      <c r="AA40" s="455">
        <v>40.700000000000003</v>
      </c>
      <c r="AB40" s="456">
        <v>42.1</v>
      </c>
      <c r="AC40" s="455">
        <v>45</v>
      </c>
      <c r="AD40" s="465"/>
      <c r="AE40" s="458" t="s">
        <v>510</v>
      </c>
      <c r="AF40" s="458">
        <v>14.4</v>
      </c>
      <c r="AG40" s="460">
        <v>16.100000000000001</v>
      </c>
      <c r="AH40" s="457">
        <v>24.4</v>
      </c>
      <c r="AI40" s="455">
        <v>25.7</v>
      </c>
      <c r="AJ40" s="462">
        <v>26.4</v>
      </c>
      <c r="AK40" s="455">
        <v>27.7</v>
      </c>
      <c r="AL40" s="465"/>
      <c r="AM40" s="458">
        <v>52.4</v>
      </c>
      <c r="AN40" s="463">
        <v>55.8</v>
      </c>
      <c r="AO40" s="463">
        <v>56.3</v>
      </c>
      <c r="AP40" s="462">
        <v>58.4</v>
      </c>
      <c r="AQ40" s="462">
        <v>54.7</v>
      </c>
      <c r="AR40" s="463">
        <v>54.6</v>
      </c>
      <c r="AS40" s="456">
        <v>54.5</v>
      </c>
    </row>
    <row r="41" spans="1:45" s="408" customFormat="1" x14ac:dyDescent="0.45">
      <c r="A41" s="482"/>
      <c r="B41" s="489" t="s">
        <v>61</v>
      </c>
      <c r="C41" s="455">
        <v>37.700000000000003</v>
      </c>
      <c r="D41" s="455">
        <v>30.8</v>
      </c>
      <c r="E41" s="465"/>
      <c r="F41" s="461">
        <v>-0.68</v>
      </c>
      <c r="G41" s="461">
        <v>-1</v>
      </c>
      <c r="H41" s="465"/>
      <c r="I41" s="461">
        <v>-0.76</v>
      </c>
      <c r="J41" s="461">
        <v>-1.06</v>
      </c>
      <c r="K41" s="465"/>
      <c r="L41" s="461">
        <v>-0.6</v>
      </c>
      <c r="M41" s="461">
        <v>-0.94</v>
      </c>
      <c r="N41" s="465"/>
      <c r="O41" s="458" t="s">
        <v>510</v>
      </c>
      <c r="P41" s="463">
        <v>59.6</v>
      </c>
      <c r="Q41" s="463">
        <v>53.6</v>
      </c>
      <c r="R41" s="462">
        <v>56.2</v>
      </c>
      <c r="S41" s="456">
        <v>54.2</v>
      </c>
      <c r="T41" s="462">
        <v>40.5</v>
      </c>
      <c r="U41" s="455">
        <v>31.9</v>
      </c>
      <c r="V41" s="465"/>
      <c r="W41" s="458" t="s">
        <v>510</v>
      </c>
      <c r="X41" s="458">
        <v>20.6</v>
      </c>
      <c r="Y41" s="460">
        <v>17.5</v>
      </c>
      <c r="Z41" s="457">
        <v>28.2</v>
      </c>
      <c r="AA41" s="455">
        <v>35.799999999999997</v>
      </c>
      <c r="AB41" s="456">
        <v>23</v>
      </c>
      <c r="AC41" s="455">
        <v>16.600000000000001</v>
      </c>
      <c r="AD41" s="465"/>
      <c r="AE41" s="458" t="s">
        <v>510</v>
      </c>
      <c r="AF41" s="458">
        <v>14.9</v>
      </c>
      <c r="AG41" s="460">
        <v>11.5</v>
      </c>
      <c r="AH41" s="457">
        <v>18.3</v>
      </c>
      <c r="AI41" s="455">
        <v>21</v>
      </c>
      <c r="AJ41" s="462">
        <v>12.3</v>
      </c>
      <c r="AK41" s="455">
        <v>7.9</v>
      </c>
      <c r="AL41" s="465"/>
      <c r="AM41" s="458">
        <v>52.3</v>
      </c>
      <c r="AN41" s="463">
        <v>59.1</v>
      </c>
      <c r="AO41" s="463">
        <v>53.4</v>
      </c>
      <c r="AP41" s="462">
        <v>55.5</v>
      </c>
      <c r="AQ41" s="462">
        <v>50.4</v>
      </c>
      <c r="AR41" s="463">
        <v>38.799999999999997</v>
      </c>
      <c r="AS41" s="456">
        <v>26.7</v>
      </c>
    </row>
    <row r="42" spans="1:45" s="472" customFormat="1" ht="13.15" x14ac:dyDescent="0.4">
      <c r="A42" s="482"/>
      <c r="B42" s="482" t="s">
        <v>59</v>
      </c>
      <c r="C42" s="473">
        <v>48.4</v>
      </c>
      <c r="D42" s="473">
        <v>49.9</v>
      </c>
      <c r="E42" s="477"/>
      <c r="F42" s="481">
        <v>-0.03</v>
      </c>
      <c r="G42" s="481">
        <v>-0.03</v>
      </c>
      <c r="H42" s="477"/>
      <c r="I42" s="481">
        <v>-0.03</v>
      </c>
      <c r="J42" s="481">
        <v>-0.03</v>
      </c>
      <c r="K42" s="477"/>
      <c r="L42" s="481">
        <v>-0.02</v>
      </c>
      <c r="M42" s="481">
        <v>-0.03</v>
      </c>
      <c r="N42" s="477"/>
      <c r="O42" s="476" t="s">
        <v>510</v>
      </c>
      <c r="P42" s="474">
        <v>58.7</v>
      </c>
      <c r="Q42" s="474">
        <v>59.3</v>
      </c>
      <c r="R42" s="478">
        <v>61.3</v>
      </c>
      <c r="S42" s="480">
        <v>58.9</v>
      </c>
      <c r="T42" s="478">
        <v>59.2</v>
      </c>
      <c r="U42" s="473">
        <v>63</v>
      </c>
      <c r="V42" s="477"/>
      <c r="W42" s="476" t="s">
        <v>510</v>
      </c>
      <c r="X42" s="476">
        <v>21.6</v>
      </c>
      <c r="Y42" s="479">
        <v>23.1</v>
      </c>
      <c r="Z42" s="475">
        <v>35.5</v>
      </c>
      <c r="AA42" s="473">
        <v>38.700000000000003</v>
      </c>
      <c r="AB42" s="480">
        <v>38.700000000000003</v>
      </c>
      <c r="AC42" s="473">
        <v>39.700000000000003</v>
      </c>
      <c r="AD42" s="477"/>
      <c r="AE42" s="476" t="s">
        <v>510</v>
      </c>
      <c r="AF42" s="476">
        <v>15.4</v>
      </c>
      <c r="AG42" s="479">
        <v>16.2</v>
      </c>
      <c r="AH42" s="475">
        <v>22.8</v>
      </c>
      <c r="AI42" s="473">
        <v>24.2</v>
      </c>
      <c r="AJ42" s="478">
        <v>24.3</v>
      </c>
      <c r="AK42" s="473">
        <v>24.7</v>
      </c>
      <c r="AL42" s="477"/>
      <c r="AM42" s="476">
        <v>55.1</v>
      </c>
      <c r="AN42" s="474">
        <v>58.2</v>
      </c>
      <c r="AO42" s="474">
        <v>58.8</v>
      </c>
      <c r="AP42" s="478">
        <v>60.6</v>
      </c>
      <c r="AQ42" s="478">
        <v>56.6</v>
      </c>
      <c r="AR42" s="474">
        <v>57.1</v>
      </c>
      <c r="AS42" s="480">
        <v>57.4</v>
      </c>
    </row>
    <row r="43" spans="1:45" s="408" customFormat="1" ht="4.5" customHeight="1" x14ac:dyDescent="0.45">
      <c r="A43" s="482"/>
      <c r="B43" s="434"/>
      <c r="C43" s="455"/>
      <c r="D43" s="455"/>
      <c r="E43" s="465"/>
      <c r="F43" s="461"/>
      <c r="G43" s="461"/>
      <c r="H43" s="465"/>
      <c r="I43" s="461"/>
      <c r="J43" s="461"/>
      <c r="K43" s="465"/>
      <c r="L43" s="461"/>
      <c r="M43" s="461"/>
      <c r="N43" s="465"/>
      <c r="O43" s="458"/>
      <c r="P43" s="463"/>
      <c r="Q43" s="463"/>
      <c r="R43" s="462"/>
      <c r="S43" s="456"/>
      <c r="T43" s="462"/>
      <c r="U43" s="455"/>
      <c r="V43" s="465"/>
      <c r="W43" s="458"/>
      <c r="X43" s="458"/>
      <c r="Y43" s="460"/>
      <c r="Z43" s="468"/>
      <c r="AA43" s="455"/>
      <c r="AB43" s="456"/>
      <c r="AC43" s="455"/>
      <c r="AD43" s="465"/>
      <c r="AE43" s="458"/>
      <c r="AF43" s="458"/>
      <c r="AG43" s="460"/>
      <c r="AH43" s="468"/>
      <c r="AI43" s="455"/>
      <c r="AJ43" s="462"/>
      <c r="AK43" s="455"/>
      <c r="AL43" s="465"/>
      <c r="AM43" s="458"/>
      <c r="AN43" s="463"/>
      <c r="AO43" s="469"/>
      <c r="AP43" s="462"/>
      <c r="AQ43" s="462"/>
      <c r="AR43" s="463"/>
      <c r="AS43" s="456"/>
    </row>
    <row r="44" spans="1:45" s="408" customFormat="1" x14ac:dyDescent="0.45">
      <c r="A44" s="684" t="s">
        <v>58</v>
      </c>
      <c r="B44" s="685"/>
      <c r="C44" s="455"/>
      <c r="D44" s="455"/>
      <c r="E44" s="465"/>
      <c r="F44" s="461"/>
      <c r="G44" s="461"/>
      <c r="H44" s="465"/>
      <c r="I44" s="461"/>
      <c r="J44" s="461"/>
      <c r="K44" s="465"/>
      <c r="L44" s="461"/>
      <c r="M44" s="461"/>
      <c r="N44" s="465"/>
      <c r="O44" s="458"/>
      <c r="P44" s="463"/>
      <c r="Q44" s="469"/>
      <c r="R44" s="462"/>
      <c r="S44" s="456"/>
      <c r="T44" s="462"/>
      <c r="U44" s="455"/>
      <c r="V44" s="465"/>
      <c r="W44" s="458"/>
      <c r="X44" s="458"/>
      <c r="Y44" s="460"/>
      <c r="Z44" s="468"/>
      <c r="AA44" s="455"/>
      <c r="AB44" s="456"/>
      <c r="AC44" s="455"/>
      <c r="AD44" s="465"/>
      <c r="AE44" s="458"/>
      <c r="AF44" s="458"/>
      <c r="AG44" s="460"/>
      <c r="AH44" s="468"/>
      <c r="AI44" s="455"/>
      <c r="AJ44" s="462"/>
      <c r="AK44" s="455"/>
      <c r="AL44" s="465"/>
      <c r="AM44" s="458"/>
      <c r="AN44" s="463"/>
      <c r="AO44" s="469"/>
      <c r="AP44" s="462"/>
      <c r="AQ44" s="462"/>
      <c r="AR44" s="463"/>
      <c r="AS44" s="456"/>
    </row>
    <row r="45" spans="1:45" s="408" customFormat="1" x14ac:dyDescent="0.45">
      <c r="A45" s="482"/>
      <c r="B45" s="434" t="s">
        <v>57</v>
      </c>
      <c r="C45" s="455">
        <v>37</v>
      </c>
      <c r="D45" s="455">
        <v>39</v>
      </c>
      <c r="E45" s="465"/>
      <c r="F45" s="461">
        <v>-0.47</v>
      </c>
      <c r="G45" s="461">
        <v>-0.46</v>
      </c>
      <c r="H45" s="465"/>
      <c r="I45" s="461">
        <v>-0.48</v>
      </c>
      <c r="J45" s="461">
        <v>-0.47</v>
      </c>
      <c r="K45" s="465"/>
      <c r="L45" s="461">
        <v>-0.47</v>
      </c>
      <c r="M45" s="461">
        <v>-0.45</v>
      </c>
      <c r="N45" s="465"/>
      <c r="O45" s="458" t="s">
        <v>510</v>
      </c>
      <c r="P45" s="463">
        <v>35.1</v>
      </c>
      <c r="Q45" s="463">
        <v>36.799999999999997</v>
      </c>
      <c r="R45" s="462">
        <v>38.700000000000003</v>
      </c>
      <c r="S45" s="456">
        <v>36.299999999999997</v>
      </c>
      <c r="T45" s="462">
        <v>35.700000000000003</v>
      </c>
      <c r="U45" s="455">
        <v>39.1</v>
      </c>
      <c r="V45" s="465"/>
      <c r="W45" s="458" t="s">
        <v>510</v>
      </c>
      <c r="X45" s="458">
        <v>7.9</v>
      </c>
      <c r="Y45" s="460">
        <v>9.1999999999999993</v>
      </c>
      <c r="Z45" s="457">
        <v>18.2</v>
      </c>
      <c r="AA45" s="455">
        <v>21</v>
      </c>
      <c r="AB45" s="456">
        <v>21.2</v>
      </c>
      <c r="AC45" s="455">
        <v>22.9</v>
      </c>
      <c r="AD45" s="465"/>
      <c r="AE45" s="458" t="s">
        <v>510</v>
      </c>
      <c r="AF45" s="458">
        <v>4.3</v>
      </c>
      <c r="AG45" s="460">
        <v>5</v>
      </c>
      <c r="AH45" s="457">
        <v>8.8000000000000007</v>
      </c>
      <c r="AI45" s="455">
        <v>9.6999999999999993</v>
      </c>
      <c r="AJ45" s="462">
        <v>9.9</v>
      </c>
      <c r="AK45" s="455">
        <v>10.199999999999999</v>
      </c>
      <c r="AL45" s="465"/>
      <c r="AM45" s="458">
        <v>31.2</v>
      </c>
      <c r="AN45" s="463">
        <v>34.6</v>
      </c>
      <c r="AO45" s="463">
        <v>36.299999999999997</v>
      </c>
      <c r="AP45" s="462">
        <v>37.9</v>
      </c>
      <c r="AQ45" s="462">
        <v>33.5</v>
      </c>
      <c r="AR45" s="463">
        <v>33.1</v>
      </c>
      <c r="AS45" s="456">
        <v>33.4</v>
      </c>
    </row>
    <row r="46" spans="1:45" s="408" customFormat="1" x14ac:dyDescent="0.45">
      <c r="A46" s="482"/>
      <c r="B46" s="488" t="s">
        <v>51</v>
      </c>
      <c r="C46" s="455">
        <v>50.3</v>
      </c>
      <c r="D46" s="455">
        <v>51.6</v>
      </c>
      <c r="E46" s="465"/>
      <c r="F46" s="461">
        <v>0.05</v>
      </c>
      <c r="G46" s="461">
        <v>0.04</v>
      </c>
      <c r="H46" s="465"/>
      <c r="I46" s="461">
        <v>0.04</v>
      </c>
      <c r="J46" s="461">
        <v>0.03</v>
      </c>
      <c r="K46" s="465"/>
      <c r="L46" s="461">
        <v>0.05</v>
      </c>
      <c r="M46" s="461">
        <v>0.04</v>
      </c>
      <c r="N46" s="465"/>
      <c r="O46" s="458" t="s">
        <v>510</v>
      </c>
      <c r="P46" s="463">
        <v>62.5</v>
      </c>
      <c r="Q46" s="463">
        <v>63</v>
      </c>
      <c r="R46" s="462">
        <v>65.3</v>
      </c>
      <c r="S46" s="456">
        <v>62.7</v>
      </c>
      <c r="T46" s="462">
        <v>63</v>
      </c>
      <c r="U46" s="455">
        <v>66.7</v>
      </c>
      <c r="V46" s="465"/>
      <c r="W46" s="458" t="s">
        <v>510</v>
      </c>
      <c r="X46" s="458">
        <v>23.8</v>
      </c>
      <c r="Y46" s="460">
        <v>25.4</v>
      </c>
      <c r="Z46" s="457">
        <v>38.5</v>
      </c>
      <c r="AA46" s="455">
        <v>41.7</v>
      </c>
      <c r="AB46" s="456">
        <v>41.5</v>
      </c>
      <c r="AC46" s="455">
        <v>42.3</v>
      </c>
      <c r="AD46" s="465"/>
      <c r="AE46" s="458" t="s">
        <v>510</v>
      </c>
      <c r="AF46" s="458">
        <v>17.2</v>
      </c>
      <c r="AG46" s="460">
        <v>18</v>
      </c>
      <c r="AH46" s="457">
        <v>25.2</v>
      </c>
      <c r="AI46" s="455">
        <v>26.6</v>
      </c>
      <c r="AJ46" s="462">
        <v>26.6</v>
      </c>
      <c r="AK46" s="455">
        <v>26.9</v>
      </c>
      <c r="AL46" s="465"/>
      <c r="AM46" s="458">
        <v>58.8</v>
      </c>
      <c r="AN46" s="463">
        <v>62</v>
      </c>
      <c r="AO46" s="463">
        <v>62.6</v>
      </c>
      <c r="AP46" s="462">
        <v>64.599999999999994</v>
      </c>
      <c r="AQ46" s="462">
        <v>60.5</v>
      </c>
      <c r="AR46" s="463">
        <v>60.9</v>
      </c>
      <c r="AS46" s="456">
        <v>61.1</v>
      </c>
    </row>
    <row r="47" spans="1:45" s="472" customFormat="1" ht="13.15" x14ac:dyDescent="0.4">
      <c r="A47" s="482"/>
      <c r="B47" s="482" t="s">
        <v>49</v>
      </c>
      <c r="C47" s="473">
        <v>48.4</v>
      </c>
      <c r="D47" s="473">
        <v>49.9</v>
      </c>
      <c r="E47" s="477"/>
      <c r="F47" s="481">
        <v>-0.03</v>
      </c>
      <c r="G47" s="481">
        <v>-0.03</v>
      </c>
      <c r="H47" s="477"/>
      <c r="I47" s="481">
        <v>-0.03</v>
      </c>
      <c r="J47" s="481">
        <v>-0.03</v>
      </c>
      <c r="K47" s="477"/>
      <c r="L47" s="481">
        <v>-0.02</v>
      </c>
      <c r="M47" s="481">
        <v>-0.03</v>
      </c>
      <c r="N47" s="477"/>
      <c r="O47" s="476" t="s">
        <v>510</v>
      </c>
      <c r="P47" s="474">
        <v>58.7</v>
      </c>
      <c r="Q47" s="474">
        <v>59.3</v>
      </c>
      <c r="R47" s="478">
        <v>61.3</v>
      </c>
      <c r="S47" s="480">
        <v>58.9</v>
      </c>
      <c r="T47" s="478">
        <v>59.2</v>
      </c>
      <c r="U47" s="473">
        <v>63</v>
      </c>
      <c r="V47" s="477"/>
      <c r="W47" s="476" t="s">
        <v>510</v>
      </c>
      <c r="X47" s="476">
        <v>21.6</v>
      </c>
      <c r="Y47" s="479">
        <v>23.1</v>
      </c>
      <c r="Z47" s="475">
        <v>35.5</v>
      </c>
      <c r="AA47" s="473">
        <v>38.700000000000003</v>
      </c>
      <c r="AB47" s="480">
        <v>38.700000000000003</v>
      </c>
      <c r="AC47" s="473">
        <v>39.700000000000003</v>
      </c>
      <c r="AD47" s="477"/>
      <c r="AE47" s="476" t="s">
        <v>510</v>
      </c>
      <c r="AF47" s="476">
        <v>15.4</v>
      </c>
      <c r="AG47" s="479">
        <v>16.2</v>
      </c>
      <c r="AH47" s="475">
        <v>22.8</v>
      </c>
      <c r="AI47" s="473">
        <v>24.2</v>
      </c>
      <c r="AJ47" s="478">
        <v>24.3</v>
      </c>
      <c r="AK47" s="473">
        <v>24.7</v>
      </c>
      <c r="AL47" s="477"/>
      <c r="AM47" s="476">
        <v>55.1</v>
      </c>
      <c r="AN47" s="474">
        <v>58.2</v>
      </c>
      <c r="AO47" s="474">
        <v>58.8</v>
      </c>
      <c r="AP47" s="478">
        <v>60.6</v>
      </c>
      <c r="AQ47" s="478">
        <v>56.6</v>
      </c>
      <c r="AR47" s="474">
        <v>57.1</v>
      </c>
      <c r="AS47" s="480">
        <v>57.4</v>
      </c>
    </row>
    <row r="48" spans="1:45" s="472" customFormat="1" ht="5.0999999999999996" customHeight="1" x14ac:dyDescent="0.4">
      <c r="A48" s="482"/>
      <c r="B48" s="482"/>
      <c r="C48" s="455"/>
      <c r="D48" s="455"/>
      <c r="E48" s="477"/>
      <c r="F48" s="461"/>
      <c r="G48" s="461"/>
      <c r="H48" s="477"/>
      <c r="I48" s="461"/>
      <c r="J48" s="461"/>
      <c r="K48" s="477"/>
      <c r="L48" s="461"/>
      <c r="M48" s="461"/>
      <c r="N48" s="477"/>
      <c r="O48" s="476"/>
      <c r="P48" s="474"/>
      <c r="Q48" s="474"/>
      <c r="R48" s="478"/>
      <c r="S48" s="480"/>
      <c r="T48" s="478"/>
      <c r="U48" s="455"/>
      <c r="V48" s="477"/>
      <c r="W48" s="476"/>
      <c r="X48" s="476"/>
      <c r="Y48" s="479"/>
      <c r="Z48" s="475"/>
      <c r="AA48" s="473"/>
      <c r="AB48" s="480"/>
      <c r="AC48" s="455"/>
      <c r="AD48" s="477"/>
      <c r="AE48" s="476"/>
      <c r="AF48" s="476"/>
      <c r="AG48" s="479"/>
      <c r="AH48" s="475"/>
      <c r="AI48" s="473"/>
      <c r="AJ48" s="478"/>
      <c r="AK48" s="455"/>
      <c r="AL48" s="477"/>
      <c r="AM48" s="476"/>
      <c r="AN48" s="474"/>
      <c r="AO48" s="474"/>
      <c r="AP48" s="478"/>
      <c r="AQ48" s="478"/>
      <c r="AR48" s="474"/>
      <c r="AS48" s="456"/>
    </row>
    <row r="49" spans="1:45" s="472" customFormat="1" ht="13.15" x14ac:dyDescent="0.4">
      <c r="A49" s="442" t="s">
        <v>1321</v>
      </c>
      <c r="B49" s="487"/>
      <c r="C49" s="455"/>
      <c r="D49" s="455"/>
      <c r="E49" s="477"/>
      <c r="F49" s="461"/>
      <c r="G49" s="461"/>
      <c r="H49" s="477"/>
      <c r="I49" s="461"/>
      <c r="J49" s="461"/>
      <c r="K49" s="477"/>
      <c r="L49" s="461"/>
      <c r="M49" s="461"/>
      <c r="N49" s="477"/>
      <c r="O49" s="476"/>
      <c r="P49" s="474"/>
      <c r="Q49" s="474"/>
      <c r="R49" s="478"/>
      <c r="S49" s="480"/>
      <c r="T49" s="478"/>
      <c r="U49" s="455"/>
      <c r="V49" s="477"/>
      <c r="W49" s="476"/>
      <c r="X49" s="476"/>
      <c r="Y49" s="479"/>
      <c r="Z49" s="475"/>
      <c r="AA49" s="473"/>
      <c r="AB49" s="480"/>
      <c r="AC49" s="455"/>
      <c r="AD49" s="477"/>
      <c r="AE49" s="476"/>
      <c r="AF49" s="476"/>
      <c r="AG49" s="479"/>
      <c r="AH49" s="475"/>
      <c r="AI49" s="473"/>
      <c r="AJ49" s="478"/>
      <c r="AK49" s="455"/>
      <c r="AL49" s="477"/>
      <c r="AM49" s="476"/>
      <c r="AN49" s="474"/>
      <c r="AO49" s="474"/>
      <c r="AP49" s="478"/>
      <c r="AQ49" s="478"/>
      <c r="AR49" s="474"/>
      <c r="AS49" s="456"/>
    </row>
    <row r="50" spans="1:45" s="472" customFormat="1" ht="13.15" x14ac:dyDescent="0.4">
      <c r="A50" s="442"/>
      <c r="B50" s="470" t="s">
        <v>53</v>
      </c>
      <c r="C50" s="455">
        <v>39</v>
      </c>
      <c r="D50" s="455">
        <v>41.1</v>
      </c>
      <c r="E50" s="465"/>
      <c r="F50" s="461">
        <v>-0.4</v>
      </c>
      <c r="G50" s="461">
        <v>-0.38</v>
      </c>
      <c r="H50" s="465"/>
      <c r="I50" s="461">
        <v>-0.41</v>
      </c>
      <c r="J50" s="461">
        <v>-0.38</v>
      </c>
      <c r="K50" s="465"/>
      <c r="L50" s="461">
        <v>-0.4</v>
      </c>
      <c r="M50" s="461">
        <v>-0.37</v>
      </c>
      <c r="N50" s="465"/>
      <c r="O50" s="458" t="s">
        <v>510</v>
      </c>
      <c r="P50" s="463">
        <v>36.700000000000003</v>
      </c>
      <c r="Q50" s="463">
        <v>39.1</v>
      </c>
      <c r="R50" s="462">
        <v>41.8</v>
      </c>
      <c r="S50" s="480">
        <v>39.5</v>
      </c>
      <c r="T50" s="462">
        <v>39.4</v>
      </c>
      <c r="U50" s="455">
        <v>43.1</v>
      </c>
      <c r="V50" s="465"/>
      <c r="W50" s="458" t="s">
        <v>510</v>
      </c>
      <c r="X50" s="458">
        <v>8.6</v>
      </c>
      <c r="Y50" s="460">
        <v>10</v>
      </c>
      <c r="Z50" s="457">
        <v>19.899999999999999</v>
      </c>
      <c r="AA50" s="473">
        <v>22.9</v>
      </c>
      <c r="AB50" s="456">
        <v>23.3</v>
      </c>
      <c r="AC50" s="455">
        <v>25.2</v>
      </c>
      <c r="AD50" s="465"/>
      <c r="AE50" s="458" t="s">
        <v>510</v>
      </c>
      <c r="AF50" s="458">
        <v>4.7</v>
      </c>
      <c r="AG50" s="460">
        <v>5.5</v>
      </c>
      <c r="AH50" s="457">
        <v>9.8000000000000007</v>
      </c>
      <c r="AI50" s="473">
        <v>10.9</v>
      </c>
      <c r="AJ50" s="462">
        <v>11.2</v>
      </c>
      <c r="AK50" s="455">
        <v>11.7</v>
      </c>
      <c r="AL50" s="465"/>
      <c r="AM50" s="458" t="s">
        <v>510</v>
      </c>
      <c r="AN50" s="463">
        <v>36.1</v>
      </c>
      <c r="AO50" s="463">
        <v>38.5</v>
      </c>
      <c r="AP50" s="462">
        <v>40.9</v>
      </c>
      <c r="AQ50" s="478">
        <v>36.5</v>
      </c>
      <c r="AR50" s="463">
        <v>36.700000000000003</v>
      </c>
      <c r="AS50" s="456">
        <v>37.200000000000003</v>
      </c>
    </row>
    <row r="51" spans="1:45" s="472" customFormat="1" ht="13.15" x14ac:dyDescent="0.4">
      <c r="A51" s="442"/>
      <c r="B51" s="470" t="s">
        <v>1320</v>
      </c>
      <c r="C51" s="455">
        <v>52</v>
      </c>
      <c r="D51" s="455">
        <v>53.3</v>
      </c>
      <c r="E51" s="465"/>
      <c r="F51" s="461">
        <v>0.12</v>
      </c>
      <c r="G51" s="461">
        <v>0.1</v>
      </c>
      <c r="H51" s="465"/>
      <c r="I51" s="461">
        <v>0.11</v>
      </c>
      <c r="J51" s="461">
        <v>0.1</v>
      </c>
      <c r="K51" s="465"/>
      <c r="L51" s="461">
        <v>0.12</v>
      </c>
      <c r="M51" s="461">
        <v>0.11</v>
      </c>
      <c r="N51" s="465"/>
      <c r="O51" s="458" t="s">
        <v>510</v>
      </c>
      <c r="P51" s="463">
        <v>65.599999999999994</v>
      </c>
      <c r="Q51" s="463">
        <v>66.099999999999994</v>
      </c>
      <c r="R51" s="462">
        <v>68.5</v>
      </c>
      <c r="S51" s="480">
        <v>66</v>
      </c>
      <c r="T51" s="462">
        <v>66.7</v>
      </c>
      <c r="U51" s="455">
        <v>70.599999999999994</v>
      </c>
      <c r="V51" s="465"/>
      <c r="W51" s="458" t="s">
        <v>510</v>
      </c>
      <c r="X51" s="458">
        <v>25.7</v>
      </c>
      <c r="Y51" s="460">
        <v>27.5</v>
      </c>
      <c r="Z51" s="457">
        <v>41.2</v>
      </c>
      <c r="AA51" s="473">
        <v>44.5</v>
      </c>
      <c r="AB51" s="456">
        <v>44.5</v>
      </c>
      <c r="AC51" s="455">
        <v>45.2</v>
      </c>
      <c r="AD51" s="465"/>
      <c r="AE51" s="458" t="s">
        <v>510</v>
      </c>
      <c r="AF51" s="458">
        <v>18.7</v>
      </c>
      <c r="AG51" s="460">
        <v>19.8</v>
      </c>
      <c r="AH51" s="457">
        <v>27.6</v>
      </c>
      <c r="AI51" s="473">
        <v>29.1</v>
      </c>
      <c r="AJ51" s="462">
        <v>29.2</v>
      </c>
      <c r="AK51" s="455">
        <v>29.7</v>
      </c>
      <c r="AL51" s="465"/>
      <c r="AM51" s="458" t="s">
        <v>510</v>
      </c>
      <c r="AN51" s="463">
        <v>65.099999999999994</v>
      </c>
      <c r="AO51" s="463">
        <v>65.7</v>
      </c>
      <c r="AP51" s="462">
        <v>67.900000000000006</v>
      </c>
      <c r="AQ51" s="478">
        <v>64</v>
      </c>
      <c r="AR51" s="463">
        <v>64.8</v>
      </c>
      <c r="AS51" s="456">
        <v>65.099999999999994</v>
      </c>
    </row>
    <row r="52" spans="1:45" s="472" customFormat="1" ht="13.15" x14ac:dyDescent="0.4">
      <c r="A52" s="482"/>
      <c r="B52" s="482" t="s">
        <v>1319</v>
      </c>
      <c r="C52" s="473">
        <v>48.4</v>
      </c>
      <c r="D52" s="473">
        <v>49.9</v>
      </c>
      <c r="E52" s="477"/>
      <c r="F52" s="481">
        <v>-0.03</v>
      </c>
      <c r="G52" s="481">
        <v>-0.03</v>
      </c>
      <c r="H52" s="477"/>
      <c r="I52" s="481">
        <v>-0.03</v>
      </c>
      <c r="J52" s="481">
        <v>-0.03</v>
      </c>
      <c r="K52" s="477"/>
      <c r="L52" s="481">
        <v>-0.02</v>
      </c>
      <c r="M52" s="481">
        <v>-0.03</v>
      </c>
      <c r="N52" s="477"/>
      <c r="O52" s="476" t="s">
        <v>510</v>
      </c>
      <c r="P52" s="474">
        <v>58.7</v>
      </c>
      <c r="Q52" s="474">
        <v>59.3</v>
      </c>
      <c r="R52" s="478">
        <v>61.3</v>
      </c>
      <c r="S52" s="480">
        <v>58.9</v>
      </c>
      <c r="T52" s="478">
        <v>59.2</v>
      </c>
      <c r="U52" s="473">
        <v>63</v>
      </c>
      <c r="V52" s="477"/>
      <c r="W52" s="476" t="s">
        <v>510</v>
      </c>
      <c r="X52" s="476">
        <v>21.6</v>
      </c>
      <c r="Y52" s="479">
        <v>23.1</v>
      </c>
      <c r="Z52" s="475">
        <v>35.5</v>
      </c>
      <c r="AA52" s="473">
        <v>38.700000000000003</v>
      </c>
      <c r="AB52" s="480">
        <v>38.700000000000003</v>
      </c>
      <c r="AC52" s="473">
        <v>39.700000000000003</v>
      </c>
      <c r="AD52" s="477"/>
      <c r="AE52" s="476" t="s">
        <v>510</v>
      </c>
      <c r="AF52" s="476">
        <v>15.4</v>
      </c>
      <c r="AG52" s="479">
        <v>16.2</v>
      </c>
      <c r="AH52" s="475">
        <v>22.8</v>
      </c>
      <c r="AI52" s="473">
        <v>24.2</v>
      </c>
      <c r="AJ52" s="478">
        <v>24.3</v>
      </c>
      <c r="AK52" s="473">
        <v>24.7</v>
      </c>
      <c r="AL52" s="477"/>
      <c r="AM52" s="476" t="s">
        <v>510</v>
      </c>
      <c r="AN52" s="474">
        <v>58.2</v>
      </c>
      <c r="AO52" s="474">
        <v>58.8</v>
      </c>
      <c r="AP52" s="478">
        <v>60.6</v>
      </c>
      <c r="AQ52" s="478">
        <v>56.6</v>
      </c>
      <c r="AR52" s="474">
        <v>57.1</v>
      </c>
      <c r="AS52" s="480">
        <v>57.4</v>
      </c>
    </row>
    <row r="53" spans="1:45" s="408" customFormat="1" ht="5.0999999999999996" customHeight="1" x14ac:dyDescent="0.45">
      <c r="A53" s="482"/>
      <c r="B53" s="434"/>
      <c r="C53" s="455"/>
      <c r="D53" s="455"/>
      <c r="E53" s="465"/>
      <c r="F53" s="461"/>
      <c r="G53" s="461"/>
      <c r="H53" s="465"/>
      <c r="I53" s="461"/>
      <c r="J53" s="461"/>
      <c r="K53" s="465"/>
      <c r="L53" s="461"/>
      <c r="M53" s="461"/>
      <c r="N53" s="465"/>
      <c r="O53" s="458"/>
      <c r="P53" s="463"/>
      <c r="Q53" s="469"/>
      <c r="R53" s="462"/>
      <c r="S53" s="456"/>
      <c r="T53" s="462"/>
      <c r="U53" s="455"/>
      <c r="V53" s="465"/>
      <c r="W53" s="458"/>
      <c r="X53" s="458"/>
      <c r="Y53" s="460"/>
      <c r="Z53" s="468"/>
      <c r="AA53" s="455"/>
      <c r="AB53" s="456"/>
      <c r="AC53" s="455"/>
      <c r="AD53" s="465"/>
      <c r="AE53" s="458"/>
      <c r="AF53" s="458"/>
      <c r="AG53" s="460"/>
      <c r="AH53" s="468"/>
      <c r="AI53" s="455"/>
      <c r="AJ53" s="462"/>
      <c r="AK53" s="455"/>
      <c r="AL53" s="465"/>
      <c r="AM53" s="458"/>
      <c r="AN53" s="463"/>
      <c r="AO53" s="469"/>
      <c r="AP53" s="462"/>
      <c r="AQ53" s="462"/>
      <c r="AR53" s="463"/>
      <c r="AS53" s="456"/>
    </row>
    <row r="54" spans="1:45" s="408" customFormat="1" x14ac:dyDescent="0.45">
      <c r="A54" s="684" t="s">
        <v>48</v>
      </c>
      <c r="B54" s="685"/>
      <c r="C54" s="455"/>
      <c r="D54" s="455"/>
      <c r="E54" s="465"/>
      <c r="F54" s="461"/>
      <c r="G54" s="461"/>
      <c r="H54" s="465"/>
      <c r="I54" s="461"/>
      <c r="J54" s="461"/>
      <c r="K54" s="465"/>
      <c r="L54" s="461"/>
      <c r="M54" s="461"/>
      <c r="N54" s="465"/>
      <c r="O54" s="458"/>
      <c r="P54" s="463"/>
      <c r="Q54" s="469"/>
      <c r="R54" s="462"/>
      <c r="S54" s="456"/>
      <c r="T54" s="462"/>
      <c r="U54" s="455"/>
      <c r="V54" s="465"/>
      <c r="W54" s="458"/>
      <c r="X54" s="458"/>
      <c r="Y54" s="460"/>
      <c r="Z54" s="468"/>
      <c r="AA54" s="455"/>
      <c r="AB54" s="456"/>
      <c r="AC54" s="455"/>
      <c r="AD54" s="465"/>
      <c r="AE54" s="458"/>
      <c r="AF54" s="458"/>
      <c r="AG54" s="460"/>
      <c r="AH54" s="468"/>
      <c r="AI54" s="455"/>
      <c r="AJ54" s="462"/>
      <c r="AK54" s="455"/>
      <c r="AL54" s="465"/>
      <c r="AM54" s="458"/>
      <c r="AN54" s="463"/>
      <c r="AO54" s="469"/>
      <c r="AP54" s="462"/>
      <c r="AQ54" s="462"/>
      <c r="AR54" s="463"/>
      <c r="AS54" s="456"/>
    </row>
    <row r="55" spans="1:45" s="408" customFormat="1" ht="5.0999999999999996" customHeight="1" x14ac:dyDescent="0.45">
      <c r="A55" s="486"/>
      <c r="B55" s="485"/>
      <c r="C55" s="455"/>
      <c r="D55" s="455"/>
      <c r="E55" s="465"/>
      <c r="F55" s="461"/>
      <c r="G55" s="461"/>
      <c r="H55" s="465"/>
      <c r="I55" s="461"/>
      <c r="J55" s="461"/>
      <c r="K55" s="465"/>
      <c r="L55" s="461"/>
      <c r="M55" s="461"/>
      <c r="N55" s="465"/>
      <c r="O55" s="458"/>
      <c r="P55" s="463"/>
      <c r="Q55" s="469"/>
      <c r="R55" s="462"/>
      <c r="S55" s="456"/>
      <c r="T55" s="462"/>
      <c r="U55" s="455"/>
      <c r="V55" s="465"/>
      <c r="W55" s="458"/>
      <c r="X55" s="458"/>
      <c r="Y55" s="460"/>
      <c r="Z55" s="468"/>
      <c r="AA55" s="455"/>
      <c r="AB55" s="456"/>
      <c r="AC55" s="455"/>
      <c r="AD55" s="465"/>
      <c r="AE55" s="458"/>
      <c r="AF55" s="458"/>
      <c r="AG55" s="460"/>
      <c r="AH55" s="468"/>
      <c r="AI55" s="455"/>
      <c r="AJ55" s="462"/>
      <c r="AK55" s="455"/>
      <c r="AL55" s="465"/>
      <c r="AM55" s="458"/>
      <c r="AN55" s="463"/>
      <c r="AO55" s="469"/>
      <c r="AP55" s="462"/>
      <c r="AQ55" s="462"/>
      <c r="AR55" s="463"/>
      <c r="AS55" s="456"/>
    </row>
    <row r="56" spans="1:45" s="408" customFormat="1" x14ac:dyDescent="0.45">
      <c r="A56" s="486" t="s">
        <v>1318</v>
      </c>
      <c r="B56" s="485"/>
      <c r="C56" s="455"/>
      <c r="D56" s="455"/>
      <c r="E56" s="465"/>
      <c r="F56" s="461"/>
      <c r="G56" s="461"/>
      <c r="H56" s="465"/>
      <c r="I56" s="461"/>
      <c r="J56" s="461"/>
      <c r="K56" s="465"/>
      <c r="L56" s="461"/>
      <c r="M56" s="461"/>
      <c r="N56" s="465"/>
      <c r="O56" s="458"/>
      <c r="P56" s="463"/>
      <c r="Q56" s="469"/>
      <c r="R56" s="462"/>
      <c r="S56" s="456"/>
      <c r="T56" s="462"/>
      <c r="U56" s="455"/>
      <c r="V56" s="465"/>
      <c r="W56" s="458"/>
      <c r="X56" s="458"/>
      <c r="Y56" s="460"/>
      <c r="Z56" s="468"/>
      <c r="AA56" s="455"/>
      <c r="AB56" s="456"/>
      <c r="AC56" s="455"/>
      <c r="AD56" s="465"/>
      <c r="AE56" s="458"/>
      <c r="AF56" s="458"/>
      <c r="AG56" s="460"/>
      <c r="AH56" s="468"/>
      <c r="AI56" s="455"/>
      <c r="AJ56" s="462"/>
      <c r="AK56" s="455"/>
      <c r="AL56" s="465"/>
      <c r="AM56" s="458"/>
      <c r="AN56" s="463"/>
      <c r="AO56" s="469"/>
      <c r="AP56" s="462"/>
      <c r="AQ56" s="462"/>
      <c r="AR56" s="463"/>
      <c r="AS56" s="456"/>
    </row>
    <row r="57" spans="1:45" s="472" customFormat="1" ht="13.15" x14ac:dyDescent="0.4">
      <c r="A57" s="482"/>
      <c r="B57" s="482" t="s">
        <v>46</v>
      </c>
      <c r="C57" s="473">
        <v>52</v>
      </c>
      <c r="D57" s="473">
        <v>53.2</v>
      </c>
      <c r="E57" s="477"/>
      <c r="F57" s="481">
        <v>7.0000000000000007E-2</v>
      </c>
      <c r="G57" s="481">
        <v>0.06</v>
      </c>
      <c r="H57" s="477"/>
      <c r="I57" s="481">
        <v>0.06</v>
      </c>
      <c r="J57" s="481">
        <v>0.06</v>
      </c>
      <c r="K57" s="477"/>
      <c r="L57" s="481">
        <v>7.0000000000000007E-2</v>
      </c>
      <c r="M57" s="481">
        <v>0.06</v>
      </c>
      <c r="N57" s="477"/>
      <c r="O57" s="476" t="s">
        <v>510</v>
      </c>
      <c r="P57" s="474">
        <v>70</v>
      </c>
      <c r="Q57" s="474">
        <v>69.7</v>
      </c>
      <c r="R57" s="478">
        <v>71.2</v>
      </c>
      <c r="S57" s="480">
        <v>67.7</v>
      </c>
      <c r="T57" s="478">
        <v>66.400000000000006</v>
      </c>
      <c r="U57" s="473">
        <v>69.7</v>
      </c>
      <c r="V57" s="477"/>
      <c r="W57" s="476" t="s">
        <v>510</v>
      </c>
      <c r="X57" s="476">
        <v>26.7</v>
      </c>
      <c r="Y57" s="479">
        <v>28</v>
      </c>
      <c r="Z57" s="475">
        <v>42.1</v>
      </c>
      <c r="AA57" s="473">
        <v>45.3</v>
      </c>
      <c r="AB57" s="480">
        <v>44</v>
      </c>
      <c r="AC57" s="473">
        <v>44.5</v>
      </c>
      <c r="AD57" s="477"/>
      <c r="AE57" s="476" t="s">
        <v>510</v>
      </c>
      <c r="AF57" s="476">
        <v>19.399999999999999</v>
      </c>
      <c r="AG57" s="479">
        <v>19.899999999999999</v>
      </c>
      <c r="AH57" s="475">
        <v>27.6</v>
      </c>
      <c r="AI57" s="473">
        <v>28.9</v>
      </c>
      <c r="AJ57" s="478">
        <v>28</v>
      </c>
      <c r="AK57" s="473">
        <v>28.1</v>
      </c>
      <c r="AL57" s="477"/>
      <c r="AM57" s="476">
        <v>66.5</v>
      </c>
      <c r="AN57" s="474">
        <v>69.5</v>
      </c>
      <c r="AO57" s="474">
        <v>69.3</v>
      </c>
      <c r="AP57" s="478">
        <v>70.400000000000006</v>
      </c>
      <c r="AQ57" s="478">
        <v>65.3</v>
      </c>
      <c r="AR57" s="474">
        <v>64.2</v>
      </c>
      <c r="AS57" s="480">
        <v>63.9</v>
      </c>
    </row>
    <row r="58" spans="1:45" s="472" customFormat="1" ht="13.15" x14ac:dyDescent="0.4">
      <c r="A58" s="482"/>
      <c r="B58" s="482" t="s">
        <v>45</v>
      </c>
      <c r="C58" s="473">
        <v>30</v>
      </c>
      <c r="D58" s="473">
        <v>31.2</v>
      </c>
      <c r="E58" s="477"/>
      <c r="F58" s="481">
        <v>-0.5</v>
      </c>
      <c r="G58" s="481">
        <v>-0.55000000000000004</v>
      </c>
      <c r="H58" s="477"/>
      <c r="I58" s="481">
        <v>-0.51</v>
      </c>
      <c r="J58" s="481">
        <v>-0.56000000000000005</v>
      </c>
      <c r="K58" s="477"/>
      <c r="L58" s="481">
        <v>-0.49</v>
      </c>
      <c r="M58" s="481">
        <v>-0.54</v>
      </c>
      <c r="N58" s="477"/>
      <c r="O58" s="476" t="s">
        <v>510</v>
      </c>
      <c r="P58" s="474">
        <v>22.7</v>
      </c>
      <c r="Q58" s="474">
        <v>22.9</v>
      </c>
      <c r="R58" s="478">
        <v>23.9</v>
      </c>
      <c r="S58" s="480">
        <v>22.6</v>
      </c>
      <c r="T58" s="478">
        <v>22.1</v>
      </c>
      <c r="U58" s="473">
        <v>24.2</v>
      </c>
      <c r="V58" s="477"/>
      <c r="W58" s="476" t="s">
        <v>510</v>
      </c>
      <c r="X58" s="476">
        <v>5.5</v>
      </c>
      <c r="Y58" s="479">
        <v>6</v>
      </c>
      <c r="Z58" s="475">
        <v>10.4</v>
      </c>
      <c r="AA58" s="473">
        <v>11.7</v>
      </c>
      <c r="AB58" s="480">
        <v>11</v>
      </c>
      <c r="AC58" s="473">
        <v>11.9</v>
      </c>
      <c r="AD58" s="477"/>
      <c r="AE58" s="476" t="s">
        <v>510</v>
      </c>
      <c r="AF58" s="476">
        <v>2.6</v>
      </c>
      <c r="AG58" s="479">
        <v>3</v>
      </c>
      <c r="AH58" s="475">
        <v>4.4000000000000004</v>
      </c>
      <c r="AI58" s="473">
        <v>4.9000000000000004</v>
      </c>
      <c r="AJ58" s="478">
        <v>4.8</v>
      </c>
      <c r="AK58" s="473">
        <v>4.9000000000000004</v>
      </c>
      <c r="AL58" s="477"/>
      <c r="AM58" s="476">
        <v>20.399999999999999</v>
      </c>
      <c r="AN58" s="474">
        <v>22.1</v>
      </c>
      <c r="AO58" s="474">
        <v>22.5</v>
      </c>
      <c r="AP58" s="478">
        <v>23.3</v>
      </c>
      <c r="AQ58" s="478">
        <v>20.5</v>
      </c>
      <c r="AR58" s="474">
        <v>20</v>
      </c>
      <c r="AS58" s="480">
        <v>19.8</v>
      </c>
    </row>
    <row r="59" spans="1:45" s="408" customFormat="1" x14ac:dyDescent="0.45">
      <c r="A59" s="482"/>
      <c r="B59" s="434" t="s">
        <v>1317</v>
      </c>
      <c r="C59" s="455">
        <v>34.1</v>
      </c>
      <c r="D59" s="455">
        <v>36.200000000000003</v>
      </c>
      <c r="E59" s="465"/>
      <c r="F59" s="461">
        <v>-0.39</v>
      </c>
      <c r="G59" s="461">
        <v>-0.38</v>
      </c>
      <c r="H59" s="465"/>
      <c r="I59" s="461">
        <v>-0.4</v>
      </c>
      <c r="J59" s="461">
        <v>-0.39</v>
      </c>
      <c r="K59" s="465"/>
      <c r="L59" s="461">
        <v>-0.38</v>
      </c>
      <c r="M59" s="461">
        <v>-0.37</v>
      </c>
      <c r="N59" s="465"/>
      <c r="O59" s="458" t="s">
        <v>510</v>
      </c>
      <c r="P59" s="458" t="s">
        <v>510</v>
      </c>
      <c r="Q59" s="460" t="s">
        <v>510</v>
      </c>
      <c r="R59" s="457" t="s">
        <v>510</v>
      </c>
      <c r="S59" s="455" t="s">
        <v>510</v>
      </c>
      <c r="T59" s="457">
        <v>25.8</v>
      </c>
      <c r="U59" s="455">
        <v>29</v>
      </c>
      <c r="V59" s="465"/>
      <c r="W59" s="458" t="s">
        <v>510</v>
      </c>
      <c r="X59" s="458" t="s">
        <v>510</v>
      </c>
      <c r="Y59" s="460" t="s">
        <v>510</v>
      </c>
      <c r="Z59" s="457" t="s">
        <v>510</v>
      </c>
      <c r="AA59" s="455" t="s">
        <v>510</v>
      </c>
      <c r="AB59" s="455">
        <v>13.3</v>
      </c>
      <c r="AC59" s="455">
        <v>14.6</v>
      </c>
      <c r="AD59" s="465"/>
      <c r="AE59" s="458" t="s">
        <v>510</v>
      </c>
      <c r="AF59" s="458" t="s">
        <v>510</v>
      </c>
      <c r="AG59" s="460" t="s">
        <v>510</v>
      </c>
      <c r="AH59" s="457" t="s">
        <v>510</v>
      </c>
      <c r="AI59" s="455" t="s">
        <v>510</v>
      </c>
      <c r="AJ59" s="457">
        <v>5.7</v>
      </c>
      <c r="AK59" s="455">
        <v>5.9</v>
      </c>
      <c r="AL59" s="465"/>
      <c r="AM59" s="458" t="s">
        <v>510</v>
      </c>
      <c r="AN59" s="463" t="s">
        <v>510</v>
      </c>
      <c r="AO59" s="463" t="s">
        <v>510</v>
      </c>
      <c r="AP59" s="462" t="s">
        <v>510</v>
      </c>
      <c r="AQ59" s="462" t="s">
        <v>510</v>
      </c>
      <c r="AR59" s="463">
        <v>23.5</v>
      </c>
      <c r="AS59" s="456">
        <v>23.8</v>
      </c>
    </row>
    <row r="60" spans="1:45" s="408" customFormat="1" x14ac:dyDescent="0.45">
      <c r="A60" s="482"/>
      <c r="B60" s="484" t="s">
        <v>1316</v>
      </c>
      <c r="C60" s="455" t="s">
        <v>510</v>
      </c>
      <c r="D60" s="455" t="s">
        <v>510</v>
      </c>
      <c r="E60" s="465"/>
      <c r="F60" s="461" t="s">
        <v>510</v>
      </c>
      <c r="G60" s="461" t="s">
        <v>510</v>
      </c>
      <c r="H60" s="465"/>
      <c r="I60" s="461" t="s">
        <v>510</v>
      </c>
      <c r="J60" s="461" t="s">
        <v>510</v>
      </c>
      <c r="K60" s="465"/>
      <c r="L60" s="461" t="s">
        <v>510</v>
      </c>
      <c r="M60" s="461" t="s">
        <v>510</v>
      </c>
      <c r="N60" s="465"/>
      <c r="O60" s="458" t="s">
        <v>510</v>
      </c>
      <c r="P60" s="463">
        <v>25.3</v>
      </c>
      <c r="Q60" s="463">
        <v>25.7</v>
      </c>
      <c r="R60" s="462">
        <v>27.1</v>
      </c>
      <c r="S60" s="456">
        <v>25.9</v>
      </c>
      <c r="T60" s="462" t="s">
        <v>510</v>
      </c>
      <c r="U60" s="455" t="s">
        <v>510</v>
      </c>
      <c r="V60" s="465"/>
      <c r="W60" s="458" t="s">
        <v>510</v>
      </c>
      <c r="X60" s="458">
        <v>6.1</v>
      </c>
      <c r="Y60" s="460">
        <v>6.8</v>
      </c>
      <c r="Z60" s="457">
        <v>11.9</v>
      </c>
      <c r="AA60" s="455">
        <v>13.5</v>
      </c>
      <c r="AB60" s="456" t="s">
        <v>510</v>
      </c>
      <c r="AC60" s="455" t="s">
        <v>510</v>
      </c>
      <c r="AD60" s="465"/>
      <c r="AE60" s="458" t="s">
        <v>510</v>
      </c>
      <c r="AF60" s="458">
        <v>2.8</v>
      </c>
      <c r="AG60" s="460">
        <v>3.3</v>
      </c>
      <c r="AH60" s="457">
        <v>5</v>
      </c>
      <c r="AI60" s="455">
        <v>5.6</v>
      </c>
      <c r="AJ60" s="462" t="s">
        <v>510</v>
      </c>
      <c r="AK60" s="455" t="s">
        <v>510</v>
      </c>
      <c r="AL60" s="465"/>
      <c r="AM60" s="458">
        <v>22.8</v>
      </c>
      <c r="AN60" s="463">
        <v>24.7</v>
      </c>
      <c r="AO60" s="463">
        <v>25.3</v>
      </c>
      <c r="AP60" s="462">
        <v>26.4</v>
      </c>
      <c r="AQ60" s="462">
        <v>23.5</v>
      </c>
      <c r="AR60" s="463" t="s">
        <v>510</v>
      </c>
      <c r="AS60" s="456" t="s">
        <v>510</v>
      </c>
    </row>
    <row r="61" spans="1:45" s="408" customFormat="1" x14ac:dyDescent="0.45">
      <c r="A61" s="482"/>
      <c r="B61" s="483" t="s">
        <v>1315</v>
      </c>
      <c r="C61" s="455" t="s">
        <v>510</v>
      </c>
      <c r="D61" s="455" t="s">
        <v>510</v>
      </c>
      <c r="E61" s="465"/>
      <c r="F61" s="461" t="s">
        <v>510</v>
      </c>
      <c r="G61" s="461" t="s">
        <v>510</v>
      </c>
      <c r="H61" s="465"/>
      <c r="I61" s="461" t="s">
        <v>510</v>
      </c>
      <c r="J61" s="461" t="s">
        <v>510</v>
      </c>
      <c r="K61" s="465"/>
      <c r="L61" s="461" t="s">
        <v>510</v>
      </c>
      <c r="M61" s="461" t="s">
        <v>510</v>
      </c>
      <c r="N61" s="465"/>
      <c r="O61" s="458" t="s">
        <v>510</v>
      </c>
      <c r="P61" s="463">
        <v>28.1</v>
      </c>
      <c r="Q61" s="463">
        <v>28.2</v>
      </c>
      <c r="R61" s="462">
        <v>29.1</v>
      </c>
      <c r="S61" s="456">
        <v>27.3</v>
      </c>
      <c r="T61" s="462" t="s">
        <v>510</v>
      </c>
      <c r="U61" s="455" t="s">
        <v>510</v>
      </c>
      <c r="V61" s="465"/>
      <c r="W61" s="458" t="s">
        <v>510</v>
      </c>
      <c r="X61" s="458">
        <v>7</v>
      </c>
      <c r="Y61" s="460">
        <v>7.6</v>
      </c>
      <c r="Z61" s="457">
        <v>13</v>
      </c>
      <c r="AA61" s="455">
        <v>14.5</v>
      </c>
      <c r="AB61" s="456" t="s">
        <v>510</v>
      </c>
      <c r="AC61" s="455" t="s">
        <v>510</v>
      </c>
      <c r="AD61" s="465"/>
      <c r="AE61" s="458" t="s">
        <v>510</v>
      </c>
      <c r="AF61" s="458">
        <v>3.2</v>
      </c>
      <c r="AG61" s="460">
        <v>3.7</v>
      </c>
      <c r="AH61" s="457">
        <v>5.4</v>
      </c>
      <c r="AI61" s="455">
        <v>5.9</v>
      </c>
      <c r="AJ61" s="462" t="s">
        <v>510</v>
      </c>
      <c r="AK61" s="455" t="s">
        <v>510</v>
      </c>
      <c r="AL61" s="465"/>
      <c r="AM61" s="458">
        <v>25.8</v>
      </c>
      <c r="AN61" s="463">
        <v>27.5</v>
      </c>
      <c r="AO61" s="463">
        <v>27.8</v>
      </c>
      <c r="AP61" s="462">
        <v>28.4</v>
      </c>
      <c r="AQ61" s="462">
        <v>25</v>
      </c>
      <c r="AR61" s="463" t="s">
        <v>510</v>
      </c>
      <c r="AS61" s="456" t="s">
        <v>510</v>
      </c>
    </row>
    <row r="62" spans="1:45" s="408" customFormat="1" x14ac:dyDescent="0.45">
      <c r="A62" s="482"/>
      <c r="B62" s="483" t="s">
        <v>1314</v>
      </c>
      <c r="C62" s="455" t="s">
        <v>510</v>
      </c>
      <c r="D62" s="455" t="s">
        <v>510</v>
      </c>
      <c r="E62" s="465"/>
      <c r="F62" s="461" t="s">
        <v>510</v>
      </c>
      <c r="G62" s="461" t="s">
        <v>510</v>
      </c>
      <c r="H62" s="465"/>
      <c r="I62" s="461" t="s">
        <v>510</v>
      </c>
      <c r="J62" s="461" t="s">
        <v>510</v>
      </c>
      <c r="K62" s="465"/>
      <c r="L62" s="461" t="s">
        <v>510</v>
      </c>
      <c r="M62" s="461" t="s">
        <v>510</v>
      </c>
      <c r="N62" s="465"/>
      <c r="O62" s="458" t="s">
        <v>510</v>
      </c>
      <c r="P62" s="463">
        <v>20</v>
      </c>
      <c r="Q62" s="463">
        <v>21.1</v>
      </c>
      <c r="R62" s="462">
        <v>23.3</v>
      </c>
      <c r="S62" s="456">
        <v>23.2</v>
      </c>
      <c r="T62" s="462" t="s">
        <v>510</v>
      </c>
      <c r="U62" s="455" t="s">
        <v>510</v>
      </c>
      <c r="V62" s="465"/>
      <c r="W62" s="458" t="s">
        <v>510</v>
      </c>
      <c r="X62" s="458">
        <v>4.5</v>
      </c>
      <c r="Y62" s="460">
        <v>5.0999999999999996</v>
      </c>
      <c r="Z62" s="457">
        <v>9.6999999999999993</v>
      </c>
      <c r="AA62" s="455">
        <v>11.8</v>
      </c>
      <c r="AB62" s="456" t="s">
        <v>510</v>
      </c>
      <c r="AC62" s="455" t="s">
        <v>510</v>
      </c>
      <c r="AD62" s="465"/>
      <c r="AE62" s="458" t="s">
        <v>510</v>
      </c>
      <c r="AF62" s="458">
        <v>2.2000000000000002</v>
      </c>
      <c r="AG62" s="460">
        <v>2.6</v>
      </c>
      <c r="AH62" s="457">
        <v>4.2</v>
      </c>
      <c r="AI62" s="455">
        <v>5.2</v>
      </c>
      <c r="AJ62" s="462" t="s">
        <v>510</v>
      </c>
      <c r="AK62" s="455" t="s">
        <v>510</v>
      </c>
      <c r="AL62" s="465"/>
      <c r="AM62" s="458">
        <v>17</v>
      </c>
      <c r="AN62" s="463">
        <v>19.2</v>
      </c>
      <c r="AO62" s="463">
        <v>20.5</v>
      </c>
      <c r="AP62" s="462">
        <v>22.4</v>
      </c>
      <c r="AQ62" s="462">
        <v>20.7</v>
      </c>
      <c r="AR62" s="463" t="s">
        <v>510</v>
      </c>
      <c r="AS62" s="456" t="s">
        <v>510</v>
      </c>
    </row>
    <row r="63" spans="1:45" s="408" customFormat="1" x14ac:dyDescent="0.45">
      <c r="A63" s="482"/>
      <c r="B63" s="434" t="s">
        <v>1313</v>
      </c>
      <c r="C63" s="455">
        <v>16.5</v>
      </c>
      <c r="D63" s="455">
        <v>17</v>
      </c>
      <c r="E63" s="465"/>
      <c r="F63" s="461">
        <v>-0.86</v>
      </c>
      <c r="G63" s="461">
        <v>-1.03</v>
      </c>
      <c r="H63" s="465"/>
      <c r="I63" s="461">
        <v>-0.88</v>
      </c>
      <c r="J63" s="461">
        <v>-1.04</v>
      </c>
      <c r="K63" s="465"/>
      <c r="L63" s="461">
        <v>-0.85</v>
      </c>
      <c r="M63" s="461">
        <v>-1.01</v>
      </c>
      <c r="N63" s="465"/>
      <c r="O63" s="458" t="s">
        <v>510</v>
      </c>
      <c r="P63" s="463">
        <v>8.6999999999999993</v>
      </c>
      <c r="Q63" s="463">
        <v>8.6999999999999993</v>
      </c>
      <c r="R63" s="462">
        <v>9.6999999999999993</v>
      </c>
      <c r="S63" s="456">
        <v>8.9</v>
      </c>
      <c r="T63" s="462">
        <v>9.9</v>
      </c>
      <c r="U63" s="455">
        <v>10.4</v>
      </c>
      <c r="V63" s="465"/>
      <c r="W63" s="458" t="s">
        <v>510</v>
      </c>
      <c r="X63" s="458">
        <v>2.1</v>
      </c>
      <c r="Y63" s="460">
        <v>2.4</v>
      </c>
      <c r="Z63" s="457">
        <v>3.6</v>
      </c>
      <c r="AA63" s="455">
        <v>3.9</v>
      </c>
      <c r="AB63" s="456">
        <v>3.8</v>
      </c>
      <c r="AC63" s="455">
        <v>4</v>
      </c>
      <c r="AD63" s="465"/>
      <c r="AE63" s="458" t="s">
        <v>510</v>
      </c>
      <c r="AF63" s="458">
        <v>1.1000000000000001</v>
      </c>
      <c r="AG63" s="460">
        <v>1.1000000000000001</v>
      </c>
      <c r="AH63" s="457">
        <v>1.8</v>
      </c>
      <c r="AI63" s="455">
        <v>2</v>
      </c>
      <c r="AJ63" s="462">
        <v>1.8</v>
      </c>
      <c r="AK63" s="455">
        <v>1.8</v>
      </c>
      <c r="AL63" s="465"/>
      <c r="AM63" s="458">
        <v>7.3</v>
      </c>
      <c r="AN63" s="463">
        <v>8.5</v>
      </c>
      <c r="AO63" s="463">
        <v>8.4</v>
      </c>
      <c r="AP63" s="462">
        <v>9.5</v>
      </c>
      <c r="AQ63" s="462">
        <v>8</v>
      </c>
      <c r="AR63" s="463">
        <v>8.8000000000000007</v>
      </c>
      <c r="AS63" s="456">
        <v>8.1999999999999993</v>
      </c>
    </row>
    <row r="64" spans="1:45" s="472" customFormat="1" ht="13.15" x14ac:dyDescent="0.4">
      <c r="A64" s="442"/>
      <c r="B64" s="442" t="s">
        <v>1312</v>
      </c>
      <c r="C64" s="473">
        <v>48.4</v>
      </c>
      <c r="D64" s="473">
        <v>49.9</v>
      </c>
      <c r="E64" s="477"/>
      <c r="F64" s="481">
        <v>-0.03</v>
      </c>
      <c r="G64" s="481">
        <v>-0.03</v>
      </c>
      <c r="H64" s="477"/>
      <c r="I64" s="481">
        <v>-0.03</v>
      </c>
      <c r="J64" s="481">
        <v>-0.03</v>
      </c>
      <c r="K64" s="477"/>
      <c r="L64" s="481">
        <v>-0.02</v>
      </c>
      <c r="M64" s="481">
        <v>-0.03</v>
      </c>
      <c r="N64" s="477"/>
      <c r="O64" s="476" t="s">
        <v>510</v>
      </c>
      <c r="P64" s="474">
        <v>58.7</v>
      </c>
      <c r="Q64" s="474">
        <v>59.3</v>
      </c>
      <c r="R64" s="478">
        <v>61.3</v>
      </c>
      <c r="S64" s="480">
        <v>58.9</v>
      </c>
      <c r="T64" s="478">
        <v>59.2</v>
      </c>
      <c r="U64" s="473">
        <v>63</v>
      </c>
      <c r="V64" s="477"/>
      <c r="W64" s="476" t="s">
        <v>510</v>
      </c>
      <c r="X64" s="476">
        <v>21.6</v>
      </c>
      <c r="Y64" s="479">
        <v>23.1</v>
      </c>
      <c r="Z64" s="475">
        <v>35.5</v>
      </c>
      <c r="AA64" s="473">
        <v>38.700000000000003</v>
      </c>
      <c r="AB64" s="480">
        <v>38.700000000000003</v>
      </c>
      <c r="AC64" s="473">
        <v>39.700000000000003</v>
      </c>
      <c r="AD64" s="477"/>
      <c r="AE64" s="476" t="s">
        <v>510</v>
      </c>
      <c r="AF64" s="476">
        <v>15.4</v>
      </c>
      <c r="AG64" s="479">
        <v>16.2</v>
      </c>
      <c r="AH64" s="475">
        <v>22.8</v>
      </c>
      <c r="AI64" s="473">
        <v>24.2</v>
      </c>
      <c r="AJ64" s="478">
        <v>24.3</v>
      </c>
      <c r="AK64" s="473">
        <v>24.7</v>
      </c>
      <c r="AL64" s="477"/>
      <c r="AM64" s="476">
        <v>55.1</v>
      </c>
      <c r="AN64" s="474">
        <v>58.2</v>
      </c>
      <c r="AO64" s="474">
        <v>58.8</v>
      </c>
      <c r="AP64" s="478">
        <v>60.6</v>
      </c>
      <c r="AQ64" s="478">
        <v>56.6</v>
      </c>
      <c r="AR64" s="474">
        <v>57.1</v>
      </c>
      <c r="AS64" s="480">
        <v>57.4</v>
      </c>
    </row>
    <row r="65" spans="1:45" s="408" customFormat="1" ht="5.0999999999999996" customHeight="1" x14ac:dyDescent="0.45">
      <c r="A65" s="442"/>
      <c r="B65" s="470"/>
      <c r="C65" s="455"/>
      <c r="D65" s="455"/>
      <c r="E65" s="465"/>
      <c r="F65" s="461"/>
      <c r="G65" s="461"/>
      <c r="H65" s="465"/>
      <c r="I65" s="461"/>
      <c r="J65" s="461"/>
      <c r="K65" s="465"/>
      <c r="L65" s="461"/>
      <c r="M65" s="461"/>
      <c r="N65" s="465"/>
      <c r="O65" s="458"/>
      <c r="P65" s="463"/>
      <c r="Q65" s="469"/>
      <c r="R65" s="462"/>
      <c r="S65" s="456"/>
      <c r="T65" s="462"/>
      <c r="U65" s="455"/>
      <c r="V65" s="465"/>
      <c r="W65" s="458"/>
      <c r="X65" s="458"/>
      <c r="Y65" s="460"/>
      <c r="Z65" s="468"/>
      <c r="AA65" s="455"/>
      <c r="AB65" s="456"/>
      <c r="AC65" s="455"/>
      <c r="AD65" s="465"/>
      <c r="AE65" s="458"/>
      <c r="AF65" s="458"/>
      <c r="AG65" s="460"/>
      <c r="AH65" s="468"/>
      <c r="AI65" s="455"/>
      <c r="AJ65" s="462"/>
      <c r="AK65" s="455"/>
      <c r="AL65" s="465"/>
      <c r="AM65" s="458"/>
      <c r="AN65" s="463"/>
      <c r="AO65" s="469"/>
      <c r="AP65" s="462"/>
      <c r="AQ65" s="462"/>
      <c r="AR65" s="463"/>
      <c r="AS65" s="456"/>
    </row>
    <row r="66" spans="1:45" s="408" customFormat="1" x14ac:dyDescent="0.45">
      <c r="A66" s="471" t="s">
        <v>39</v>
      </c>
      <c r="B66" s="470"/>
      <c r="C66" s="455"/>
      <c r="D66" s="455"/>
      <c r="E66" s="465"/>
      <c r="F66" s="461"/>
      <c r="G66" s="461"/>
      <c r="H66" s="465"/>
      <c r="I66" s="461"/>
      <c r="J66" s="461"/>
      <c r="K66" s="465"/>
      <c r="L66" s="461"/>
      <c r="M66" s="461"/>
      <c r="N66" s="465"/>
      <c r="O66" s="458"/>
      <c r="P66" s="463"/>
      <c r="Q66" s="469"/>
      <c r="R66" s="462"/>
      <c r="S66" s="456"/>
      <c r="T66" s="462"/>
      <c r="U66" s="455"/>
      <c r="V66" s="465"/>
      <c r="W66" s="458"/>
      <c r="X66" s="458"/>
      <c r="Y66" s="460"/>
      <c r="Z66" s="468"/>
      <c r="AA66" s="455"/>
      <c r="AB66" s="456"/>
      <c r="AC66" s="455"/>
      <c r="AD66" s="465"/>
      <c r="AE66" s="458"/>
      <c r="AF66" s="458"/>
      <c r="AG66" s="460"/>
      <c r="AH66" s="468"/>
      <c r="AI66" s="455"/>
      <c r="AJ66" s="462"/>
      <c r="AK66" s="455"/>
      <c r="AL66" s="465"/>
      <c r="AM66" s="458"/>
      <c r="AN66" s="463"/>
      <c r="AO66" s="469"/>
      <c r="AP66" s="462"/>
      <c r="AQ66" s="462"/>
      <c r="AR66" s="463"/>
      <c r="AS66" s="456"/>
    </row>
    <row r="67" spans="1:45" s="408" customFormat="1" ht="12.75" customHeight="1" x14ac:dyDescent="0.45">
      <c r="A67" s="442"/>
      <c r="B67" s="466" t="s">
        <v>38</v>
      </c>
      <c r="C67" s="455">
        <v>35.6</v>
      </c>
      <c r="D67" s="455">
        <v>38.1</v>
      </c>
      <c r="E67" s="465"/>
      <c r="F67" s="461">
        <v>-7.0000000000000007E-2</v>
      </c>
      <c r="G67" s="461">
        <v>-7.0000000000000007E-2</v>
      </c>
      <c r="H67" s="465"/>
      <c r="I67" s="461">
        <v>-0.09</v>
      </c>
      <c r="J67" s="461">
        <v>-0.09</v>
      </c>
      <c r="K67" s="465"/>
      <c r="L67" s="461">
        <v>-0.05</v>
      </c>
      <c r="M67" s="461">
        <v>-0.06</v>
      </c>
      <c r="N67" s="465"/>
      <c r="O67" s="458" t="s">
        <v>510</v>
      </c>
      <c r="P67" s="463">
        <v>17.3</v>
      </c>
      <c r="Q67" s="463">
        <v>17.7</v>
      </c>
      <c r="R67" s="462">
        <v>19.100000000000001</v>
      </c>
      <c r="S67" s="456">
        <v>18.8</v>
      </c>
      <c r="T67" s="462">
        <v>27.1</v>
      </c>
      <c r="U67" s="455">
        <v>31.7</v>
      </c>
      <c r="V67" s="465"/>
      <c r="W67" s="458" t="s">
        <v>510</v>
      </c>
      <c r="X67" s="458">
        <v>3.2</v>
      </c>
      <c r="Y67" s="460">
        <v>4.2</v>
      </c>
      <c r="Z67" s="457">
        <v>6.6</v>
      </c>
      <c r="AA67" s="455">
        <v>7.7</v>
      </c>
      <c r="AB67" s="456">
        <v>11.7</v>
      </c>
      <c r="AC67" s="455">
        <v>13.3</v>
      </c>
      <c r="AD67" s="465"/>
      <c r="AE67" s="458" t="s">
        <v>510</v>
      </c>
      <c r="AF67" s="458">
        <v>1.4</v>
      </c>
      <c r="AG67" s="460">
        <v>1.8</v>
      </c>
      <c r="AH67" s="457">
        <v>2.2000000000000002</v>
      </c>
      <c r="AI67" s="455">
        <v>2.8</v>
      </c>
      <c r="AJ67" s="462">
        <v>4.9000000000000004</v>
      </c>
      <c r="AK67" s="455">
        <v>5.2</v>
      </c>
      <c r="AL67" s="465"/>
      <c r="AM67" s="458">
        <v>14.8</v>
      </c>
      <c r="AN67" s="463">
        <v>16.899999999999999</v>
      </c>
      <c r="AO67" s="463">
        <v>17.5</v>
      </c>
      <c r="AP67" s="462">
        <v>18.7</v>
      </c>
      <c r="AQ67" s="462">
        <v>17</v>
      </c>
      <c r="AR67" s="456">
        <v>25.1</v>
      </c>
      <c r="AS67" s="456">
        <v>26.1</v>
      </c>
    </row>
    <row r="68" spans="1:45" s="408" customFormat="1" ht="12.75" customHeight="1" x14ac:dyDescent="0.45">
      <c r="A68" s="442"/>
      <c r="B68" s="466" t="s">
        <v>37</v>
      </c>
      <c r="C68" s="455">
        <v>23.3</v>
      </c>
      <c r="D68" s="455">
        <v>26.3</v>
      </c>
      <c r="E68" s="465"/>
      <c r="F68" s="461">
        <v>-0.5</v>
      </c>
      <c r="G68" s="461">
        <v>-0.5</v>
      </c>
      <c r="H68" s="465"/>
      <c r="I68" s="461">
        <v>-0.52</v>
      </c>
      <c r="J68" s="461">
        <v>-0.52</v>
      </c>
      <c r="K68" s="465"/>
      <c r="L68" s="461">
        <v>-0.48</v>
      </c>
      <c r="M68" s="461">
        <v>-0.48</v>
      </c>
      <c r="N68" s="465"/>
      <c r="O68" s="458" t="s">
        <v>510</v>
      </c>
      <c r="P68" s="463">
        <v>4.2</v>
      </c>
      <c r="Q68" s="463">
        <v>5</v>
      </c>
      <c r="R68" s="462">
        <v>5.2</v>
      </c>
      <c r="S68" s="456">
        <v>4.5999999999999996</v>
      </c>
      <c r="T68" s="462">
        <v>9.1999999999999993</v>
      </c>
      <c r="U68" s="455">
        <v>11.5</v>
      </c>
      <c r="V68" s="465"/>
      <c r="W68" s="458" t="s">
        <v>510</v>
      </c>
      <c r="X68" s="458">
        <v>0.8</v>
      </c>
      <c r="Y68" s="460">
        <v>1</v>
      </c>
      <c r="Z68" s="457">
        <v>2</v>
      </c>
      <c r="AA68" s="455">
        <v>2.2000000000000002</v>
      </c>
      <c r="AB68" s="456">
        <v>4.7</v>
      </c>
      <c r="AC68" s="455">
        <v>6.7</v>
      </c>
      <c r="AD68" s="465"/>
      <c r="AE68" s="458" t="s">
        <v>510</v>
      </c>
      <c r="AF68" s="458">
        <v>0.2</v>
      </c>
      <c r="AG68" s="460">
        <v>0.3</v>
      </c>
      <c r="AH68" s="457">
        <v>0.5</v>
      </c>
      <c r="AI68" s="455">
        <v>0.5</v>
      </c>
      <c r="AJ68" s="462">
        <v>1.1000000000000001</v>
      </c>
      <c r="AK68" s="455">
        <v>1.4</v>
      </c>
      <c r="AL68" s="465"/>
      <c r="AM68" s="458">
        <v>4</v>
      </c>
      <c r="AN68" s="463">
        <v>4.0999999999999996</v>
      </c>
      <c r="AO68" s="463">
        <v>4.8</v>
      </c>
      <c r="AP68" s="462">
        <v>5.0999999999999996</v>
      </c>
      <c r="AQ68" s="462">
        <v>3.9</v>
      </c>
      <c r="AR68" s="456">
        <v>7.8</v>
      </c>
      <c r="AS68" s="456">
        <v>8.8000000000000007</v>
      </c>
    </row>
    <row r="69" spans="1:45" s="408" customFormat="1" ht="12.75" customHeight="1" x14ac:dyDescent="0.45">
      <c r="A69" s="442"/>
      <c r="B69" s="466" t="s">
        <v>36</v>
      </c>
      <c r="C69" s="455">
        <v>2.7</v>
      </c>
      <c r="D69" s="455">
        <v>2.6</v>
      </c>
      <c r="E69" s="465"/>
      <c r="F69" s="461">
        <v>-1.22</v>
      </c>
      <c r="G69" s="461">
        <v>-1.38</v>
      </c>
      <c r="H69" s="465"/>
      <c r="I69" s="461">
        <v>-1.27</v>
      </c>
      <c r="J69" s="461">
        <v>-1.42</v>
      </c>
      <c r="K69" s="465"/>
      <c r="L69" s="461">
        <v>-1.17</v>
      </c>
      <c r="M69" s="461">
        <v>-1.33</v>
      </c>
      <c r="N69" s="465"/>
      <c r="O69" s="458" t="s">
        <v>510</v>
      </c>
      <c r="P69" s="463">
        <v>0.5</v>
      </c>
      <c r="Q69" s="463">
        <v>0.6</v>
      </c>
      <c r="R69" s="462">
        <v>0.7</v>
      </c>
      <c r="S69" s="456">
        <v>0.2</v>
      </c>
      <c r="T69" s="462">
        <v>0.7</v>
      </c>
      <c r="U69" s="455">
        <v>0.4</v>
      </c>
      <c r="V69" s="465"/>
      <c r="W69" s="458" t="s">
        <v>510</v>
      </c>
      <c r="X69" s="458" t="s">
        <v>138</v>
      </c>
      <c r="Y69" s="460" t="s">
        <v>138</v>
      </c>
      <c r="Z69" s="457">
        <v>0.3</v>
      </c>
      <c r="AA69" s="455">
        <v>0.2</v>
      </c>
      <c r="AB69" s="456" t="s">
        <v>138</v>
      </c>
      <c r="AC69" s="455">
        <v>0.2</v>
      </c>
      <c r="AD69" s="465"/>
      <c r="AE69" s="458" t="s">
        <v>510</v>
      </c>
      <c r="AF69" s="458" t="s">
        <v>138</v>
      </c>
      <c r="AG69" s="460" t="s">
        <v>138</v>
      </c>
      <c r="AH69" s="457" t="s">
        <v>138</v>
      </c>
      <c r="AI69" s="455" t="s">
        <v>138</v>
      </c>
      <c r="AJ69" s="462" t="s">
        <v>138</v>
      </c>
      <c r="AK69" s="455" t="s">
        <v>138</v>
      </c>
      <c r="AL69" s="465"/>
      <c r="AM69" s="458">
        <v>0.5</v>
      </c>
      <c r="AN69" s="463">
        <v>0.5</v>
      </c>
      <c r="AO69" s="463">
        <v>0.6</v>
      </c>
      <c r="AP69" s="462">
        <v>0.7</v>
      </c>
      <c r="AQ69" s="462">
        <v>0.2</v>
      </c>
      <c r="AR69" s="456">
        <v>0.7</v>
      </c>
      <c r="AS69" s="456">
        <v>0.2</v>
      </c>
    </row>
    <row r="70" spans="1:45" s="408" customFormat="1" ht="12.75" customHeight="1" x14ac:dyDescent="0.45">
      <c r="A70" s="442"/>
      <c r="B70" s="466" t="s">
        <v>35</v>
      </c>
      <c r="C70" s="455">
        <v>2.2999999999999998</v>
      </c>
      <c r="D70" s="455">
        <v>2.2000000000000002</v>
      </c>
      <c r="E70" s="459"/>
      <c r="F70" s="461">
        <v>-1.26</v>
      </c>
      <c r="G70" s="461">
        <v>-1.37</v>
      </c>
      <c r="H70" s="459"/>
      <c r="I70" s="461">
        <v>-1.36</v>
      </c>
      <c r="J70" s="461">
        <v>-1.46</v>
      </c>
      <c r="K70" s="459"/>
      <c r="L70" s="461">
        <v>-1.17</v>
      </c>
      <c r="M70" s="461">
        <v>-1.27</v>
      </c>
      <c r="N70" s="459"/>
      <c r="O70" s="458" t="s">
        <v>510</v>
      </c>
      <c r="P70" s="463">
        <v>1</v>
      </c>
      <c r="Q70" s="463">
        <v>0.7</v>
      </c>
      <c r="R70" s="462" t="s">
        <v>138</v>
      </c>
      <c r="S70" s="456" t="s">
        <v>138</v>
      </c>
      <c r="T70" s="462">
        <v>0.7</v>
      </c>
      <c r="U70" s="455">
        <v>0.8</v>
      </c>
      <c r="V70" s="459"/>
      <c r="W70" s="458" t="s">
        <v>510</v>
      </c>
      <c r="X70" s="458" t="s">
        <v>138</v>
      </c>
      <c r="Y70" s="460" t="s">
        <v>138</v>
      </c>
      <c r="Z70" s="457" t="s">
        <v>138</v>
      </c>
      <c r="AA70" s="455" t="s">
        <v>138</v>
      </c>
      <c r="AB70" s="456">
        <v>1.4</v>
      </c>
      <c r="AC70" s="455">
        <v>0.6</v>
      </c>
      <c r="AD70" s="459"/>
      <c r="AE70" s="458" t="s">
        <v>510</v>
      </c>
      <c r="AF70" s="458" t="s">
        <v>138</v>
      </c>
      <c r="AG70" s="460" t="s">
        <v>138</v>
      </c>
      <c r="AH70" s="457" t="s">
        <v>138</v>
      </c>
      <c r="AI70" s="455" t="s">
        <v>138</v>
      </c>
      <c r="AJ70" s="462" t="s">
        <v>138</v>
      </c>
      <c r="AK70" s="455" t="s">
        <v>138</v>
      </c>
      <c r="AL70" s="459"/>
      <c r="AM70" s="455">
        <v>1.2</v>
      </c>
      <c r="AN70" s="456">
        <v>1</v>
      </c>
      <c r="AO70" s="463">
        <v>0.7</v>
      </c>
      <c r="AP70" s="462" t="s">
        <v>138</v>
      </c>
      <c r="AQ70" s="462" t="s">
        <v>138</v>
      </c>
      <c r="AR70" s="456">
        <v>0.7</v>
      </c>
      <c r="AS70" s="456">
        <v>0.8</v>
      </c>
    </row>
    <row r="71" spans="1:45" s="408" customFormat="1" ht="12.75" customHeight="1" x14ac:dyDescent="0.45">
      <c r="A71" s="442"/>
      <c r="B71" s="466" t="s">
        <v>1311</v>
      </c>
      <c r="C71" s="455" t="s">
        <v>510</v>
      </c>
      <c r="D71" s="455" t="s">
        <v>510</v>
      </c>
      <c r="E71" s="459"/>
      <c r="F71" s="461" t="s">
        <v>510</v>
      </c>
      <c r="G71" s="461" t="s">
        <v>510</v>
      </c>
      <c r="H71" s="459"/>
      <c r="I71" s="461" t="s">
        <v>510</v>
      </c>
      <c r="J71" s="461" t="s">
        <v>510</v>
      </c>
      <c r="K71" s="459"/>
      <c r="L71" s="461" t="s">
        <v>510</v>
      </c>
      <c r="M71" s="461" t="s">
        <v>510</v>
      </c>
      <c r="N71" s="459"/>
      <c r="O71" s="458" t="s">
        <v>510</v>
      </c>
      <c r="P71" s="463">
        <v>17.600000000000001</v>
      </c>
      <c r="Q71" s="463">
        <v>18.399999999999999</v>
      </c>
      <c r="R71" s="462">
        <v>19.5</v>
      </c>
      <c r="S71" s="456">
        <v>19.7</v>
      </c>
      <c r="T71" s="462" t="s">
        <v>510</v>
      </c>
      <c r="U71" s="455" t="s">
        <v>510</v>
      </c>
      <c r="V71" s="459"/>
      <c r="W71" s="458" t="s">
        <v>510</v>
      </c>
      <c r="X71" s="458">
        <v>3.3</v>
      </c>
      <c r="Y71" s="460">
        <v>3.7</v>
      </c>
      <c r="Z71" s="457">
        <v>7.6</v>
      </c>
      <c r="AA71" s="455">
        <v>9.5</v>
      </c>
      <c r="AB71" s="456" t="s">
        <v>510</v>
      </c>
      <c r="AC71" s="455" t="s">
        <v>510</v>
      </c>
      <c r="AD71" s="459"/>
      <c r="AE71" s="458" t="s">
        <v>510</v>
      </c>
      <c r="AF71" s="458">
        <v>1.3</v>
      </c>
      <c r="AG71" s="460">
        <v>1.7</v>
      </c>
      <c r="AH71" s="457">
        <v>3</v>
      </c>
      <c r="AI71" s="455">
        <v>3.9</v>
      </c>
      <c r="AJ71" s="462" t="s">
        <v>510</v>
      </c>
      <c r="AK71" s="455" t="s">
        <v>510</v>
      </c>
      <c r="AL71" s="459"/>
      <c r="AM71" s="455">
        <v>14.3</v>
      </c>
      <c r="AN71" s="456">
        <v>16.600000000000001</v>
      </c>
      <c r="AO71" s="463">
        <v>17.7</v>
      </c>
      <c r="AP71" s="462">
        <v>18.399999999999999</v>
      </c>
      <c r="AQ71" s="462">
        <v>17</v>
      </c>
      <c r="AR71" s="456" t="s">
        <v>510</v>
      </c>
      <c r="AS71" s="456" t="s">
        <v>510</v>
      </c>
    </row>
    <row r="72" spans="1:45" s="408" customFormat="1" ht="12.75" customHeight="1" x14ac:dyDescent="0.45">
      <c r="A72" s="442"/>
      <c r="B72" s="41" t="s">
        <v>33</v>
      </c>
      <c r="C72" s="455">
        <v>27.3</v>
      </c>
      <c r="D72" s="455">
        <v>29.9</v>
      </c>
      <c r="E72" s="459"/>
      <c r="F72" s="461">
        <v>-1.22</v>
      </c>
      <c r="G72" s="461">
        <v>-1.18</v>
      </c>
      <c r="H72" s="459"/>
      <c r="I72" s="461">
        <v>-1.23</v>
      </c>
      <c r="J72" s="461">
        <v>-1.2</v>
      </c>
      <c r="K72" s="459"/>
      <c r="L72" s="461">
        <v>-1.2</v>
      </c>
      <c r="M72" s="461">
        <v>-1.1599999999999999</v>
      </c>
      <c r="N72" s="459"/>
      <c r="O72" s="458" t="s">
        <v>510</v>
      </c>
      <c r="P72" s="458" t="s">
        <v>510</v>
      </c>
      <c r="Q72" s="460" t="s">
        <v>510</v>
      </c>
      <c r="R72" s="457" t="s">
        <v>510</v>
      </c>
      <c r="S72" s="455" t="s">
        <v>510</v>
      </c>
      <c r="T72" s="457">
        <v>20.5</v>
      </c>
      <c r="U72" s="455">
        <v>24.4</v>
      </c>
      <c r="V72" s="459"/>
      <c r="W72" s="458" t="s">
        <v>510</v>
      </c>
      <c r="X72" s="458" t="s">
        <v>510</v>
      </c>
      <c r="Y72" s="460" t="s">
        <v>510</v>
      </c>
      <c r="Z72" s="457" t="s">
        <v>510</v>
      </c>
      <c r="AA72" s="455" t="s">
        <v>510</v>
      </c>
      <c r="AB72" s="456">
        <v>9.5</v>
      </c>
      <c r="AC72" s="455">
        <v>12</v>
      </c>
      <c r="AD72" s="459"/>
      <c r="AE72" s="458" t="s">
        <v>510</v>
      </c>
      <c r="AF72" s="458" t="s">
        <v>510</v>
      </c>
      <c r="AG72" s="460" t="s">
        <v>510</v>
      </c>
      <c r="AH72" s="457" t="s">
        <v>510</v>
      </c>
      <c r="AI72" s="455" t="s">
        <v>510</v>
      </c>
      <c r="AJ72" s="462">
        <v>4</v>
      </c>
      <c r="AK72" s="455">
        <v>5</v>
      </c>
      <c r="AL72" s="459"/>
      <c r="AM72" s="455" t="s">
        <v>510</v>
      </c>
      <c r="AN72" s="456" t="s">
        <v>510</v>
      </c>
      <c r="AO72" s="463" t="s">
        <v>510</v>
      </c>
      <c r="AP72" s="462" t="s">
        <v>510</v>
      </c>
      <c r="AQ72" s="462" t="s">
        <v>510</v>
      </c>
      <c r="AR72" s="456">
        <v>17.899999999999999</v>
      </c>
      <c r="AS72" s="456">
        <v>19.399999999999999</v>
      </c>
    </row>
    <row r="73" spans="1:45" s="408" customFormat="1" ht="12.75" customHeight="1" x14ac:dyDescent="0.45">
      <c r="A73" s="442"/>
      <c r="B73" s="467" t="s">
        <v>32</v>
      </c>
      <c r="C73" s="455">
        <v>28.4</v>
      </c>
      <c r="D73" s="455">
        <v>30.4</v>
      </c>
      <c r="E73" s="459"/>
      <c r="F73" s="461">
        <v>-0.24</v>
      </c>
      <c r="G73" s="461">
        <v>-0.28999999999999998</v>
      </c>
      <c r="H73" s="459"/>
      <c r="I73" s="461">
        <v>-0.27</v>
      </c>
      <c r="J73" s="461">
        <v>-0.32</v>
      </c>
      <c r="K73" s="459"/>
      <c r="L73" s="461">
        <v>-0.21</v>
      </c>
      <c r="M73" s="461">
        <v>-0.26</v>
      </c>
      <c r="N73" s="459"/>
      <c r="O73" s="458" t="s">
        <v>510</v>
      </c>
      <c r="P73" s="463">
        <v>13.1</v>
      </c>
      <c r="Q73" s="463">
        <v>13.3</v>
      </c>
      <c r="R73" s="462">
        <v>14.2</v>
      </c>
      <c r="S73" s="456">
        <v>13.8</v>
      </c>
      <c r="T73" s="462">
        <v>17.5</v>
      </c>
      <c r="U73" s="455">
        <v>19.8</v>
      </c>
      <c r="V73" s="459"/>
      <c r="W73" s="458" t="s">
        <v>510</v>
      </c>
      <c r="X73" s="458">
        <v>3.5</v>
      </c>
      <c r="Y73" s="460">
        <v>4.4000000000000004</v>
      </c>
      <c r="Z73" s="457">
        <v>6</v>
      </c>
      <c r="AA73" s="455">
        <v>6.5</v>
      </c>
      <c r="AB73" s="456">
        <v>9.1999999999999993</v>
      </c>
      <c r="AC73" s="455">
        <v>10.1</v>
      </c>
      <c r="AD73" s="459"/>
      <c r="AE73" s="458" t="s">
        <v>510</v>
      </c>
      <c r="AF73" s="458">
        <v>1.6</v>
      </c>
      <c r="AG73" s="460">
        <v>2</v>
      </c>
      <c r="AH73" s="457">
        <v>2.4</v>
      </c>
      <c r="AI73" s="455">
        <v>2.7</v>
      </c>
      <c r="AJ73" s="462">
        <v>3.4</v>
      </c>
      <c r="AK73" s="455">
        <v>3.6</v>
      </c>
      <c r="AL73" s="459"/>
      <c r="AM73" s="455">
        <v>11.1</v>
      </c>
      <c r="AN73" s="456">
        <v>12.9</v>
      </c>
      <c r="AO73" s="463">
        <v>13.1</v>
      </c>
      <c r="AP73" s="462">
        <v>13.9</v>
      </c>
      <c r="AQ73" s="462">
        <v>12.4</v>
      </c>
      <c r="AR73" s="456">
        <v>15.8</v>
      </c>
      <c r="AS73" s="456">
        <v>15.4</v>
      </c>
    </row>
    <row r="74" spans="1:45" s="408" customFormat="1" ht="12.75" customHeight="1" x14ac:dyDescent="0.45">
      <c r="A74" s="442"/>
      <c r="B74" s="466" t="s">
        <v>31</v>
      </c>
      <c r="C74" s="455">
        <v>41</v>
      </c>
      <c r="D74" s="455">
        <v>42.5</v>
      </c>
      <c r="E74" s="465"/>
      <c r="F74" s="461">
        <v>0.01</v>
      </c>
      <c r="G74" s="461">
        <v>-0.05</v>
      </c>
      <c r="H74" s="465"/>
      <c r="I74" s="461">
        <v>-0.05</v>
      </c>
      <c r="J74" s="461">
        <v>-0.1</v>
      </c>
      <c r="K74" s="465"/>
      <c r="L74" s="461">
        <v>0.06</v>
      </c>
      <c r="M74" s="461">
        <v>0.01</v>
      </c>
      <c r="N74" s="465"/>
      <c r="O74" s="458" t="s">
        <v>510</v>
      </c>
      <c r="P74" s="463">
        <v>40</v>
      </c>
      <c r="Q74" s="463">
        <v>37.9</v>
      </c>
      <c r="R74" s="462">
        <v>43.1</v>
      </c>
      <c r="S74" s="456">
        <v>38.5</v>
      </c>
      <c r="T74" s="462">
        <v>44.6</v>
      </c>
      <c r="U74" s="455">
        <v>47</v>
      </c>
      <c r="V74" s="465"/>
      <c r="W74" s="458" t="s">
        <v>510</v>
      </c>
      <c r="X74" s="458">
        <v>12.8</v>
      </c>
      <c r="Y74" s="460">
        <v>10.9</v>
      </c>
      <c r="Z74" s="457">
        <v>19.7</v>
      </c>
      <c r="AA74" s="455">
        <v>22.3</v>
      </c>
      <c r="AB74" s="456">
        <v>24.4</v>
      </c>
      <c r="AC74" s="455">
        <v>24.6</v>
      </c>
      <c r="AD74" s="465"/>
      <c r="AE74" s="458" t="s">
        <v>510</v>
      </c>
      <c r="AF74" s="458">
        <v>7.7</v>
      </c>
      <c r="AG74" s="460">
        <v>6.7</v>
      </c>
      <c r="AH74" s="457">
        <v>11.5</v>
      </c>
      <c r="AI74" s="455">
        <v>12.6</v>
      </c>
      <c r="AJ74" s="462">
        <v>14.2</v>
      </c>
      <c r="AK74" s="455">
        <v>14.6</v>
      </c>
      <c r="AL74" s="465"/>
      <c r="AM74" s="458">
        <v>36</v>
      </c>
      <c r="AN74" s="463">
        <v>39.700000000000003</v>
      </c>
      <c r="AO74" s="463">
        <v>37.4</v>
      </c>
      <c r="AP74" s="462">
        <v>42.7</v>
      </c>
      <c r="AQ74" s="462">
        <v>36.299999999999997</v>
      </c>
      <c r="AR74" s="456">
        <v>41.1</v>
      </c>
      <c r="AS74" s="456">
        <v>41.3</v>
      </c>
    </row>
    <row r="75" spans="1:45" s="408" customFormat="1" ht="12.75" customHeight="1" x14ac:dyDescent="0.45">
      <c r="A75" s="442"/>
      <c r="B75" s="464" t="s">
        <v>30</v>
      </c>
      <c r="C75" s="455">
        <v>42</v>
      </c>
      <c r="D75" s="455">
        <v>43.7</v>
      </c>
      <c r="E75" s="465"/>
      <c r="F75" s="461">
        <v>-0.08</v>
      </c>
      <c r="G75" s="461">
        <v>-0.15</v>
      </c>
      <c r="H75" s="465"/>
      <c r="I75" s="461">
        <v>-0.16</v>
      </c>
      <c r="J75" s="461">
        <v>-0.22</v>
      </c>
      <c r="K75" s="465"/>
      <c r="L75" s="461">
        <v>-0.01</v>
      </c>
      <c r="M75" s="461">
        <v>-0.09</v>
      </c>
      <c r="N75" s="465"/>
      <c r="O75" s="458" t="s">
        <v>510</v>
      </c>
      <c r="P75" s="463">
        <v>44.2</v>
      </c>
      <c r="Q75" s="463">
        <v>46.6</v>
      </c>
      <c r="R75" s="462">
        <v>45.5</v>
      </c>
      <c r="S75" s="456">
        <v>45.6</v>
      </c>
      <c r="T75" s="462">
        <v>47.6</v>
      </c>
      <c r="U75" s="455">
        <v>48.8</v>
      </c>
      <c r="V75" s="465"/>
      <c r="W75" s="458" t="s">
        <v>510</v>
      </c>
      <c r="X75" s="458">
        <v>15.8</v>
      </c>
      <c r="Y75" s="460">
        <v>14.7</v>
      </c>
      <c r="Z75" s="457">
        <v>22.3</v>
      </c>
      <c r="AA75" s="455">
        <v>26.6</v>
      </c>
      <c r="AB75" s="456">
        <v>27</v>
      </c>
      <c r="AC75" s="455">
        <v>28.1</v>
      </c>
      <c r="AD75" s="465"/>
      <c r="AE75" s="458" t="s">
        <v>510</v>
      </c>
      <c r="AF75" s="458">
        <v>11.1</v>
      </c>
      <c r="AG75" s="460">
        <v>9.6</v>
      </c>
      <c r="AH75" s="457">
        <v>12.8</v>
      </c>
      <c r="AI75" s="455">
        <v>17.2</v>
      </c>
      <c r="AJ75" s="462">
        <v>15.4</v>
      </c>
      <c r="AK75" s="455">
        <v>16.100000000000001</v>
      </c>
      <c r="AL75" s="465"/>
      <c r="AM75" s="458">
        <v>39.4</v>
      </c>
      <c r="AN75" s="463">
        <v>43.9</v>
      </c>
      <c r="AO75" s="463">
        <v>46.5</v>
      </c>
      <c r="AP75" s="462">
        <v>45</v>
      </c>
      <c r="AQ75" s="462">
        <v>44.4</v>
      </c>
      <c r="AR75" s="456">
        <v>44.7</v>
      </c>
      <c r="AS75" s="456">
        <v>43.1</v>
      </c>
    </row>
    <row r="76" spans="1:45" s="408" customFormat="1" ht="12.75" customHeight="1" x14ac:dyDescent="0.45">
      <c r="A76" s="442"/>
      <c r="B76" s="466" t="s">
        <v>29</v>
      </c>
      <c r="C76" s="455">
        <v>34.6</v>
      </c>
      <c r="D76" s="455">
        <v>31.1</v>
      </c>
      <c r="E76" s="465"/>
      <c r="F76" s="461">
        <v>-0.27</v>
      </c>
      <c r="G76" s="461">
        <v>-0.5</v>
      </c>
      <c r="H76" s="465"/>
      <c r="I76" s="461">
        <v>-0.51</v>
      </c>
      <c r="J76" s="461">
        <v>-0.71</v>
      </c>
      <c r="K76" s="465"/>
      <c r="L76" s="461">
        <v>-0.04</v>
      </c>
      <c r="M76" s="461">
        <v>-0.28999999999999998</v>
      </c>
      <c r="N76" s="465"/>
      <c r="O76" s="458" t="s">
        <v>510</v>
      </c>
      <c r="P76" s="463">
        <v>28.6</v>
      </c>
      <c r="Q76" s="463">
        <v>12.5</v>
      </c>
      <c r="R76" s="462" t="s">
        <v>138</v>
      </c>
      <c r="S76" s="456" t="s">
        <v>138</v>
      </c>
      <c r="T76" s="462">
        <v>30.1</v>
      </c>
      <c r="U76" s="455">
        <v>29.9</v>
      </c>
      <c r="V76" s="465"/>
      <c r="W76" s="458" t="s">
        <v>510</v>
      </c>
      <c r="X76" s="458">
        <v>10.199999999999999</v>
      </c>
      <c r="Y76" s="460" t="s">
        <v>138</v>
      </c>
      <c r="Z76" s="457" t="s">
        <v>138</v>
      </c>
      <c r="AA76" s="455" t="s">
        <v>138</v>
      </c>
      <c r="AB76" s="456" t="s">
        <v>138</v>
      </c>
      <c r="AC76" s="455">
        <v>14</v>
      </c>
      <c r="AD76" s="465"/>
      <c r="AE76" s="458" t="s">
        <v>510</v>
      </c>
      <c r="AF76" s="458" t="s">
        <v>138</v>
      </c>
      <c r="AG76" s="460" t="s">
        <v>138</v>
      </c>
      <c r="AH76" s="457">
        <v>8.9</v>
      </c>
      <c r="AI76" s="455" t="s">
        <v>138</v>
      </c>
      <c r="AJ76" s="462" t="s">
        <v>138</v>
      </c>
      <c r="AK76" s="455">
        <v>8.4</v>
      </c>
      <c r="AL76" s="465"/>
      <c r="AM76" s="458">
        <v>35.4</v>
      </c>
      <c r="AN76" s="463">
        <v>26.5</v>
      </c>
      <c r="AO76" s="463">
        <v>12.5</v>
      </c>
      <c r="AP76" s="462" t="s">
        <v>138</v>
      </c>
      <c r="AQ76" s="462" t="s">
        <v>138</v>
      </c>
      <c r="AR76" s="456">
        <v>28.9</v>
      </c>
      <c r="AS76" s="456">
        <v>27.1</v>
      </c>
    </row>
    <row r="77" spans="1:45" s="408" customFormat="1" ht="12.75" customHeight="1" x14ac:dyDescent="0.45">
      <c r="A77" s="442"/>
      <c r="B77" s="466" t="s">
        <v>28</v>
      </c>
      <c r="C77" s="455">
        <v>34.5</v>
      </c>
      <c r="D77" s="455">
        <v>36.799999999999997</v>
      </c>
      <c r="E77" s="465"/>
      <c r="F77" s="461">
        <v>-0.37</v>
      </c>
      <c r="G77" s="461">
        <v>-0.37</v>
      </c>
      <c r="H77" s="465"/>
      <c r="I77" s="461">
        <v>-0.42</v>
      </c>
      <c r="J77" s="461">
        <v>-0.42</v>
      </c>
      <c r="K77" s="465"/>
      <c r="L77" s="461">
        <v>-0.32</v>
      </c>
      <c r="M77" s="461">
        <v>-0.33</v>
      </c>
      <c r="N77" s="465"/>
      <c r="O77" s="458" t="s">
        <v>510</v>
      </c>
      <c r="P77" s="463">
        <v>29.9</v>
      </c>
      <c r="Q77" s="463">
        <v>30.4</v>
      </c>
      <c r="R77" s="462">
        <v>33.9</v>
      </c>
      <c r="S77" s="456">
        <v>31.8</v>
      </c>
      <c r="T77" s="462">
        <v>34.299999999999997</v>
      </c>
      <c r="U77" s="455">
        <v>37.299999999999997</v>
      </c>
      <c r="V77" s="465"/>
      <c r="W77" s="458" t="s">
        <v>510</v>
      </c>
      <c r="X77" s="458">
        <v>8.6</v>
      </c>
      <c r="Y77" s="460">
        <v>10.7</v>
      </c>
      <c r="Z77" s="457">
        <v>16.3</v>
      </c>
      <c r="AA77" s="455">
        <v>17.3</v>
      </c>
      <c r="AB77" s="456">
        <v>19.3</v>
      </c>
      <c r="AC77" s="455">
        <v>20.399999999999999</v>
      </c>
      <c r="AD77" s="465"/>
      <c r="AE77" s="458" t="s">
        <v>510</v>
      </c>
      <c r="AF77" s="458">
        <v>5.2</v>
      </c>
      <c r="AG77" s="460">
        <v>6.5</v>
      </c>
      <c r="AH77" s="457">
        <v>9.1</v>
      </c>
      <c r="AI77" s="455">
        <v>9.1</v>
      </c>
      <c r="AJ77" s="462">
        <v>10</v>
      </c>
      <c r="AK77" s="455">
        <v>11.2</v>
      </c>
      <c r="AL77" s="465"/>
      <c r="AM77" s="458">
        <v>29.8</v>
      </c>
      <c r="AN77" s="463">
        <v>29.3</v>
      </c>
      <c r="AO77" s="463">
        <v>29.6</v>
      </c>
      <c r="AP77" s="462">
        <v>33.299999999999997</v>
      </c>
      <c r="AQ77" s="462">
        <v>29.8</v>
      </c>
      <c r="AR77" s="456">
        <v>31.7</v>
      </c>
      <c r="AS77" s="456">
        <v>33.4</v>
      </c>
    </row>
    <row r="78" spans="1:45" s="408" customFormat="1" ht="12.75" customHeight="1" x14ac:dyDescent="0.45">
      <c r="A78" s="442"/>
      <c r="B78" s="466" t="s">
        <v>27</v>
      </c>
      <c r="C78" s="455">
        <v>30</v>
      </c>
      <c r="D78" s="455">
        <v>31.2</v>
      </c>
      <c r="E78" s="465"/>
      <c r="F78" s="461">
        <v>-0.51</v>
      </c>
      <c r="G78" s="461">
        <v>-0.63</v>
      </c>
      <c r="H78" s="465"/>
      <c r="I78" s="461">
        <v>-0.54</v>
      </c>
      <c r="J78" s="461">
        <v>-0.65</v>
      </c>
      <c r="K78" s="465"/>
      <c r="L78" s="461">
        <v>-0.49</v>
      </c>
      <c r="M78" s="461">
        <v>-0.61</v>
      </c>
      <c r="N78" s="465"/>
      <c r="O78" s="458" t="s">
        <v>510</v>
      </c>
      <c r="P78" s="463">
        <v>24.9</v>
      </c>
      <c r="Q78" s="463">
        <v>24.4</v>
      </c>
      <c r="R78" s="462">
        <v>26.7</v>
      </c>
      <c r="S78" s="456">
        <v>24.4</v>
      </c>
      <c r="T78" s="462">
        <v>28.9</v>
      </c>
      <c r="U78" s="455">
        <v>30.6</v>
      </c>
      <c r="V78" s="465"/>
      <c r="W78" s="458" t="s">
        <v>510</v>
      </c>
      <c r="X78" s="458">
        <v>7.1</v>
      </c>
      <c r="Y78" s="460">
        <v>7.6</v>
      </c>
      <c r="Z78" s="457">
        <v>10.9</v>
      </c>
      <c r="AA78" s="455">
        <v>11.9</v>
      </c>
      <c r="AB78" s="456">
        <v>13.1</v>
      </c>
      <c r="AC78" s="455">
        <v>14.2</v>
      </c>
      <c r="AD78" s="465"/>
      <c r="AE78" s="458" t="s">
        <v>510</v>
      </c>
      <c r="AF78" s="458">
        <v>4</v>
      </c>
      <c r="AG78" s="460">
        <v>4.2</v>
      </c>
      <c r="AH78" s="457">
        <v>5.6</v>
      </c>
      <c r="AI78" s="455">
        <v>6.3</v>
      </c>
      <c r="AJ78" s="462">
        <v>7</v>
      </c>
      <c r="AK78" s="455">
        <v>7.1</v>
      </c>
      <c r="AL78" s="465"/>
      <c r="AM78" s="458">
        <v>22.3</v>
      </c>
      <c r="AN78" s="463">
        <v>24.4</v>
      </c>
      <c r="AO78" s="463">
        <v>23.8</v>
      </c>
      <c r="AP78" s="462">
        <v>26</v>
      </c>
      <c r="AQ78" s="462">
        <v>22</v>
      </c>
      <c r="AR78" s="456">
        <v>26.5</v>
      </c>
      <c r="AS78" s="456">
        <v>25.8</v>
      </c>
    </row>
    <row r="79" spans="1:45" s="408" customFormat="1" ht="12.75" customHeight="1" x14ac:dyDescent="0.45">
      <c r="A79" s="442"/>
      <c r="B79" s="464" t="s">
        <v>26</v>
      </c>
      <c r="C79" s="455">
        <v>36.200000000000003</v>
      </c>
      <c r="D79" s="455">
        <v>37.799999999999997</v>
      </c>
      <c r="E79" s="459"/>
      <c r="F79" s="461">
        <v>-0.36</v>
      </c>
      <c r="G79" s="461">
        <v>-0.35</v>
      </c>
      <c r="H79" s="459"/>
      <c r="I79" s="461">
        <v>-0.4</v>
      </c>
      <c r="J79" s="461">
        <v>-0.38</v>
      </c>
      <c r="K79" s="459"/>
      <c r="L79" s="461">
        <v>-0.33</v>
      </c>
      <c r="M79" s="461">
        <v>-0.32</v>
      </c>
      <c r="N79" s="459"/>
      <c r="O79" s="458" t="s">
        <v>510</v>
      </c>
      <c r="P79" s="463">
        <v>29.4</v>
      </c>
      <c r="Q79" s="463">
        <v>29.1</v>
      </c>
      <c r="R79" s="462">
        <v>31.5</v>
      </c>
      <c r="S79" s="456">
        <v>27.9</v>
      </c>
      <c r="T79" s="462">
        <v>31.2</v>
      </c>
      <c r="U79" s="455">
        <v>33.700000000000003</v>
      </c>
      <c r="V79" s="459"/>
      <c r="W79" s="458" t="s">
        <v>510</v>
      </c>
      <c r="X79" s="458">
        <v>7.6</v>
      </c>
      <c r="Y79" s="460">
        <v>7.2</v>
      </c>
      <c r="Z79" s="457">
        <v>14.1</v>
      </c>
      <c r="AA79" s="455">
        <v>14.7</v>
      </c>
      <c r="AB79" s="456">
        <v>17.2</v>
      </c>
      <c r="AC79" s="455">
        <v>18.3</v>
      </c>
      <c r="AD79" s="459"/>
      <c r="AE79" s="458" t="s">
        <v>510</v>
      </c>
      <c r="AF79" s="458">
        <v>4.5999999999999996</v>
      </c>
      <c r="AG79" s="460">
        <v>4.0999999999999996</v>
      </c>
      <c r="AH79" s="457">
        <v>7.1</v>
      </c>
      <c r="AI79" s="455">
        <v>7.3</v>
      </c>
      <c r="AJ79" s="462">
        <v>8.4</v>
      </c>
      <c r="AK79" s="455">
        <v>8.1</v>
      </c>
      <c r="AL79" s="459"/>
      <c r="AM79" s="455">
        <v>26.6</v>
      </c>
      <c r="AN79" s="456">
        <v>28.2</v>
      </c>
      <c r="AO79" s="463">
        <v>28.2</v>
      </c>
      <c r="AP79" s="462">
        <v>30.5</v>
      </c>
      <c r="AQ79" s="462">
        <v>25.6</v>
      </c>
      <c r="AR79" s="456">
        <v>28.9</v>
      </c>
      <c r="AS79" s="456">
        <v>28.4</v>
      </c>
    </row>
    <row r="80" spans="1:45" s="408" customFormat="1" ht="12.75" customHeight="1" x14ac:dyDescent="0.45">
      <c r="A80" s="442"/>
      <c r="B80" s="36" t="s">
        <v>24</v>
      </c>
      <c r="C80" s="455">
        <v>33.799999999999997</v>
      </c>
      <c r="D80" s="455">
        <v>35.1</v>
      </c>
      <c r="E80" s="459"/>
      <c r="F80" s="461">
        <v>-0.35</v>
      </c>
      <c r="G80" s="461">
        <v>-0.46</v>
      </c>
      <c r="H80" s="459"/>
      <c r="I80" s="461">
        <v>-0.41</v>
      </c>
      <c r="J80" s="461">
        <v>-0.52</v>
      </c>
      <c r="K80" s="459"/>
      <c r="L80" s="461">
        <v>-0.28999999999999998</v>
      </c>
      <c r="M80" s="461">
        <v>-0.4</v>
      </c>
      <c r="N80" s="459"/>
      <c r="O80" s="458" t="s">
        <v>510</v>
      </c>
      <c r="P80" s="458" t="s">
        <v>510</v>
      </c>
      <c r="Q80" s="460" t="s">
        <v>510</v>
      </c>
      <c r="R80" s="457" t="s">
        <v>510</v>
      </c>
      <c r="S80" s="455" t="s">
        <v>510</v>
      </c>
      <c r="T80" s="457">
        <v>22.5</v>
      </c>
      <c r="U80" s="455">
        <v>27.3</v>
      </c>
      <c r="V80" s="459"/>
      <c r="W80" s="458" t="s">
        <v>510</v>
      </c>
      <c r="X80" s="458" t="s">
        <v>510</v>
      </c>
      <c r="Y80" s="460" t="s">
        <v>510</v>
      </c>
      <c r="Z80" s="457" t="s">
        <v>510</v>
      </c>
      <c r="AA80" s="455" t="s">
        <v>510</v>
      </c>
      <c r="AB80" s="455">
        <v>13.9</v>
      </c>
      <c r="AC80" s="455">
        <v>15.8</v>
      </c>
      <c r="AD80" s="459"/>
      <c r="AE80" s="458" t="s">
        <v>510</v>
      </c>
      <c r="AF80" s="458" t="s">
        <v>510</v>
      </c>
      <c r="AG80" s="460" t="s">
        <v>510</v>
      </c>
      <c r="AH80" s="457" t="s">
        <v>510</v>
      </c>
      <c r="AI80" s="455" t="s">
        <v>510</v>
      </c>
      <c r="AJ80" s="457">
        <v>5.2</v>
      </c>
      <c r="AK80" s="455">
        <v>4.8</v>
      </c>
      <c r="AL80" s="459"/>
      <c r="AM80" s="455" t="s">
        <v>510</v>
      </c>
      <c r="AN80" s="456" t="s">
        <v>510</v>
      </c>
      <c r="AO80" s="463" t="s">
        <v>510</v>
      </c>
      <c r="AP80" s="462" t="s">
        <v>510</v>
      </c>
      <c r="AQ80" s="462" t="s">
        <v>510</v>
      </c>
      <c r="AR80" s="456">
        <v>20.2</v>
      </c>
      <c r="AS80" s="456">
        <v>20.2</v>
      </c>
    </row>
    <row r="81" spans="1:45" s="443" customFormat="1" ht="13.15" x14ac:dyDescent="0.4">
      <c r="A81" s="454"/>
      <c r="B81" s="453" t="s">
        <v>1310</v>
      </c>
      <c r="C81" s="444">
        <v>30</v>
      </c>
      <c r="D81" s="444">
        <v>31.2</v>
      </c>
      <c r="E81" s="450"/>
      <c r="F81" s="452">
        <v>-0.5</v>
      </c>
      <c r="G81" s="452">
        <v>-0.55000000000000004</v>
      </c>
      <c r="H81" s="450"/>
      <c r="I81" s="452">
        <v>-0.51</v>
      </c>
      <c r="J81" s="452">
        <v>-0.56000000000000005</v>
      </c>
      <c r="K81" s="450"/>
      <c r="L81" s="452">
        <v>-0.49</v>
      </c>
      <c r="M81" s="452">
        <v>-0.54</v>
      </c>
      <c r="N81" s="450"/>
      <c r="O81" s="444" t="s">
        <v>510</v>
      </c>
      <c r="P81" s="445">
        <v>16.100000000000001</v>
      </c>
      <c r="Q81" s="445">
        <v>16.5</v>
      </c>
      <c r="R81" s="448">
        <v>17.899999999999999</v>
      </c>
      <c r="S81" s="451">
        <v>17.399999999999999</v>
      </c>
      <c r="T81" s="448">
        <v>22.1</v>
      </c>
      <c r="U81" s="444">
        <v>24.2</v>
      </c>
      <c r="V81" s="450"/>
      <c r="W81" s="444" t="s">
        <v>510</v>
      </c>
      <c r="X81" s="444">
        <v>3.7</v>
      </c>
      <c r="Y81" s="449">
        <v>4.0999999999999996</v>
      </c>
      <c r="Z81" s="446">
        <v>7.3</v>
      </c>
      <c r="AA81" s="449">
        <v>8.6</v>
      </c>
      <c r="AB81" s="445">
        <v>11</v>
      </c>
      <c r="AC81" s="444">
        <v>11.9</v>
      </c>
      <c r="AD81" s="450"/>
      <c r="AE81" s="444" t="s">
        <v>510</v>
      </c>
      <c r="AF81" s="444">
        <v>1.8</v>
      </c>
      <c r="AG81" s="449">
        <v>2.1</v>
      </c>
      <c r="AH81" s="446">
        <v>3.2</v>
      </c>
      <c r="AI81" s="449">
        <v>3.9</v>
      </c>
      <c r="AJ81" s="448">
        <v>4.8</v>
      </c>
      <c r="AK81" s="444">
        <v>4.9000000000000004</v>
      </c>
      <c r="AL81" s="447"/>
      <c r="AM81" s="444">
        <v>13.7</v>
      </c>
      <c r="AN81" s="445">
        <v>15.5</v>
      </c>
      <c r="AO81" s="445">
        <v>16.100000000000001</v>
      </c>
      <c r="AP81" s="448">
        <v>17.399999999999999</v>
      </c>
      <c r="AQ81" s="563">
        <v>15.6</v>
      </c>
      <c r="AR81" s="445">
        <v>20</v>
      </c>
      <c r="AS81" s="445">
        <v>19.8</v>
      </c>
    </row>
    <row r="82" spans="1:45" x14ac:dyDescent="0.45">
      <c r="A82" s="442"/>
      <c r="B82" s="441"/>
      <c r="C82" s="437"/>
      <c r="D82" s="439"/>
      <c r="E82" s="437"/>
      <c r="F82" s="437"/>
      <c r="G82" s="437"/>
      <c r="H82" s="437"/>
      <c r="I82" s="437"/>
      <c r="J82" s="440"/>
      <c r="K82" s="437"/>
      <c r="L82" s="437"/>
      <c r="M82" s="439"/>
      <c r="N82" s="437"/>
      <c r="O82" s="433"/>
      <c r="P82" s="433"/>
      <c r="Q82" s="433"/>
      <c r="R82" s="436"/>
      <c r="S82" s="438"/>
      <c r="T82" s="438"/>
      <c r="U82" s="438"/>
      <c r="V82" s="437"/>
      <c r="W82" s="433"/>
      <c r="X82" s="433"/>
      <c r="Y82" s="433"/>
      <c r="Z82" s="436"/>
      <c r="AB82" s="435"/>
      <c r="AC82" s="435"/>
      <c r="AD82" s="437"/>
      <c r="AE82" s="433"/>
      <c r="AF82" s="433"/>
      <c r="AG82" s="433"/>
      <c r="AH82" s="436"/>
      <c r="AJ82" s="435"/>
      <c r="AK82" s="435"/>
      <c r="AS82" s="435" t="s">
        <v>1309</v>
      </c>
    </row>
    <row r="83" spans="1:45" ht="34.5" customHeight="1" x14ac:dyDescent="0.45">
      <c r="A83" s="692" t="s">
        <v>19</v>
      </c>
      <c r="B83" s="692"/>
      <c r="C83" s="692"/>
      <c r="D83" s="692"/>
      <c r="E83" s="692"/>
      <c r="F83" s="692"/>
      <c r="G83" s="692"/>
      <c r="H83" s="692"/>
      <c r="I83" s="692"/>
      <c r="J83" s="692"/>
      <c r="K83" s="692"/>
      <c r="L83" s="692"/>
      <c r="M83" s="692"/>
      <c r="N83" s="692"/>
      <c r="O83" s="692"/>
      <c r="P83" s="692"/>
      <c r="Q83" s="692"/>
      <c r="R83" s="692"/>
      <c r="S83" s="692"/>
      <c r="T83" s="692"/>
      <c r="U83" s="692"/>
      <c r="V83" s="434"/>
      <c r="W83" s="433"/>
      <c r="X83" s="433"/>
      <c r="Y83" s="433"/>
      <c r="Z83" s="433"/>
      <c r="AD83" s="434"/>
      <c r="AE83" s="433"/>
      <c r="AF83" s="433"/>
      <c r="AG83" s="433"/>
      <c r="AH83" s="433"/>
    </row>
    <row r="84" spans="1:45" ht="23.25" customHeight="1" x14ac:dyDescent="0.45">
      <c r="A84" s="693" t="s">
        <v>1308</v>
      </c>
      <c r="B84" s="693"/>
      <c r="C84" s="693"/>
      <c r="D84" s="693"/>
      <c r="E84" s="693"/>
      <c r="F84" s="693"/>
      <c r="G84" s="693"/>
      <c r="H84" s="693"/>
      <c r="I84" s="693"/>
      <c r="J84" s="693"/>
      <c r="K84" s="693"/>
      <c r="L84" s="693"/>
      <c r="M84" s="693"/>
      <c r="N84" s="693"/>
      <c r="O84" s="693"/>
      <c r="P84" s="693"/>
      <c r="Q84" s="693"/>
      <c r="R84" s="693"/>
      <c r="S84" s="693"/>
      <c r="T84" s="693"/>
      <c r="U84" s="693"/>
      <c r="V84" s="434"/>
      <c r="W84" s="433"/>
      <c r="X84" s="433"/>
      <c r="Y84" s="433"/>
      <c r="Z84" s="433"/>
      <c r="AD84" s="434"/>
      <c r="AE84" s="433"/>
      <c r="AF84" s="433"/>
      <c r="AG84" s="433"/>
      <c r="AH84" s="433"/>
    </row>
    <row r="85" spans="1:45" ht="23.25" customHeight="1" x14ac:dyDescent="0.45">
      <c r="A85" s="694" t="s">
        <v>1307</v>
      </c>
      <c r="B85" s="694"/>
      <c r="C85" s="694"/>
      <c r="D85" s="694"/>
      <c r="E85" s="694"/>
      <c r="F85" s="694"/>
      <c r="G85" s="694"/>
      <c r="H85" s="694"/>
      <c r="I85" s="694"/>
      <c r="J85" s="694"/>
      <c r="K85" s="694"/>
      <c r="L85" s="694"/>
      <c r="M85" s="694"/>
      <c r="N85" s="694"/>
      <c r="O85" s="694"/>
      <c r="P85" s="694"/>
      <c r="Q85" s="694"/>
      <c r="R85" s="694"/>
      <c r="S85" s="694"/>
      <c r="T85" s="694"/>
      <c r="U85" s="694"/>
      <c r="V85" s="434"/>
      <c r="W85" s="433"/>
      <c r="X85" s="433"/>
      <c r="Y85" s="433"/>
      <c r="Z85" s="433"/>
      <c r="AD85" s="434"/>
      <c r="AE85" s="433"/>
      <c r="AF85" s="433"/>
      <c r="AG85" s="433"/>
      <c r="AH85" s="433"/>
    </row>
    <row r="86" spans="1:45" ht="23.25" customHeight="1" x14ac:dyDescent="0.45">
      <c r="A86" s="694" t="s">
        <v>1306</v>
      </c>
      <c r="B86" s="694"/>
      <c r="C86" s="694"/>
      <c r="D86" s="694"/>
      <c r="E86" s="694"/>
      <c r="F86" s="694"/>
      <c r="G86" s="694"/>
      <c r="H86" s="694"/>
      <c r="I86" s="694"/>
      <c r="J86" s="694"/>
      <c r="K86" s="694"/>
      <c r="L86" s="694"/>
      <c r="M86" s="694"/>
      <c r="N86" s="694"/>
      <c r="O86" s="694"/>
      <c r="P86" s="694"/>
      <c r="Q86" s="694"/>
      <c r="R86" s="694"/>
      <c r="S86" s="694"/>
      <c r="T86" s="694"/>
      <c r="U86" s="694"/>
      <c r="V86" s="434"/>
      <c r="W86" s="433"/>
      <c r="X86" s="433"/>
      <c r="Y86" s="433"/>
      <c r="Z86" s="433"/>
      <c r="AD86" s="434"/>
      <c r="AE86" s="433"/>
      <c r="AF86" s="433"/>
      <c r="AG86" s="433"/>
      <c r="AH86" s="433"/>
    </row>
    <row r="87" spans="1:45" ht="34.5" customHeight="1" x14ac:dyDescent="0.45">
      <c r="A87" s="694" t="s">
        <v>1305</v>
      </c>
      <c r="B87" s="694"/>
      <c r="C87" s="694"/>
      <c r="D87" s="694"/>
      <c r="E87" s="694"/>
      <c r="F87" s="694"/>
      <c r="G87" s="694"/>
      <c r="H87" s="694"/>
      <c r="I87" s="694"/>
      <c r="J87" s="694"/>
      <c r="K87" s="694"/>
      <c r="L87" s="694"/>
      <c r="M87" s="694"/>
      <c r="N87" s="694"/>
      <c r="O87" s="694"/>
      <c r="P87" s="694"/>
      <c r="Q87" s="694"/>
      <c r="R87" s="694"/>
      <c r="S87" s="694"/>
      <c r="T87" s="694"/>
      <c r="U87" s="694"/>
      <c r="V87" s="434"/>
      <c r="W87" s="433"/>
      <c r="X87" s="433"/>
      <c r="Y87" s="433"/>
      <c r="Z87" s="433"/>
      <c r="AD87" s="434"/>
      <c r="AE87" s="433"/>
      <c r="AF87" s="433"/>
      <c r="AG87" s="433"/>
      <c r="AH87" s="433"/>
    </row>
    <row r="88" spans="1:45" ht="27" customHeight="1" x14ac:dyDescent="0.45">
      <c r="A88" s="694" t="s">
        <v>237</v>
      </c>
      <c r="B88" s="694"/>
      <c r="C88" s="694"/>
      <c r="D88" s="694"/>
      <c r="E88" s="694"/>
      <c r="F88" s="694"/>
      <c r="G88" s="694"/>
      <c r="H88" s="694"/>
      <c r="I88" s="694"/>
      <c r="J88" s="694"/>
      <c r="K88" s="694"/>
      <c r="L88" s="694"/>
      <c r="M88" s="694"/>
      <c r="N88" s="694"/>
      <c r="O88" s="694"/>
      <c r="P88" s="694"/>
      <c r="Q88" s="694"/>
      <c r="R88" s="694"/>
      <c r="S88" s="694"/>
      <c r="T88" s="694"/>
      <c r="U88" s="694"/>
      <c r="V88" s="434"/>
      <c r="W88" s="433"/>
      <c r="X88" s="433"/>
      <c r="Y88" s="433"/>
      <c r="Z88" s="433"/>
      <c r="AD88" s="434"/>
      <c r="AE88" s="433"/>
      <c r="AF88" s="433"/>
      <c r="AG88" s="433"/>
      <c r="AH88" s="433"/>
    </row>
    <row r="89" spans="1:45" ht="24" customHeight="1" x14ac:dyDescent="0.45">
      <c r="A89" s="694" t="s">
        <v>236</v>
      </c>
      <c r="B89" s="694"/>
      <c r="C89" s="694"/>
      <c r="D89" s="694"/>
      <c r="E89" s="694"/>
      <c r="F89" s="694"/>
      <c r="G89" s="694"/>
      <c r="H89" s="694"/>
      <c r="I89" s="694"/>
      <c r="J89" s="694"/>
      <c r="K89" s="694"/>
      <c r="L89" s="694"/>
      <c r="M89" s="694"/>
      <c r="N89" s="694"/>
      <c r="O89" s="694"/>
      <c r="P89" s="694"/>
      <c r="Q89" s="694"/>
      <c r="R89" s="694"/>
      <c r="S89" s="694"/>
      <c r="T89" s="694"/>
      <c r="U89" s="694"/>
      <c r="V89" s="434"/>
      <c r="W89" s="433"/>
      <c r="X89" s="433"/>
      <c r="Y89" s="433"/>
      <c r="Z89" s="433"/>
      <c r="AD89" s="434"/>
      <c r="AE89" s="433"/>
      <c r="AF89" s="433"/>
      <c r="AG89" s="433"/>
      <c r="AH89" s="433"/>
    </row>
    <row r="90" spans="1:45" x14ac:dyDescent="0.45">
      <c r="A90" s="691" t="s">
        <v>1304</v>
      </c>
      <c r="B90" s="691"/>
      <c r="C90" s="691"/>
      <c r="D90" s="691"/>
      <c r="E90" s="691"/>
      <c r="F90" s="691"/>
      <c r="G90" s="691"/>
      <c r="H90" s="691"/>
      <c r="I90" s="691"/>
      <c r="J90" s="691"/>
      <c r="K90" s="691"/>
      <c r="L90" s="691"/>
      <c r="M90" s="691"/>
      <c r="N90" s="691"/>
      <c r="O90" s="691"/>
      <c r="P90" s="691"/>
      <c r="Q90" s="691"/>
      <c r="R90" s="691"/>
      <c r="S90" s="691"/>
      <c r="T90" s="691"/>
      <c r="U90" s="691"/>
      <c r="V90" s="434"/>
      <c r="W90" s="433"/>
      <c r="X90" s="433"/>
      <c r="Y90" s="433"/>
      <c r="Z90" s="433"/>
      <c r="AD90" s="434"/>
      <c r="AE90" s="433"/>
      <c r="AF90" s="433"/>
      <c r="AG90" s="433"/>
      <c r="AH90" s="433"/>
    </row>
    <row r="91" spans="1:45" x14ac:dyDescent="0.45">
      <c r="A91" s="691" t="s">
        <v>12</v>
      </c>
      <c r="B91" s="691"/>
      <c r="C91" s="691"/>
      <c r="D91" s="691"/>
      <c r="E91" s="691"/>
      <c r="F91" s="691"/>
      <c r="G91" s="691"/>
      <c r="H91" s="691"/>
      <c r="I91" s="691"/>
      <c r="J91" s="691"/>
      <c r="K91" s="691"/>
      <c r="L91" s="691"/>
      <c r="M91" s="691"/>
      <c r="N91" s="691"/>
      <c r="O91" s="691"/>
      <c r="P91" s="691"/>
      <c r="Q91" s="691"/>
      <c r="R91" s="691"/>
      <c r="S91" s="691"/>
      <c r="T91" s="691"/>
      <c r="U91" s="691"/>
      <c r="V91" s="434"/>
      <c r="W91" s="433"/>
      <c r="X91" s="433"/>
      <c r="Y91" s="433"/>
      <c r="Z91" s="433"/>
      <c r="AD91" s="434"/>
      <c r="AE91" s="433"/>
      <c r="AF91" s="433"/>
      <c r="AG91" s="433"/>
      <c r="AH91" s="433"/>
    </row>
    <row r="92" spans="1:45" s="413" customFormat="1" x14ac:dyDescent="0.45">
      <c r="A92" s="691" t="s">
        <v>1400</v>
      </c>
      <c r="B92" s="691"/>
      <c r="C92" s="691"/>
      <c r="D92" s="691"/>
      <c r="E92" s="691"/>
      <c r="F92" s="691"/>
      <c r="G92" s="691"/>
      <c r="H92" s="691"/>
      <c r="I92" s="691"/>
      <c r="J92" s="691"/>
      <c r="K92" s="691"/>
      <c r="L92" s="691"/>
      <c r="M92" s="691"/>
      <c r="N92" s="691"/>
      <c r="O92" s="691"/>
      <c r="P92" s="691"/>
      <c r="Q92" s="691"/>
      <c r="R92" s="691"/>
      <c r="S92" s="691"/>
      <c r="T92" s="691"/>
      <c r="U92" s="691"/>
      <c r="V92" s="426"/>
      <c r="W92" s="425"/>
      <c r="X92" s="425"/>
      <c r="Y92" s="425"/>
      <c r="Z92" s="425"/>
      <c r="AD92" s="426"/>
      <c r="AE92" s="425"/>
      <c r="AF92" s="425"/>
      <c r="AG92" s="425"/>
      <c r="AH92" s="425"/>
    </row>
    <row r="93" spans="1:45" s="432" customFormat="1" x14ac:dyDescent="0.45">
      <c r="A93" s="691" t="s">
        <v>1401</v>
      </c>
      <c r="B93" s="691"/>
      <c r="C93" s="691"/>
      <c r="D93" s="691"/>
      <c r="E93" s="691"/>
      <c r="F93" s="691"/>
      <c r="G93" s="691"/>
      <c r="H93" s="691"/>
      <c r="I93" s="691"/>
      <c r="J93" s="691"/>
      <c r="K93" s="691"/>
      <c r="L93" s="691"/>
      <c r="M93" s="691"/>
      <c r="N93" s="691"/>
      <c r="O93" s="691"/>
      <c r="P93" s="691"/>
      <c r="Q93" s="691"/>
      <c r="R93" s="691"/>
      <c r="S93" s="691"/>
      <c r="T93" s="691"/>
      <c r="U93" s="691"/>
      <c r="V93" s="421"/>
      <c r="W93" s="420"/>
      <c r="X93" s="420"/>
      <c r="Y93" s="420"/>
      <c r="Z93" s="420"/>
      <c r="AD93" s="421"/>
      <c r="AE93" s="420"/>
      <c r="AF93" s="420"/>
      <c r="AG93" s="420"/>
      <c r="AH93" s="420"/>
    </row>
    <row r="94" spans="1:45" s="413" customFormat="1" x14ac:dyDescent="0.45">
      <c r="A94" s="691" t="s">
        <v>1303</v>
      </c>
      <c r="B94" s="691"/>
      <c r="C94" s="691"/>
      <c r="D94" s="691"/>
      <c r="E94" s="691"/>
      <c r="F94" s="691"/>
      <c r="G94" s="691"/>
      <c r="H94" s="691"/>
      <c r="I94" s="691"/>
      <c r="J94" s="691"/>
      <c r="K94" s="691"/>
      <c r="L94" s="691"/>
      <c r="M94" s="691"/>
      <c r="N94" s="691"/>
      <c r="O94" s="691"/>
      <c r="P94" s="691"/>
      <c r="Q94" s="691"/>
      <c r="R94" s="691"/>
      <c r="S94" s="691"/>
      <c r="T94" s="691"/>
      <c r="U94" s="691"/>
      <c r="V94" s="426"/>
      <c r="W94" s="425"/>
      <c r="X94" s="425"/>
      <c r="Y94" s="425"/>
      <c r="Z94" s="425"/>
      <c r="AD94" s="426"/>
      <c r="AE94" s="425"/>
      <c r="AF94" s="425"/>
      <c r="AG94" s="425"/>
      <c r="AH94" s="425"/>
    </row>
    <row r="95" spans="1:45" s="413" customFormat="1" ht="37.5" customHeight="1" x14ac:dyDescent="0.45">
      <c r="A95" s="694" t="s">
        <v>8</v>
      </c>
      <c r="B95" s="694"/>
      <c r="C95" s="694"/>
      <c r="D95" s="694"/>
      <c r="E95" s="694"/>
      <c r="F95" s="694"/>
      <c r="G95" s="694"/>
      <c r="H95" s="694"/>
      <c r="I95" s="694"/>
      <c r="J95" s="694"/>
      <c r="K95" s="694"/>
      <c r="L95" s="694"/>
      <c r="M95" s="694"/>
      <c r="N95" s="694"/>
      <c r="O95" s="694"/>
      <c r="P95" s="694"/>
      <c r="Q95" s="694"/>
      <c r="R95" s="694"/>
      <c r="S95" s="694"/>
      <c r="T95" s="694"/>
      <c r="U95" s="694"/>
      <c r="V95" s="426"/>
      <c r="W95" s="425"/>
      <c r="X95" s="425"/>
      <c r="Y95" s="425"/>
      <c r="Z95" s="425"/>
      <c r="AD95" s="426"/>
      <c r="AE95" s="425"/>
      <c r="AF95" s="425"/>
      <c r="AG95" s="425"/>
      <c r="AH95" s="425"/>
    </row>
    <row r="96" spans="1:45" s="413" customFormat="1" ht="35.25" customHeight="1" x14ac:dyDescent="0.45">
      <c r="A96" s="693" t="s">
        <v>7</v>
      </c>
      <c r="B96" s="693"/>
      <c r="C96" s="693"/>
      <c r="D96" s="693"/>
      <c r="E96" s="693"/>
      <c r="F96" s="693"/>
      <c r="G96" s="693"/>
      <c r="H96" s="693"/>
      <c r="I96" s="693"/>
      <c r="J96" s="693"/>
      <c r="K96" s="693"/>
      <c r="L96" s="693"/>
      <c r="M96" s="693"/>
      <c r="N96" s="693"/>
      <c r="O96" s="693"/>
      <c r="P96" s="693"/>
      <c r="Q96" s="693"/>
      <c r="R96" s="693"/>
      <c r="S96" s="693"/>
      <c r="T96" s="693"/>
      <c r="U96" s="693"/>
      <c r="V96" s="426"/>
      <c r="W96" s="425"/>
      <c r="X96" s="425"/>
      <c r="Y96" s="425"/>
      <c r="Z96" s="425"/>
      <c r="AD96" s="426"/>
      <c r="AE96" s="425"/>
      <c r="AF96" s="425"/>
      <c r="AG96" s="425"/>
      <c r="AH96" s="425"/>
    </row>
    <row r="97" spans="1:34" s="413" customFormat="1" x14ac:dyDescent="0.45">
      <c r="A97" s="158" t="s">
        <v>6</v>
      </c>
      <c r="B97" s="431"/>
      <c r="C97" s="431"/>
      <c r="D97" s="431"/>
      <c r="E97" s="431"/>
      <c r="F97" s="431"/>
      <c r="G97" s="431"/>
      <c r="H97" s="431"/>
      <c r="I97" s="431"/>
      <c r="J97" s="430"/>
      <c r="K97" s="430"/>
      <c r="L97" s="430"/>
      <c r="M97" s="430"/>
      <c r="N97" s="430"/>
      <c r="O97" s="429"/>
      <c r="P97" s="429"/>
      <c r="Q97" s="429"/>
      <c r="R97" s="429"/>
      <c r="S97" s="429"/>
      <c r="T97" s="429"/>
      <c r="U97" s="429"/>
      <c r="V97" s="426"/>
      <c r="W97" s="425"/>
      <c r="X97" s="425"/>
      <c r="Y97" s="425"/>
      <c r="Z97" s="425"/>
      <c r="AD97" s="426"/>
      <c r="AE97" s="425"/>
      <c r="AF97" s="425"/>
      <c r="AG97" s="425"/>
      <c r="AH97" s="425"/>
    </row>
    <row r="98" spans="1:34" s="413" customFormat="1" x14ac:dyDescent="0.45">
      <c r="A98" s="691" t="s">
        <v>5</v>
      </c>
      <c r="B98" s="691"/>
      <c r="C98" s="691"/>
      <c r="D98" s="691"/>
      <c r="E98" s="691"/>
      <c r="F98" s="691"/>
      <c r="G98" s="691"/>
      <c r="H98" s="691"/>
      <c r="I98" s="691"/>
      <c r="J98" s="691"/>
      <c r="K98" s="691"/>
      <c r="L98" s="691"/>
      <c r="M98" s="691"/>
      <c r="N98" s="691"/>
      <c r="O98" s="691"/>
      <c r="P98" s="691"/>
      <c r="Q98" s="691"/>
      <c r="R98" s="691"/>
      <c r="S98" s="691"/>
      <c r="T98" s="691"/>
      <c r="U98" s="691"/>
      <c r="V98" s="428"/>
    </row>
    <row r="99" spans="1:34" s="413" customFormat="1" ht="24.75" customHeight="1" x14ac:dyDescent="0.45">
      <c r="A99" s="694" t="s">
        <v>1302</v>
      </c>
      <c r="B99" s="694"/>
      <c r="C99" s="694"/>
      <c r="D99" s="694"/>
      <c r="E99" s="694"/>
      <c r="F99" s="694"/>
      <c r="G99" s="694"/>
      <c r="H99" s="694"/>
      <c r="I99" s="694"/>
      <c r="J99" s="694"/>
      <c r="K99" s="694"/>
      <c r="L99" s="694"/>
      <c r="M99" s="694"/>
      <c r="N99" s="694"/>
      <c r="O99" s="694"/>
      <c r="P99" s="694"/>
      <c r="Q99" s="694"/>
      <c r="R99" s="694"/>
      <c r="S99" s="694"/>
      <c r="T99" s="694"/>
      <c r="U99" s="694"/>
      <c r="V99" s="428"/>
    </row>
    <row r="100" spans="1:34" s="413" customFormat="1" ht="26.25" customHeight="1" x14ac:dyDescent="0.45">
      <c r="A100" s="695" t="s">
        <v>4</v>
      </c>
      <c r="B100" s="695"/>
      <c r="C100" s="695"/>
      <c r="D100" s="695"/>
      <c r="E100" s="695"/>
      <c r="F100" s="695"/>
      <c r="G100" s="695"/>
      <c r="H100" s="695"/>
      <c r="I100" s="695"/>
      <c r="J100" s="695"/>
      <c r="K100" s="695"/>
      <c r="L100" s="695"/>
      <c r="M100" s="695"/>
      <c r="N100" s="695"/>
      <c r="O100" s="695"/>
      <c r="P100" s="695"/>
      <c r="Q100" s="695"/>
      <c r="R100" s="695"/>
      <c r="S100" s="695"/>
      <c r="T100" s="695"/>
      <c r="U100" s="695"/>
      <c r="V100" s="428"/>
    </row>
    <row r="101" spans="1:34" s="413" customFormat="1" x14ac:dyDescent="0.45">
      <c r="A101" s="696" t="s">
        <v>3</v>
      </c>
      <c r="B101" s="696"/>
      <c r="C101" s="696"/>
      <c r="D101" s="696"/>
      <c r="E101" s="696"/>
      <c r="F101" s="696"/>
      <c r="G101" s="696"/>
      <c r="H101" s="696"/>
      <c r="I101" s="696"/>
      <c r="J101" s="696"/>
      <c r="K101" s="696"/>
      <c r="L101" s="696"/>
      <c r="M101" s="696"/>
      <c r="N101" s="696"/>
      <c r="O101" s="696"/>
      <c r="P101" s="696"/>
      <c r="Q101" s="696"/>
      <c r="R101" s="696"/>
      <c r="S101" s="696"/>
      <c r="T101" s="696"/>
      <c r="U101" s="696"/>
      <c r="V101" s="426"/>
      <c r="W101" s="425"/>
      <c r="X101" s="425"/>
      <c r="Y101" s="425"/>
      <c r="Z101" s="425"/>
      <c r="AD101" s="426"/>
      <c r="AE101" s="425"/>
      <c r="AF101" s="425"/>
      <c r="AG101" s="425"/>
      <c r="AH101" s="425"/>
    </row>
    <row r="102" spans="1:34" s="413" customFormat="1" x14ac:dyDescent="0.45">
      <c r="A102" s="423"/>
      <c r="B102" s="428"/>
      <c r="C102" s="428"/>
      <c r="D102" s="428"/>
      <c r="E102" s="428"/>
      <c r="F102" s="428"/>
      <c r="G102" s="428"/>
      <c r="H102" s="428"/>
      <c r="I102" s="428"/>
      <c r="J102" s="428"/>
      <c r="K102" s="428"/>
      <c r="L102" s="428"/>
      <c r="M102" s="428"/>
      <c r="N102" s="428"/>
      <c r="O102" s="428"/>
      <c r="P102" s="428"/>
      <c r="Q102" s="428"/>
      <c r="R102" s="428"/>
      <c r="S102" s="428"/>
      <c r="T102" s="428"/>
      <c r="U102" s="428"/>
      <c r="V102" s="421"/>
      <c r="W102" s="420"/>
      <c r="X102" s="420"/>
      <c r="Y102" s="420"/>
      <c r="Z102" s="420"/>
      <c r="AD102" s="421"/>
      <c r="AE102" s="420"/>
      <c r="AF102" s="420"/>
      <c r="AG102" s="420"/>
      <c r="AH102" s="420"/>
    </row>
    <row r="103" spans="1:34" s="413" customFormat="1" x14ac:dyDescent="0.45">
      <c r="A103" s="427" t="s">
        <v>2</v>
      </c>
      <c r="B103" s="421"/>
      <c r="C103" s="423"/>
      <c r="D103" s="424"/>
      <c r="E103" s="423"/>
      <c r="F103" s="426"/>
      <c r="G103" s="426"/>
      <c r="H103" s="426"/>
      <c r="I103" s="426"/>
      <c r="J103" s="426"/>
      <c r="K103" s="426"/>
      <c r="L103" s="426"/>
      <c r="M103" s="422"/>
      <c r="N103" s="426"/>
      <c r="O103" s="425"/>
      <c r="P103" s="425"/>
      <c r="Q103" s="425"/>
      <c r="R103" s="425"/>
      <c r="S103" s="425"/>
      <c r="T103" s="425"/>
      <c r="U103" s="425"/>
      <c r="V103" s="414"/>
      <c r="W103" s="414"/>
      <c r="X103" s="414"/>
      <c r="Y103" s="414"/>
      <c r="Z103" s="414"/>
      <c r="AD103" s="414"/>
      <c r="AE103" s="414"/>
      <c r="AF103" s="414"/>
      <c r="AG103" s="414"/>
      <c r="AH103" s="414"/>
    </row>
    <row r="104" spans="1:34" s="413" customFormat="1" x14ac:dyDescent="0.45">
      <c r="A104" s="421" t="s">
        <v>1</v>
      </c>
      <c r="B104" s="421"/>
      <c r="C104" s="423"/>
      <c r="D104" s="424"/>
      <c r="E104" s="423"/>
      <c r="F104" s="421"/>
      <c r="G104" s="421"/>
      <c r="H104" s="421"/>
      <c r="I104" s="421"/>
      <c r="J104" s="421"/>
      <c r="K104" s="421"/>
      <c r="L104" s="421"/>
      <c r="M104" s="422"/>
      <c r="N104" s="421"/>
      <c r="O104" s="420"/>
      <c r="P104" s="420"/>
      <c r="Q104" s="420"/>
      <c r="R104" s="420"/>
      <c r="S104" s="420"/>
      <c r="T104" s="420"/>
      <c r="U104" s="420"/>
      <c r="V104" s="414"/>
      <c r="W104" s="414"/>
      <c r="X104" s="414"/>
      <c r="Y104" s="414"/>
      <c r="Z104" s="414"/>
      <c r="AD104" s="414"/>
      <c r="AE104" s="414"/>
      <c r="AF104" s="414"/>
      <c r="AG104" s="414"/>
      <c r="AH104" s="414"/>
    </row>
    <row r="105" spans="1:34" s="413" customFormat="1" x14ac:dyDescent="0.45">
      <c r="A105" s="698"/>
      <c r="B105" s="698"/>
      <c r="C105" s="418"/>
      <c r="D105" s="417"/>
      <c r="E105" s="414"/>
      <c r="F105" s="414"/>
      <c r="G105" s="414"/>
      <c r="H105" s="414"/>
      <c r="I105" s="414"/>
      <c r="J105" s="416"/>
      <c r="K105" s="414"/>
      <c r="L105" s="414"/>
      <c r="M105" s="415"/>
      <c r="N105" s="414"/>
      <c r="O105" s="414"/>
      <c r="P105" s="414"/>
      <c r="Q105" s="414"/>
      <c r="R105" s="414"/>
      <c r="S105" s="414"/>
      <c r="T105" s="414"/>
      <c r="U105" s="414"/>
      <c r="V105" s="414"/>
      <c r="W105" s="414"/>
      <c r="X105" s="414"/>
      <c r="Y105" s="414"/>
      <c r="Z105" s="414"/>
      <c r="AD105" s="414"/>
      <c r="AE105" s="414"/>
      <c r="AF105" s="414"/>
      <c r="AG105" s="414"/>
      <c r="AH105" s="414"/>
    </row>
    <row r="106" spans="1:34" s="413" customFormat="1" x14ac:dyDescent="0.45">
      <c r="A106" s="697"/>
      <c r="B106" s="697"/>
      <c r="C106" s="697"/>
      <c r="D106" s="419"/>
      <c r="E106" s="414"/>
      <c r="F106" s="414"/>
      <c r="G106" s="414"/>
      <c r="H106" s="414"/>
      <c r="I106" s="414"/>
      <c r="J106" s="416"/>
      <c r="K106" s="414"/>
      <c r="L106" s="414"/>
      <c r="M106" s="415"/>
      <c r="N106" s="414"/>
      <c r="O106" s="414"/>
      <c r="P106" s="414"/>
      <c r="Q106" s="414"/>
      <c r="R106" s="414"/>
      <c r="S106" s="414"/>
      <c r="T106" s="414"/>
      <c r="U106" s="414"/>
      <c r="V106" s="414"/>
      <c r="W106" s="414"/>
      <c r="X106" s="414"/>
      <c r="Y106" s="414"/>
      <c r="Z106" s="414"/>
      <c r="AD106" s="414"/>
      <c r="AE106" s="414"/>
      <c r="AF106" s="414"/>
      <c r="AG106" s="414"/>
      <c r="AH106" s="414"/>
    </row>
    <row r="107" spans="1:34" s="413" customFormat="1" x14ac:dyDescent="0.45">
      <c r="A107" s="698"/>
      <c r="B107" s="698"/>
      <c r="C107" s="418"/>
      <c r="D107" s="417"/>
      <c r="E107" s="414"/>
      <c r="F107" s="414"/>
      <c r="G107" s="414"/>
      <c r="H107" s="414"/>
      <c r="I107" s="414"/>
      <c r="J107" s="416"/>
      <c r="K107" s="414"/>
      <c r="L107" s="414"/>
      <c r="M107" s="415"/>
      <c r="N107" s="414"/>
      <c r="O107" s="414"/>
      <c r="P107" s="414"/>
      <c r="Q107" s="414"/>
      <c r="R107" s="414"/>
      <c r="S107" s="414"/>
      <c r="T107" s="414"/>
      <c r="U107" s="414"/>
      <c r="V107" s="414"/>
      <c r="W107" s="414"/>
      <c r="X107" s="414"/>
      <c r="Y107" s="414"/>
      <c r="Z107" s="414"/>
      <c r="AD107" s="414"/>
      <c r="AE107" s="414"/>
      <c r="AF107" s="414"/>
      <c r="AG107" s="414"/>
      <c r="AH107" s="414"/>
    </row>
    <row r="108" spans="1:34" s="413" customFormat="1" x14ac:dyDescent="0.45">
      <c r="A108" s="414"/>
      <c r="C108" s="414"/>
      <c r="D108" s="415"/>
      <c r="E108" s="414"/>
      <c r="F108" s="414"/>
      <c r="G108" s="414"/>
      <c r="H108" s="414"/>
      <c r="I108" s="414"/>
      <c r="J108" s="416"/>
      <c r="K108" s="414"/>
      <c r="L108" s="414"/>
      <c r="M108" s="415"/>
      <c r="N108" s="414"/>
      <c r="O108" s="414"/>
      <c r="P108" s="414"/>
      <c r="Q108" s="414"/>
      <c r="R108" s="414"/>
      <c r="S108" s="414"/>
      <c r="T108" s="414"/>
      <c r="U108" s="414"/>
      <c r="V108" s="414"/>
      <c r="W108" s="414"/>
      <c r="X108" s="414"/>
      <c r="Y108" s="414"/>
      <c r="Z108" s="414"/>
      <c r="AD108" s="414"/>
      <c r="AE108" s="414"/>
      <c r="AF108" s="414"/>
      <c r="AG108" s="414"/>
      <c r="AH108" s="414"/>
    </row>
    <row r="109" spans="1:34" s="413" customFormat="1" x14ac:dyDescent="0.45">
      <c r="A109" s="414"/>
      <c r="B109" s="414"/>
      <c r="C109" s="414"/>
      <c r="D109" s="415"/>
      <c r="E109" s="414"/>
      <c r="F109" s="414"/>
      <c r="G109" s="414"/>
      <c r="H109" s="414"/>
      <c r="I109" s="414"/>
      <c r="J109" s="416"/>
      <c r="K109" s="414"/>
      <c r="L109" s="414"/>
      <c r="M109" s="415"/>
      <c r="N109" s="414"/>
      <c r="O109" s="414"/>
      <c r="P109" s="414"/>
      <c r="Q109" s="414"/>
      <c r="R109" s="414"/>
      <c r="S109" s="414"/>
      <c r="T109" s="414"/>
      <c r="U109" s="414"/>
      <c r="V109" s="414"/>
      <c r="W109" s="414"/>
      <c r="X109" s="414"/>
      <c r="Y109" s="414"/>
      <c r="Z109" s="414"/>
      <c r="AD109" s="414"/>
      <c r="AE109" s="414"/>
      <c r="AF109" s="414"/>
      <c r="AG109" s="414"/>
      <c r="AH109" s="414"/>
    </row>
    <row r="110" spans="1:34" x14ac:dyDescent="0.45">
      <c r="A110" s="411"/>
      <c r="B110" s="411"/>
      <c r="C110" s="411"/>
      <c r="E110" s="411"/>
      <c r="F110" s="411"/>
      <c r="G110" s="411"/>
      <c r="H110" s="411"/>
      <c r="I110" s="411"/>
      <c r="J110" s="412"/>
      <c r="K110" s="411"/>
      <c r="L110" s="411"/>
      <c r="N110" s="411"/>
      <c r="O110" s="411"/>
      <c r="P110" s="411"/>
      <c r="Q110" s="411"/>
      <c r="R110" s="411"/>
      <c r="S110" s="411"/>
      <c r="T110" s="411"/>
      <c r="U110" s="411"/>
      <c r="V110" s="411"/>
      <c r="W110" s="411"/>
      <c r="X110" s="411"/>
      <c r="Y110" s="411"/>
      <c r="Z110" s="411"/>
      <c r="AD110" s="411"/>
      <c r="AE110" s="411"/>
      <c r="AF110" s="411"/>
      <c r="AG110" s="411"/>
      <c r="AH110" s="411"/>
    </row>
    <row r="111" spans="1:34" x14ac:dyDescent="0.45">
      <c r="A111" s="411"/>
      <c r="B111" s="411"/>
      <c r="C111" s="411"/>
      <c r="E111" s="411"/>
      <c r="F111" s="411"/>
      <c r="G111" s="411"/>
      <c r="H111" s="411"/>
      <c r="I111" s="411"/>
      <c r="J111" s="412"/>
      <c r="K111" s="411"/>
      <c r="L111" s="411"/>
      <c r="N111" s="411"/>
      <c r="O111" s="411"/>
      <c r="P111" s="411"/>
      <c r="Q111" s="411"/>
      <c r="R111" s="411"/>
      <c r="S111" s="411"/>
      <c r="T111" s="411"/>
      <c r="U111" s="411"/>
      <c r="V111" s="411"/>
      <c r="W111" s="411"/>
      <c r="X111" s="411"/>
      <c r="Y111" s="411"/>
      <c r="Z111" s="411"/>
      <c r="AD111" s="411"/>
      <c r="AE111" s="411"/>
      <c r="AF111" s="411"/>
      <c r="AG111" s="411"/>
      <c r="AH111" s="411"/>
    </row>
    <row r="112" spans="1:34" x14ac:dyDescent="0.45">
      <c r="A112" s="411"/>
      <c r="B112" s="411"/>
      <c r="C112" s="411"/>
      <c r="E112" s="411"/>
      <c r="F112" s="411"/>
      <c r="G112" s="411"/>
      <c r="H112" s="411"/>
      <c r="I112" s="411"/>
      <c r="J112" s="412"/>
      <c r="K112" s="411"/>
      <c r="L112" s="411"/>
      <c r="N112" s="411"/>
      <c r="O112" s="411"/>
      <c r="P112" s="411"/>
      <c r="Q112" s="411"/>
      <c r="R112" s="411"/>
      <c r="S112" s="411"/>
      <c r="T112" s="411"/>
      <c r="U112" s="411"/>
      <c r="V112" s="411"/>
      <c r="W112" s="411"/>
      <c r="X112" s="411"/>
      <c r="Y112" s="411"/>
      <c r="Z112" s="411"/>
      <c r="AD112" s="411"/>
      <c r="AE112" s="411"/>
      <c r="AF112" s="411"/>
      <c r="AG112" s="411"/>
      <c r="AH112" s="411"/>
    </row>
    <row r="113" spans="1:34" x14ac:dyDescent="0.45">
      <c r="A113" s="411"/>
      <c r="B113" s="411"/>
      <c r="C113" s="411"/>
      <c r="E113" s="411"/>
      <c r="F113" s="411"/>
      <c r="G113" s="411"/>
      <c r="H113" s="411"/>
      <c r="I113" s="411"/>
      <c r="J113" s="412"/>
      <c r="K113" s="411"/>
      <c r="L113" s="411"/>
      <c r="N113" s="411"/>
      <c r="O113" s="411"/>
      <c r="P113" s="411"/>
      <c r="Q113" s="411"/>
      <c r="R113" s="411"/>
      <c r="S113" s="411"/>
      <c r="T113" s="411"/>
      <c r="U113" s="411"/>
      <c r="V113" s="411"/>
      <c r="W113" s="411"/>
      <c r="X113" s="411"/>
      <c r="Y113" s="411"/>
      <c r="Z113" s="411"/>
      <c r="AD113" s="411"/>
      <c r="AE113" s="411"/>
      <c r="AF113" s="411"/>
      <c r="AG113" s="411"/>
      <c r="AH113" s="411"/>
    </row>
    <row r="114" spans="1:34" x14ac:dyDescent="0.45">
      <c r="A114" s="411"/>
      <c r="B114" s="411"/>
      <c r="C114" s="411"/>
      <c r="E114" s="411"/>
      <c r="F114" s="411"/>
      <c r="G114" s="411"/>
      <c r="H114" s="411"/>
      <c r="I114" s="411"/>
      <c r="J114" s="412"/>
      <c r="K114" s="411"/>
      <c r="L114" s="411"/>
      <c r="N114" s="411"/>
      <c r="O114" s="411"/>
      <c r="P114" s="411"/>
      <c r="Q114" s="411"/>
      <c r="R114" s="411"/>
      <c r="S114" s="411"/>
      <c r="T114" s="411"/>
      <c r="U114" s="411"/>
      <c r="V114" s="411"/>
      <c r="W114" s="411"/>
      <c r="X114" s="411"/>
      <c r="Y114" s="411"/>
      <c r="Z114" s="411"/>
      <c r="AD114" s="411"/>
      <c r="AE114" s="411"/>
      <c r="AF114" s="411"/>
      <c r="AG114" s="411"/>
      <c r="AH114" s="411"/>
    </row>
    <row r="115" spans="1:34" x14ac:dyDescent="0.45">
      <c r="A115" s="411"/>
      <c r="B115" s="411"/>
      <c r="C115" s="411"/>
      <c r="E115" s="411"/>
      <c r="F115" s="411"/>
      <c r="G115" s="411"/>
      <c r="H115" s="411"/>
      <c r="I115" s="411"/>
      <c r="J115" s="412"/>
      <c r="K115" s="411"/>
      <c r="L115" s="411"/>
      <c r="N115" s="411"/>
      <c r="O115" s="411"/>
      <c r="P115" s="411"/>
      <c r="Q115" s="411"/>
      <c r="R115" s="411"/>
      <c r="S115" s="411"/>
      <c r="T115" s="411"/>
      <c r="U115" s="411"/>
      <c r="V115" s="411"/>
      <c r="W115" s="411"/>
      <c r="X115" s="411"/>
      <c r="Y115" s="411"/>
      <c r="Z115" s="411"/>
      <c r="AD115" s="411"/>
      <c r="AE115" s="411"/>
      <c r="AF115" s="411"/>
      <c r="AG115" s="411"/>
      <c r="AH115" s="411"/>
    </row>
    <row r="116" spans="1:34" x14ac:dyDescent="0.45">
      <c r="A116" s="411"/>
      <c r="B116" s="411"/>
      <c r="C116" s="411"/>
      <c r="E116" s="411"/>
      <c r="F116" s="411"/>
      <c r="G116" s="411"/>
      <c r="H116" s="411"/>
      <c r="I116" s="411"/>
      <c r="J116" s="412"/>
      <c r="K116" s="411"/>
      <c r="L116" s="411"/>
      <c r="N116" s="411"/>
      <c r="O116" s="411"/>
      <c r="P116" s="411"/>
      <c r="Q116" s="411"/>
      <c r="R116" s="411"/>
      <c r="S116" s="411"/>
      <c r="T116" s="411"/>
      <c r="U116" s="411"/>
      <c r="V116" s="411"/>
      <c r="W116" s="411"/>
      <c r="X116" s="411"/>
      <c r="Y116" s="411"/>
      <c r="Z116" s="411"/>
      <c r="AD116" s="411"/>
      <c r="AE116" s="411"/>
      <c r="AF116" s="411"/>
      <c r="AG116" s="411"/>
      <c r="AH116" s="411"/>
    </row>
    <row r="117" spans="1:34" x14ac:dyDescent="0.45">
      <c r="A117" s="411"/>
      <c r="B117" s="411"/>
      <c r="C117" s="411"/>
      <c r="E117" s="411"/>
      <c r="F117" s="411"/>
      <c r="G117" s="411"/>
      <c r="H117" s="411"/>
      <c r="I117" s="411"/>
      <c r="J117" s="412"/>
      <c r="K117" s="411"/>
      <c r="L117" s="411"/>
      <c r="N117" s="411"/>
      <c r="O117" s="411"/>
      <c r="P117" s="411"/>
      <c r="Q117" s="411"/>
      <c r="R117" s="411"/>
      <c r="S117" s="411"/>
      <c r="T117" s="411"/>
      <c r="U117" s="411"/>
      <c r="V117" s="411"/>
      <c r="W117" s="411"/>
      <c r="X117" s="411"/>
      <c r="Y117" s="411"/>
      <c r="Z117" s="411"/>
      <c r="AD117" s="411"/>
      <c r="AE117" s="411"/>
      <c r="AF117" s="411"/>
      <c r="AG117" s="411"/>
      <c r="AH117" s="411"/>
    </row>
    <row r="118" spans="1:34" x14ac:dyDescent="0.45">
      <c r="A118" s="411"/>
      <c r="B118" s="411"/>
      <c r="C118" s="411"/>
      <c r="E118" s="411"/>
      <c r="F118" s="411"/>
      <c r="G118" s="411"/>
      <c r="H118" s="411"/>
      <c r="I118" s="411"/>
      <c r="J118" s="412"/>
      <c r="K118" s="411"/>
      <c r="L118" s="411"/>
      <c r="N118" s="411"/>
      <c r="O118" s="411"/>
      <c r="P118" s="411"/>
      <c r="Q118" s="411"/>
      <c r="R118" s="411"/>
      <c r="S118" s="411"/>
      <c r="T118" s="411"/>
      <c r="U118" s="411"/>
      <c r="V118" s="411"/>
      <c r="W118" s="411"/>
      <c r="X118" s="411"/>
      <c r="Y118" s="411"/>
      <c r="Z118" s="411"/>
      <c r="AD118" s="411"/>
      <c r="AE118" s="411"/>
      <c r="AF118" s="411"/>
      <c r="AG118" s="411"/>
      <c r="AH118" s="411"/>
    </row>
    <row r="119" spans="1:34" x14ac:dyDescent="0.45">
      <c r="A119" s="411"/>
      <c r="B119" s="411"/>
      <c r="C119" s="411"/>
      <c r="E119" s="411"/>
      <c r="F119" s="411"/>
      <c r="G119" s="411"/>
      <c r="H119" s="411"/>
      <c r="I119" s="411"/>
      <c r="J119" s="412"/>
      <c r="K119" s="411"/>
      <c r="L119" s="411"/>
      <c r="N119" s="411"/>
      <c r="O119" s="411"/>
      <c r="P119" s="411"/>
      <c r="Q119" s="411"/>
      <c r="R119" s="411"/>
      <c r="S119" s="411"/>
      <c r="T119" s="411"/>
      <c r="U119" s="411"/>
      <c r="V119" s="411"/>
      <c r="W119" s="411"/>
      <c r="X119" s="411"/>
      <c r="Y119" s="411"/>
      <c r="Z119" s="411"/>
      <c r="AD119" s="411"/>
      <c r="AE119" s="411"/>
      <c r="AF119" s="411"/>
      <c r="AG119" s="411"/>
      <c r="AH119" s="411"/>
    </row>
    <row r="120" spans="1:34" x14ac:dyDescent="0.45">
      <c r="A120" s="411"/>
      <c r="B120" s="411"/>
      <c r="C120" s="411"/>
      <c r="E120" s="411"/>
      <c r="F120" s="411"/>
      <c r="G120" s="411"/>
      <c r="H120" s="411"/>
      <c r="I120" s="411"/>
      <c r="J120" s="412"/>
      <c r="K120" s="411"/>
      <c r="L120" s="411"/>
      <c r="N120" s="411"/>
      <c r="O120" s="411"/>
      <c r="P120" s="411"/>
      <c r="Q120" s="411"/>
      <c r="R120" s="411"/>
      <c r="S120" s="411"/>
      <c r="T120" s="411"/>
      <c r="U120" s="411"/>
      <c r="V120" s="411"/>
      <c r="W120" s="411"/>
      <c r="X120" s="411"/>
      <c r="Y120" s="411"/>
      <c r="Z120" s="411"/>
      <c r="AD120" s="411"/>
      <c r="AE120" s="411"/>
      <c r="AF120" s="411"/>
      <c r="AG120" s="411"/>
      <c r="AH120" s="411"/>
    </row>
    <row r="121" spans="1:34" x14ac:dyDescent="0.45">
      <c r="A121" s="411"/>
      <c r="B121" s="411"/>
      <c r="C121" s="411"/>
      <c r="E121" s="411"/>
      <c r="F121" s="411"/>
      <c r="G121" s="411"/>
      <c r="H121" s="411"/>
      <c r="I121" s="411"/>
      <c r="J121" s="412"/>
      <c r="K121" s="411"/>
      <c r="L121" s="411"/>
      <c r="N121" s="411"/>
      <c r="O121" s="411"/>
      <c r="P121" s="411"/>
      <c r="Q121" s="411"/>
      <c r="R121" s="411"/>
      <c r="S121" s="411"/>
      <c r="T121" s="411"/>
      <c r="U121" s="411"/>
      <c r="V121" s="411"/>
      <c r="W121" s="411"/>
      <c r="X121" s="411"/>
      <c r="Y121" s="411"/>
      <c r="Z121" s="411"/>
      <c r="AD121" s="411"/>
      <c r="AE121" s="411"/>
      <c r="AF121" s="411"/>
      <c r="AG121" s="411"/>
      <c r="AH121" s="411"/>
    </row>
    <row r="122" spans="1:34" x14ac:dyDescent="0.45">
      <c r="A122" s="411"/>
      <c r="B122" s="411"/>
      <c r="C122" s="411"/>
      <c r="E122" s="411"/>
      <c r="F122" s="411"/>
      <c r="G122" s="411"/>
      <c r="H122" s="411"/>
      <c r="I122" s="411"/>
      <c r="J122" s="412"/>
      <c r="K122" s="411"/>
      <c r="L122" s="411"/>
      <c r="N122" s="411"/>
      <c r="O122" s="411"/>
      <c r="P122" s="411"/>
      <c r="Q122" s="411"/>
      <c r="R122" s="411"/>
      <c r="S122" s="411"/>
      <c r="T122" s="411"/>
      <c r="U122" s="411"/>
      <c r="V122" s="411"/>
      <c r="W122" s="411"/>
      <c r="X122" s="411"/>
      <c r="Y122" s="411"/>
      <c r="Z122" s="411"/>
      <c r="AD122" s="411"/>
      <c r="AE122" s="411"/>
      <c r="AF122" s="411"/>
      <c r="AG122" s="411"/>
      <c r="AH122" s="411"/>
    </row>
  </sheetData>
  <sheetProtection sheet="1" objects="1" scenarios="1"/>
  <mergeCells count="33">
    <mergeCell ref="A95:U95"/>
    <mergeCell ref="A100:U100"/>
    <mergeCell ref="A101:U101"/>
    <mergeCell ref="A106:C106"/>
    <mergeCell ref="A107:B107"/>
    <mergeCell ref="A96:U96"/>
    <mergeCell ref="A98:U98"/>
    <mergeCell ref="A99:U99"/>
    <mergeCell ref="A105:B105"/>
    <mergeCell ref="A94:U94"/>
    <mergeCell ref="A83:U83"/>
    <mergeCell ref="A84:U84"/>
    <mergeCell ref="A85:U85"/>
    <mergeCell ref="A86:U86"/>
    <mergeCell ref="A87:U87"/>
    <mergeCell ref="A88:U88"/>
    <mergeCell ref="A89:U89"/>
    <mergeCell ref="A90:U90"/>
    <mergeCell ref="A91:U91"/>
    <mergeCell ref="A93:U93"/>
    <mergeCell ref="A92:U92"/>
    <mergeCell ref="W5:AC5"/>
    <mergeCell ref="AE5:AK5"/>
    <mergeCell ref="AM5:AS5"/>
    <mergeCell ref="A38:B38"/>
    <mergeCell ref="A44:B44"/>
    <mergeCell ref="L5:M5"/>
    <mergeCell ref="O5:U5"/>
    <mergeCell ref="A54:B54"/>
    <mergeCell ref="B5:B6"/>
    <mergeCell ref="C5:D5"/>
    <mergeCell ref="F5:G5"/>
    <mergeCell ref="I5:J5"/>
  </mergeCells>
  <hyperlinks>
    <hyperlink ref="A97" r:id="rId1"/>
  </hyperlinks>
  <pageMargins left="0.7" right="0.7" top="0.75" bottom="0.75" header="0.3" footer="0.3"/>
  <pageSetup paperSize="9" scale="47" fitToHeight="2"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03"/>
  <sheetViews>
    <sheetView topLeftCell="B1" workbookViewId="0">
      <pane ySplit="6" topLeftCell="A7" activePane="bottomLeft" state="frozen"/>
      <selection activeCell="B1" sqref="B1"/>
      <selection pane="bottomLeft"/>
    </sheetView>
  </sheetViews>
  <sheetFormatPr defaultRowHeight="15" x14ac:dyDescent="0.4"/>
  <cols>
    <col min="1" max="1" width="19.109375" style="75" hidden="1" customWidth="1"/>
    <col min="2" max="2" width="2.77734375" style="1" customWidth="1"/>
    <col min="3" max="3" width="28.44140625" style="1" customWidth="1"/>
    <col min="4" max="4" width="7.88671875" style="1" customWidth="1"/>
    <col min="5" max="5" width="0.6640625" style="1" customWidth="1"/>
    <col min="6" max="6" width="7.5546875" style="1" customWidth="1"/>
    <col min="7" max="7" width="0.6640625" style="1" customWidth="1"/>
    <col min="8" max="8" width="7.6640625" style="1" customWidth="1"/>
    <col min="9" max="9" width="7.109375" style="1" customWidth="1"/>
    <col min="10" max="10" width="0.6640625" style="1" customWidth="1"/>
    <col min="11" max="12" width="8.77734375" style="1" customWidth="1"/>
    <col min="13" max="13" width="0.6640625" style="1" customWidth="1"/>
    <col min="14" max="17" width="7.5546875" style="1" customWidth="1"/>
    <col min="18" max="18" width="0.6640625" style="1" customWidth="1"/>
    <col min="19" max="19" width="7.5546875" style="1" customWidth="1"/>
    <col min="20" max="20" width="8.109375" style="1" customWidth="1"/>
    <col min="21" max="25" width="6.44140625" style="1" customWidth="1"/>
    <col min="26" max="26" width="6.44140625" style="1" hidden="1" customWidth="1"/>
    <col min="27" max="27" width="6.44140625" style="1" customWidth="1"/>
    <col min="28" max="257" width="8.88671875" style="1"/>
    <col min="258" max="258" width="2.77734375" style="1" customWidth="1"/>
    <col min="259" max="259" width="28.44140625" style="1" customWidth="1"/>
    <col min="260" max="260" width="7.88671875" style="1" customWidth="1"/>
    <col min="261" max="261" width="0.6640625" style="1" customWidth="1"/>
    <col min="262" max="262" width="7.5546875" style="1" customWidth="1"/>
    <col min="263" max="263" width="0.6640625" style="1" customWidth="1"/>
    <col min="264" max="264" width="7.6640625" style="1" customWidth="1"/>
    <col min="265" max="265" width="7.109375" style="1" customWidth="1"/>
    <col min="266" max="266" width="0.6640625" style="1" customWidth="1"/>
    <col min="267" max="268" width="8.77734375" style="1" customWidth="1"/>
    <col min="269" max="269" width="0.6640625" style="1" customWidth="1"/>
    <col min="270" max="273" width="7.5546875" style="1" customWidth="1"/>
    <col min="274" max="274" width="0.6640625" style="1" customWidth="1"/>
    <col min="275" max="275" width="7.5546875" style="1" customWidth="1"/>
    <col min="276" max="276" width="8.109375" style="1" customWidth="1"/>
    <col min="277" max="280" width="8.88671875" style="1"/>
    <col min="281" max="283" width="7.109375" style="1" customWidth="1"/>
    <col min="284" max="513" width="8.88671875" style="1"/>
    <col min="514" max="514" width="2.77734375" style="1" customWidth="1"/>
    <col min="515" max="515" width="28.44140625" style="1" customWidth="1"/>
    <col min="516" max="516" width="7.88671875" style="1" customWidth="1"/>
    <col min="517" max="517" width="0.6640625" style="1" customWidth="1"/>
    <col min="518" max="518" width="7.5546875" style="1" customWidth="1"/>
    <col min="519" max="519" width="0.6640625" style="1" customWidth="1"/>
    <col min="520" max="520" width="7.6640625" style="1" customWidth="1"/>
    <col min="521" max="521" width="7.109375" style="1" customWidth="1"/>
    <col min="522" max="522" width="0.6640625" style="1" customWidth="1"/>
    <col min="523" max="524" width="8.77734375" style="1" customWidth="1"/>
    <col min="525" max="525" width="0.6640625" style="1" customWidth="1"/>
    <col min="526" max="529" width="7.5546875" style="1" customWidth="1"/>
    <col min="530" max="530" width="0.6640625" style="1" customWidth="1"/>
    <col min="531" max="531" width="7.5546875" style="1" customWidth="1"/>
    <col min="532" max="532" width="8.109375" style="1" customWidth="1"/>
    <col min="533" max="536" width="8.88671875" style="1"/>
    <col min="537" max="539" width="7.109375" style="1" customWidth="1"/>
    <col min="540" max="769" width="8.88671875" style="1"/>
    <col min="770" max="770" width="2.77734375" style="1" customWidth="1"/>
    <col min="771" max="771" width="28.44140625" style="1" customWidth="1"/>
    <col min="772" max="772" width="7.88671875" style="1" customWidth="1"/>
    <col min="773" max="773" width="0.6640625" style="1" customWidth="1"/>
    <col min="774" max="774" width="7.5546875" style="1" customWidth="1"/>
    <col min="775" max="775" width="0.6640625" style="1" customWidth="1"/>
    <col min="776" max="776" width="7.6640625" style="1" customWidth="1"/>
    <col min="777" max="777" width="7.109375" style="1" customWidth="1"/>
    <col min="778" max="778" width="0.6640625" style="1" customWidth="1"/>
    <col min="779" max="780" width="8.77734375" style="1" customWidth="1"/>
    <col min="781" max="781" width="0.6640625" style="1" customWidth="1"/>
    <col min="782" max="785" width="7.5546875" style="1" customWidth="1"/>
    <col min="786" max="786" width="0.6640625" style="1" customWidth="1"/>
    <col min="787" max="787" width="7.5546875" style="1" customWidth="1"/>
    <col min="788" max="788" width="8.109375" style="1" customWidth="1"/>
    <col min="789" max="792" width="8.88671875" style="1"/>
    <col min="793" max="795" width="7.109375" style="1" customWidth="1"/>
    <col min="796" max="1025" width="8.88671875" style="1"/>
    <col min="1026" max="1026" width="2.77734375" style="1" customWidth="1"/>
    <col min="1027" max="1027" width="28.44140625" style="1" customWidth="1"/>
    <col min="1028" max="1028" width="7.88671875" style="1" customWidth="1"/>
    <col min="1029" max="1029" width="0.6640625" style="1" customWidth="1"/>
    <col min="1030" max="1030" width="7.5546875" style="1" customWidth="1"/>
    <col min="1031" max="1031" width="0.6640625" style="1" customWidth="1"/>
    <col min="1032" max="1032" width="7.6640625" style="1" customWidth="1"/>
    <col min="1033" max="1033" width="7.109375" style="1" customWidth="1"/>
    <col min="1034" max="1034" width="0.6640625" style="1" customWidth="1"/>
    <col min="1035" max="1036" width="8.77734375" style="1" customWidth="1"/>
    <col min="1037" max="1037" width="0.6640625" style="1" customWidth="1"/>
    <col min="1038" max="1041" width="7.5546875" style="1" customWidth="1"/>
    <col min="1042" max="1042" width="0.6640625" style="1" customWidth="1"/>
    <col min="1043" max="1043" width="7.5546875" style="1" customWidth="1"/>
    <col min="1044" max="1044" width="8.109375" style="1" customWidth="1"/>
    <col min="1045" max="1048" width="8.88671875" style="1"/>
    <col min="1049" max="1051" width="7.109375" style="1" customWidth="1"/>
    <col min="1052" max="1281" width="8.88671875" style="1"/>
    <col min="1282" max="1282" width="2.77734375" style="1" customWidth="1"/>
    <col min="1283" max="1283" width="28.44140625" style="1" customWidth="1"/>
    <col min="1284" max="1284" width="7.88671875" style="1" customWidth="1"/>
    <col min="1285" max="1285" width="0.6640625" style="1" customWidth="1"/>
    <col min="1286" max="1286" width="7.5546875" style="1" customWidth="1"/>
    <col min="1287" max="1287" width="0.6640625" style="1" customWidth="1"/>
    <col min="1288" max="1288" width="7.6640625" style="1" customWidth="1"/>
    <col min="1289" max="1289" width="7.109375" style="1" customWidth="1"/>
    <col min="1290" max="1290" width="0.6640625" style="1" customWidth="1"/>
    <col min="1291" max="1292" width="8.77734375" style="1" customWidth="1"/>
    <col min="1293" max="1293" width="0.6640625" style="1" customWidth="1"/>
    <col min="1294" max="1297" width="7.5546875" style="1" customWidth="1"/>
    <col min="1298" max="1298" width="0.6640625" style="1" customWidth="1"/>
    <col min="1299" max="1299" width="7.5546875" style="1" customWidth="1"/>
    <col min="1300" max="1300" width="8.109375" style="1" customWidth="1"/>
    <col min="1301" max="1304" width="8.88671875" style="1"/>
    <col min="1305" max="1307" width="7.109375" style="1" customWidth="1"/>
    <col min="1308" max="1537" width="8.88671875" style="1"/>
    <col min="1538" max="1538" width="2.77734375" style="1" customWidth="1"/>
    <col min="1539" max="1539" width="28.44140625" style="1" customWidth="1"/>
    <col min="1540" max="1540" width="7.88671875" style="1" customWidth="1"/>
    <col min="1541" max="1541" width="0.6640625" style="1" customWidth="1"/>
    <col min="1542" max="1542" width="7.5546875" style="1" customWidth="1"/>
    <col min="1543" max="1543" width="0.6640625" style="1" customWidth="1"/>
    <col min="1544" max="1544" width="7.6640625" style="1" customWidth="1"/>
    <col min="1545" max="1545" width="7.109375" style="1" customWidth="1"/>
    <col min="1546" max="1546" width="0.6640625" style="1" customWidth="1"/>
    <col min="1547" max="1548" width="8.77734375" style="1" customWidth="1"/>
    <col min="1549" max="1549" width="0.6640625" style="1" customWidth="1"/>
    <col min="1550" max="1553" width="7.5546875" style="1" customWidth="1"/>
    <col min="1554" max="1554" width="0.6640625" style="1" customWidth="1"/>
    <col min="1555" max="1555" width="7.5546875" style="1" customWidth="1"/>
    <col min="1556" max="1556" width="8.109375" style="1" customWidth="1"/>
    <col min="1557" max="1560" width="8.88671875" style="1"/>
    <col min="1561" max="1563" width="7.109375" style="1" customWidth="1"/>
    <col min="1564" max="1793" width="8.88671875" style="1"/>
    <col min="1794" max="1794" width="2.77734375" style="1" customWidth="1"/>
    <col min="1795" max="1795" width="28.44140625" style="1" customWidth="1"/>
    <col min="1796" max="1796" width="7.88671875" style="1" customWidth="1"/>
    <col min="1797" max="1797" width="0.6640625" style="1" customWidth="1"/>
    <col min="1798" max="1798" width="7.5546875" style="1" customWidth="1"/>
    <col min="1799" max="1799" width="0.6640625" style="1" customWidth="1"/>
    <col min="1800" max="1800" width="7.6640625" style="1" customWidth="1"/>
    <col min="1801" max="1801" width="7.109375" style="1" customWidth="1"/>
    <col min="1802" max="1802" width="0.6640625" style="1" customWidth="1"/>
    <col min="1803" max="1804" width="8.77734375" style="1" customWidth="1"/>
    <col min="1805" max="1805" width="0.6640625" style="1" customWidth="1"/>
    <col min="1806" max="1809" width="7.5546875" style="1" customWidth="1"/>
    <col min="1810" max="1810" width="0.6640625" style="1" customWidth="1"/>
    <col min="1811" max="1811" width="7.5546875" style="1" customWidth="1"/>
    <col min="1812" max="1812" width="8.109375" style="1" customWidth="1"/>
    <col min="1813" max="1816" width="8.88671875" style="1"/>
    <col min="1817" max="1819" width="7.109375" style="1" customWidth="1"/>
    <col min="1820" max="2049" width="8.88671875" style="1"/>
    <col min="2050" max="2050" width="2.77734375" style="1" customWidth="1"/>
    <col min="2051" max="2051" width="28.44140625" style="1" customWidth="1"/>
    <col min="2052" max="2052" width="7.88671875" style="1" customWidth="1"/>
    <col min="2053" max="2053" width="0.6640625" style="1" customWidth="1"/>
    <col min="2054" max="2054" width="7.5546875" style="1" customWidth="1"/>
    <col min="2055" max="2055" width="0.6640625" style="1" customWidth="1"/>
    <col min="2056" max="2056" width="7.6640625" style="1" customWidth="1"/>
    <col min="2057" max="2057" width="7.109375" style="1" customWidth="1"/>
    <col min="2058" max="2058" width="0.6640625" style="1" customWidth="1"/>
    <col min="2059" max="2060" width="8.77734375" style="1" customWidth="1"/>
    <col min="2061" max="2061" width="0.6640625" style="1" customWidth="1"/>
    <col min="2062" max="2065" width="7.5546875" style="1" customWidth="1"/>
    <col min="2066" max="2066" width="0.6640625" style="1" customWidth="1"/>
    <col min="2067" max="2067" width="7.5546875" style="1" customWidth="1"/>
    <col min="2068" max="2068" width="8.109375" style="1" customWidth="1"/>
    <col min="2069" max="2072" width="8.88671875" style="1"/>
    <col min="2073" max="2075" width="7.109375" style="1" customWidth="1"/>
    <col min="2076" max="2305" width="8.88671875" style="1"/>
    <col min="2306" max="2306" width="2.77734375" style="1" customWidth="1"/>
    <col min="2307" max="2307" width="28.44140625" style="1" customWidth="1"/>
    <col min="2308" max="2308" width="7.88671875" style="1" customWidth="1"/>
    <col min="2309" max="2309" width="0.6640625" style="1" customWidth="1"/>
    <col min="2310" max="2310" width="7.5546875" style="1" customWidth="1"/>
    <col min="2311" max="2311" width="0.6640625" style="1" customWidth="1"/>
    <col min="2312" max="2312" width="7.6640625" style="1" customWidth="1"/>
    <col min="2313" max="2313" width="7.109375" style="1" customWidth="1"/>
    <col min="2314" max="2314" width="0.6640625" style="1" customWidth="1"/>
    <col min="2315" max="2316" width="8.77734375" style="1" customWidth="1"/>
    <col min="2317" max="2317" width="0.6640625" style="1" customWidth="1"/>
    <col min="2318" max="2321" width="7.5546875" style="1" customWidth="1"/>
    <col min="2322" max="2322" width="0.6640625" style="1" customWidth="1"/>
    <col min="2323" max="2323" width="7.5546875" style="1" customWidth="1"/>
    <col min="2324" max="2324" width="8.109375" style="1" customWidth="1"/>
    <col min="2325" max="2328" width="8.88671875" style="1"/>
    <col min="2329" max="2331" width="7.109375" style="1" customWidth="1"/>
    <col min="2332" max="2561" width="8.88671875" style="1"/>
    <col min="2562" max="2562" width="2.77734375" style="1" customWidth="1"/>
    <col min="2563" max="2563" width="28.44140625" style="1" customWidth="1"/>
    <col min="2564" max="2564" width="7.88671875" style="1" customWidth="1"/>
    <col min="2565" max="2565" width="0.6640625" style="1" customWidth="1"/>
    <col min="2566" max="2566" width="7.5546875" style="1" customWidth="1"/>
    <col min="2567" max="2567" width="0.6640625" style="1" customWidth="1"/>
    <col min="2568" max="2568" width="7.6640625" style="1" customWidth="1"/>
    <col min="2569" max="2569" width="7.109375" style="1" customWidth="1"/>
    <col min="2570" max="2570" width="0.6640625" style="1" customWidth="1"/>
    <col min="2571" max="2572" width="8.77734375" style="1" customWidth="1"/>
    <col min="2573" max="2573" width="0.6640625" style="1" customWidth="1"/>
    <col min="2574" max="2577" width="7.5546875" style="1" customWidth="1"/>
    <col min="2578" max="2578" width="0.6640625" style="1" customWidth="1"/>
    <col min="2579" max="2579" width="7.5546875" style="1" customWidth="1"/>
    <col min="2580" max="2580" width="8.109375" style="1" customWidth="1"/>
    <col min="2581" max="2584" width="8.88671875" style="1"/>
    <col min="2585" max="2587" width="7.109375" style="1" customWidth="1"/>
    <col min="2588" max="2817" width="8.88671875" style="1"/>
    <col min="2818" max="2818" width="2.77734375" style="1" customWidth="1"/>
    <col min="2819" max="2819" width="28.44140625" style="1" customWidth="1"/>
    <col min="2820" max="2820" width="7.88671875" style="1" customWidth="1"/>
    <col min="2821" max="2821" width="0.6640625" style="1" customWidth="1"/>
    <col min="2822" max="2822" width="7.5546875" style="1" customWidth="1"/>
    <col min="2823" max="2823" width="0.6640625" style="1" customWidth="1"/>
    <col min="2824" max="2824" width="7.6640625" style="1" customWidth="1"/>
    <col min="2825" max="2825" width="7.109375" style="1" customWidth="1"/>
    <col min="2826" max="2826" width="0.6640625" style="1" customWidth="1"/>
    <col min="2827" max="2828" width="8.77734375" style="1" customWidth="1"/>
    <col min="2829" max="2829" width="0.6640625" style="1" customWidth="1"/>
    <col min="2830" max="2833" width="7.5546875" style="1" customWidth="1"/>
    <col min="2834" max="2834" width="0.6640625" style="1" customWidth="1"/>
    <col min="2835" max="2835" width="7.5546875" style="1" customWidth="1"/>
    <col min="2836" max="2836" width="8.109375" style="1" customWidth="1"/>
    <col min="2837" max="2840" width="8.88671875" style="1"/>
    <col min="2841" max="2843" width="7.109375" style="1" customWidth="1"/>
    <col min="2844" max="3073" width="8.88671875" style="1"/>
    <col min="3074" max="3074" width="2.77734375" style="1" customWidth="1"/>
    <col min="3075" max="3075" width="28.44140625" style="1" customWidth="1"/>
    <col min="3076" max="3076" width="7.88671875" style="1" customWidth="1"/>
    <col min="3077" max="3077" width="0.6640625" style="1" customWidth="1"/>
    <col min="3078" max="3078" width="7.5546875" style="1" customWidth="1"/>
    <col min="3079" max="3079" width="0.6640625" style="1" customWidth="1"/>
    <col min="3080" max="3080" width="7.6640625" style="1" customWidth="1"/>
    <col min="3081" max="3081" width="7.109375" style="1" customWidth="1"/>
    <col min="3082" max="3082" width="0.6640625" style="1" customWidth="1"/>
    <col min="3083" max="3084" width="8.77734375" style="1" customWidth="1"/>
    <col min="3085" max="3085" width="0.6640625" style="1" customWidth="1"/>
    <col min="3086" max="3089" width="7.5546875" style="1" customWidth="1"/>
    <col min="3090" max="3090" width="0.6640625" style="1" customWidth="1"/>
    <col min="3091" max="3091" width="7.5546875" style="1" customWidth="1"/>
    <col min="3092" max="3092" width="8.109375" style="1" customWidth="1"/>
    <col min="3093" max="3096" width="8.88671875" style="1"/>
    <col min="3097" max="3099" width="7.109375" style="1" customWidth="1"/>
    <col min="3100" max="3329" width="8.88671875" style="1"/>
    <col min="3330" max="3330" width="2.77734375" style="1" customWidth="1"/>
    <col min="3331" max="3331" width="28.44140625" style="1" customWidth="1"/>
    <col min="3332" max="3332" width="7.88671875" style="1" customWidth="1"/>
    <col min="3333" max="3333" width="0.6640625" style="1" customWidth="1"/>
    <col min="3334" max="3334" width="7.5546875" style="1" customWidth="1"/>
    <col min="3335" max="3335" width="0.6640625" style="1" customWidth="1"/>
    <col min="3336" max="3336" width="7.6640625" style="1" customWidth="1"/>
    <col min="3337" max="3337" width="7.109375" style="1" customWidth="1"/>
    <col min="3338" max="3338" width="0.6640625" style="1" customWidth="1"/>
    <col min="3339" max="3340" width="8.77734375" style="1" customWidth="1"/>
    <col min="3341" max="3341" width="0.6640625" style="1" customWidth="1"/>
    <col min="3342" max="3345" width="7.5546875" style="1" customWidth="1"/>
    <col min="3346" max="3346" width="0.6640625" style="1" customWidth="1"/>
    <col min="3347" max="3347" width="7.5546875" style="1" customWidth="1"/>
    <col min="3348" max="3348" width="8.109375" style="1" customWidth="1"/>
    <col min="3349" max="3352" width="8.88671875" style="1"/>
    <col min="3353" max="3355" width="7.109375" style="1" customWidth="1"/>
    <col min="3356" max="3585" width="8.88671875" style="1"/>
    <col min="3586" max="3586" width="2.77734375" style="1" customWidth="1"/>
    <col min="3587" max="3587" width="28.44140625" style="1" customWidth="1"/>
    <col min="3588" max="3588" width="7.88671875" style="1" customWidth="1"/>
    <col min="3589" max="3589" width="0.6640625" style="1" customWidth="1"/>
    <col min="3590" max="3590" width="7.5546875" style="1" customWidth="1"/>
    <col min="3591" max="3591" width="0.6640625" style="1" customWidth="1"/>
    <col min="3592" max="3592" width="7.6640625" style="1" customWidth="1"/>
    <col min="3593" max="3593" width="7.109375" style="1" customWidth="1"/>
    <col min="3594" max="3594" width="0.6640625" style="1" customWidth="1"/>
    <col min="3595" max="3596" width="8.77734375" style="1" customWidth="1"/>
    <col min="3597" max="3597" width="0.6640625" style="1" customWidth="1"/>
    <col min="3598" max="3601" width="7.5546875" style="1" customWidth="1"/>
    <col min="3602" max="3602" width="0.6640625" style="1" customWidth="1"/>
    <col min="3603" max="3603" width="7.5546875" style="1" customWidth="1"/>
    <col min="3604" max="3604" width="8.109375" style="1" customWidth="1"/>
    <col min="3605" max="3608" width="8.88671875" style="1"/>
    <col min="3609" max="3611" width="7.109375" style="1" customWidth="1"/>
    <col min="3612" max="3841" width="8.88671875" style="1"/>
    <col min="3842" max="3842" width="2.77734375" style="1" customWidth="1"/>
    <col min="3843" max="3843" width="28.44140625" style="1" customWidth="1"/>
    <col min="3844" max="3844" width="7.88671875" style="1" customWidth="1"/>
    <col min="3845" max="3845" width="0.6640625" style="1" customWidth="1"/>
    <col min="3846" max="3846" width="7.5546875" style="1" customWidth="1"/>
    <col min="3847" max="3847" width="0.6640625" style="1" customWidth="1"/>
    <col min="3848" max="3848" width="7.6640625" style="1" customWidth="1"/>
    <col min="3849" max="3849" width="7.109375" style="1" customWidth="1"/>
    <col min="3850" max="3850" width="0.6640625" style="1" customWidth="1"/>
    <col min="3851" max="3852" width="8.77734375" style="1" customWidth="1"/>
    <col min="3853" max="3853" width="0.6640625" style="1" customWidth="1"/>
    <col min="3854" max="3857" width="7.5546875" style="1" customWidth="1"/>
    <col min="3858" max="3858" width="0.6640625" style="1" customWidth="1"/>
    <col min="3859" max="3859" width="7.5546875" style="1" customWidth="1"/>
    <col min="3860" max="3860" width="8.109375" style="1" customWidth="1"/>
    <col min="3861" max="3864" width="8.88671875" style="1"/>
    <col min="3865" max="3867" width="7.109375" style="1" customWidth="1"/>
    <col min="3868" max="4097" width="8.88671875" style="1"/>
    <col min="4098" max="4098" width="2.77734375" style="1" customWidth="1"/>
    <col min="4099" max="4099" width="28.44140625" style="1" customWidth="1"/>
    <col min="4100" max="4100" width="7.88671875" style="1" customWidth="1"/>
    <col min="4101" max="4101" width="0.6640625" style="1" customWidth="1"/>
    <col min="4102" max="4102" width="7.5546875" style="1" customWidth="1"/>
    <col min="4103" max="4103" width="0.6640625" style="1" customWidth="1"/>
    <col min="4104" max="4104" width="7.6640625" style="1" customWidth="1"/>
    <col min="4105" max="4105" width="7.109375" style="1" customWidth="1"/>
    <col min="4106" max="4106" width="0.6640625" style="1" customWidth="1"/>
    <col min="4107" max="4108" width="8.77734375" style="1" customWidth="1"/>
    <col min="4109" max="4109" width="0.6640625" style="1" customWidth="1"/>
    <col min="4110" max="4113" width="7.5546875" style="1" customWidth="1"/>
    <col min="4114" max="4114" width="0.6640625" style="1" customWidth="1"/>
    <col min="4115" max="4115" width="7.5546875" style="1" customWidth="1"/>
    <col min="4116" max="4116" width="8.109375" style="1" customWidth="1"/>
    <col min="4117" max="4120" width="8.88671875" style="1"/>
    <col min="4121" max="4123" width="7.109375" style="1" customWidth="1"/>
    <col min="4124" max="4353" width="8.88671875" style="1"/>
    <col min="4354" max="4354" width="2.77734375" style="1" customWidth="1"/>
    <col min="4355" max="4355" width="28.44140625" style="1" customWidth="1"/>
    <col min="4356" max="4356" width="7.88671875" style="1" customWidth="1"/>
    <col min="4357" max="4357" width="0.6640625" style="1" customWidth="1"/>
    <col min="4358" max="4358" width="7.5546875" style="1" customWidth="1"/>
    <col min="4359" max="4359" width="0.6640625" style="1" customWidth="1"/>
    <col min="4360" max="4360" width="7.6640625" style="1" customWidth="1"/>
    <col min="4361" max="4361" width="7.109375" style="1" customWidth="1"/>
    <col min="4362" max="4362" width="0.6640625" style="1" customWidth="1"/>
    <col min="4363" max="4364" width="8.77734375" style="1" customWidth="1"/>
    <col min="4365" max="4365" width="0.6640625" style="1" customWidth="1"/>
    <col min="4366" max="4369" width="7.5546875" style="1" customWidth="1"/>
    <col min="4370" max="4370" width="0.6640625" style="1" customWidth="1"/>
    <col min="4371" max="4371" width="7.5546875" style="1" customWidth="1"/>
    <col min="4372" max="4372" width="8.109375" style="1" customWidth="1"/>
    <col min="4373" max="4376" width="8.88671875" style="1"/>
    <col min="4377" max="4379" width="7.109375" style="1" customWidth="1"/>
    <col min="4380" max="4609" width="8.88671875" style="1"/>
    <col min="4610" max="4610" width="2.77734375" style="1" customWidth="1"/>
    <col min="4611" max="4611" width="28.44140625" style="1" customWidth="1"/>
    <col min="4612" max="4612" width="7.88671875" style="1" customWidth="1"/>
    <col min="4613" max="4613" width="0.6640625" style="1" customWidth="1"/>
    <col min="4614" max="4614" width="7.5546875" style="1" customWidth="1"/>
    <col min="4615" max="4615" width="0.6640625" style="1" customWidth="1"/>
    <col min="4616" max="4616" width="7.6640625" style="1" customWidth="1"/>
    <col min="4617" max="4617" width="7.109375" style="1" customWidth="1"/>
    <col min="4618" max="4618" width="0.6640625" style="1" customWidth="1"/>
    <col min="4619" max="4620" width="8.77734375" style="1" customWidth="1"/>
    <col min="4621" max="4621" width="0.6640625" style="1" customWidth="1"/>
    <col min="4622" max="4625" width="7.5546875" style="1" customWidth="1"/>
    <col min="4626" max="4626" width="0.6640625" style="1" customWidth="1"/>
    <col min="4627" max="4627" width="7.5546875" style="1" customWidth="1"/>
    <col min="4628" max="4628" width="8.109375" style="1" customWidth="1"/>
    <col min="4629" max="4632" width="8.88671875" style="1"/>
    <col min="4633" max="4635" width="7.109375" style="1" customWidth="1"/>
    <col min="4636" max="4865" width="8.88671875" style="1"/>
    <col min="4866" max="4866" width="2.77734375" style="1" customWidth="1"/>
    <col min="4867" max="4867" width="28.44140625" style="1" customWidth="1"/>
    <col min="4868" max="4868" width="7.88671875" style="1" customWidth="1"/>
    <col min="4869" max="4869" width="0.6640625" style="1" customWidth="1"/>
    <col min="4870" max="4870" width="7.5546875" style="1" customWidth="1"/>
    <col min="4871" max="4871" width="0.6640625" style="1" customWidth="1"/>
    <col min="4872" max="4872" width="7.6640625" style="1" customWidth="1"/>
    <col min="4873" max="4873" width="7.109375" style="1" customWidth="1"/>
    <col min="4874" max="4874" width="0.6640625" style="1" customWidth="1"/>
    <col min="4875" max="4876" width="8.77734375" style="1" customWidth="1"/>
    <col min="4877" max="4877" width="0.6640625" style="1" customWidth="1"/>
    <col min="4878" max="4881" width="7.5546875" style="1" customWidth="1"/>
    <col min="4882" max="4882" width="0.6640625" style="1" customWidth="1"/>
    <col min="4883" max="4883" width="7.5546875" style="1" customWidth="1"/>
    <col min="4884" max="4884" width="8.109375" style="1" customWidth="1"/>
    <col min="4885" max="4888" width="8.88671875" style="1"/>
    <col min="4889" max="4891" width="7.109375" style="1" customWidth="1"/>
    <col min="4892" max="5121" width="8.88671875" style="1"/>
    <col min="5122" max="5122" width="2.77734375" style="1" customWidth="1"/>
    <col min="5123" max="5123" width="28.44140625" style="1" customWidth="1"/>
    <col min="5124" max="5124" width="7.88671875" style="1" customWidth="1"/>
    <col min="5125" max="5125" width="0.6640625" style="1" customWidth="1"/>
    <col min="5126" max="5126" width="7.5546875" style="1" customWidth="1"/>
    <col min="5127" max="5127" width="0.6640625" style="1" customWidth="1"/>
    <col min="5128" max="5128" width="7.6640625" style="1" customWidth="1"/>
    <col min="5129" max="5129" width="7.109375" style="1" customWidth="1"/>
    <col min="5130" max="5130" width="0.6640625" style="1" customWidth="1"/>
    <col min="5131" max="5132" width="8.77734375" style="1" customWidth="1"/>
    <col min="5133" max="5133" width="0.6640625" style="1" customWidth="1"/>
    <col min="5134" max="5137" width="7.5546875" style="1" customWidth="1"/>
    <col min="5138" max="5138" width="0.6640625" style="1" customWidth="1"/>
    <col min="5139" max="5139" width="7.5546875" style="1" customWidth="1"/>
    <col min="5140" max="5140" width="8.109375" style="1" customWidth="1"/>
    <col min="5141" max="5144" width="8.88671875" style="1"/>
    <col min="5145" max="5147" width="7.109375" style="1" customWidth="1"/>
    <col min="5148" max="5377" width="8.88671875" style="1"/>
    <col min="5378" max="5378" width="2.77734375" style="1" customWidth="1"/>
    <col min="5379" max="5379" width="28.44140625" style="1" customWidth="1"/>
    <col min="5380" max="5380" width="7.88671875" style="1" customWidth="1"/>
    <col min="5381" max="5381" width="0.6640625" style="1" customWidth="1"/>
    <col min="5382" max="5382" width="7.5546875" style="1" customWidth="1"/>
    <col min="5383" max="5383" width="0.6640625" style="1" customWidth="1"/>
    <col min="5384" max="5384" width="7.6640625" style="1" customWidth="1"/>
    <col min="5385" max="5385" width="7.109375" style="1" customWidth="1"/>
    <col min="5386" max="5386" width="0.6640625" style="1" customWidth="1"/>
    <col min="5387" max="5388" width="8.77734375" style="1" customWidth="1"/>
    <col min="5389" max="5389" width="0.6640625" style="1" customWidth="1"/>
    <col min="5390" max="5393" width="7.5546875" style="1" customWidth="1"/>
    <col min="5394" max="5394" width="0.6640625" style="1" customWidth="1"/>
    <col min="5395" max="5395" width="7.5546875" style="1" customWidth="1"/>
    <col min="5396" max="5396" width="8.109375" style="1" customWidth="1"/>
    <col min="5397" max="5400" width="8.88671875" style="1"/>
    <col min="5401" max="5403" width="7.109375" style="1" customWidth="1"/>
    <col min="5404" max="5633" width="8.88671875" style="1"/>
    <col min="5634" max="5634" width="2.77734375" style="1" customWidth="1"/>
    <col min="5635" max="5635" width="28.44140625" style="1" customWidth="1"/>
    <col min="5636" max="5636" width="7.88671875" style="1" customWidth="1"/>
    <col min="5637" max="5637" width="0.6640625" style="1" customWidth="1"/>
    <col min="5638" max="5638" width="7.5546875" style="1" customWidth="1"/>
    <col min="5639" max="5639" width="0.6640625" style="1" customWidth="1"/>
    <col min="5640" max="5640" width="7.6640625" style="1" customWidth="1"/>
    <col min="5641" max="5641" width="7.109375" style="1" customWidth="1"/>
    <col min="5642" max="5642" width="0.6640625" style="1" customWidth="1"/>
    <col min="5643" max="5644" width="8.77734375" style="1" customWidth="1"/>
    <col min="5645" max="5645" width="0.6640625" style="1" customWidth="1"/>
    <col min="5646" max="5649" width="7.5546875" style="1" customWidth="1"/>
    <col min="5650" max="5650" width="0.6640625" style="1" customWidth="1"/>
    <col min="5651" max="5651" width="7.5546875" style="1" customWidth="1"/>
    <col min="5652" max="5652" width="8.109375" style="1" customWidth="1"/>
    <col min="5653" max="5656" width="8.88671875" style="1"/>
    <col min="5657" max="5659" width="7.109375" style="1" customWidth="1"/>
    <col min="5660" max="5889" width="8.88671875" style="1"/>
    <col min="5890" max="5890" width="2.77734375" style="1" customWidth="1"/>
    <col min="5891" max="5891" width="28.44140625" style="1" customWidth="1"/>
    <col min="5892" max="5892" width="7.88671875" style="1" customWidth="1"/>
    <col min="5893" max="5893" width="0.6640625" style="1" customWidth="1"/>
    <col min="5894" max="5894" width="7.5546875" style="1" customWidth="1"/>
    <col min="5895" max="5895" width="0.6640625" style="1" customWidth="1"/>
    <col min="5896" max="5896" width="7.6640625" style="1" customWidth="1"/>
    <col min="5897" max="5897" width="7.109375" style="1" customWidth="1"/>
    <col min="5898" max="5898" width="0.6640625" style="1" customWidth="1"/>
    <col min="5899" max="5900" width="8.77734375" style="1" customWidth="1"/>
    <col min="5901" max="5901" width="0.6640625" style="1" customWidth="1"/>
    <col min="5902" max="5905" width="7.5546875" style="1" customWidth="1"/>
    <col min="5906" max="5906" width="0.6640625" style="1" customWidth="1"/>
    <col min="5907" max="5907" width="7.5546875" style="1" customWidth="1"/>
    <col min="5908" max="5908" width="8.109375" style="1" customWidth="1"/>
    <col min="5909" max="5912" width="8.88671875" style="1"/>
    <col min="5913" max="5915" width="7.109375" style="1" customWidth="1"/>
    <col min="5916" max="6145" width="8.88671875" style="1"/>
    <col min="6146" max="6146" width="2.77734375" style="1" customWidth="1"/>
    <col min="6147" max="6147" width="28.44140625" style="1" customWidth="1"/>
    <col min="6148" max="6148" width="7.88671875" style="1" customWidth="1"/>
    <col min="6149" max="6149" width="0.6640625" style="1" customWidth="1"/>
    <col min="6150" max="6150" width="7.5546875" style="1" customWidth="1"/>
    <col min="6151" max="6151" width="0.6640625" style="1" customWidth="1"/>
    <col min="6152" max="6152" width="7.6640625" style="1" customWidth="1"/>
    <col min="6153" max="6153" width="7.109375" style="1" customWidth="1"/>
    <col min="6154" max="6154" width="0.6640625" style="1" customWidth="1"/>
    <col min="6155" max="6156" width="8.77734375" style="1" customWidth="1"/>
    <col min="6157" max="6157" width="0.6640625" style="1" customWidth="1"/>
    <col min="6158" max="6161" width="7.5546875" style="1" customWidth="1"/>
    <col min="6162" max="6162" width="0.6640625" style="1" customWidth="1"/>
    <col min="6163" max="6163" width="7.5546875" style="1" customWidth="1"/>
    <col min="6164" max="6164" width="8.109375" style="1" customWidth="1"/>
    <col min="6165" max="6168" width="8.88671875" style="1"/>
    <col min="6169" max="6171" width="7.109375" style="1" customWidth="1"/>
    <col min="6172" max="6401" width="8.88671875" style="1"/>
    <col min="6402" max="6402" width="2.77734375" style="1" customWidth="1"/>
    <col min="6403" max="6403" width="28.44140625" style="1" customWidth="1"/>
    <col min="6404" max="6404" width="7.88671875" style="1" customWidth="1"/>
    <col min="6405" max="6405" width="0.6640625" style="1" customWidth="1"/>
    <col min="6406" max="6406" width="7.5546875" style="1" customWidth="1"/>
    <col min="6407" max="6407" width="0.6640625" style="1" customWidth="1"/>
    <col min="6408" max="6408" width="7.6640625" style="1" customWidth="1"/>
    <col min="6409" max="6409" width="7.109375" style="1" customWidth="1"/>
    <col min="6410" max="6410" width="0.6640625" style="1" customWidth="1"/>
    <col min="6411" max="6412" width="8.77734375" style="1" customWidth="1"/>
    <col min="6413" max="6413" width="0.6640625" style="1" customWidth="1"/>
    <col min="6414" max="6417" width="7.5546875" style="1" customWidth="1"/>
    <col min="6418" max="6418" width="0.6640625" style="1" customWidth="1"/>
    <col min="6419" max="6419" width="7.5546875" style="1" customWidth="1"/>
    <col min="6420" max="6420" width="8.109375" style="1" customWidth="1"/>
    <col min="6421" max="6424" width="8.88671875" style="1"/>
    <col min="6425" max="6427" width="7.109375" style="1" customWidth="1"/>
    <col min="6428" max="6657" width="8.88671875" style="1"/>
    <col min="6658" max="6658" width="2.77734375" style="1" customWidth="1"/>
    <col min="6659" max="6659" width="28.44140625" style="1" customWidth="1"/>
    <col min="6660" max="6660" width="7.88671875" style="1" customWidth="1"/>
    <col min="6661" max="6661" width="0.6640625" style="1" customWidth="1"/>
    <col min="6662" max="6662" width="7.5546875" style="1" customWidth="1"/>
    <col min="6663" max="6663" width="0.6640625" style="1" customWidth="1"/>
    <col min="6664" max="6664" width="7.6640625" style="1" customWidth="1"/>
    <col min="6665" max="6665" width="7.109375" style="1" customWidth="1"/>
    <col min="6666" max="6666" width="0.6640625" style="1" customWidth="1"/>
    <col min="6667" max="6668" width="8.77734375" style="1" customWidth="1"/>
    <col min="6669" max="6669" width="0.6640625" style="1" customWidth="1"/>
    <col min="6670" max="6673" width="7.5546875" style="1" customWidth="1"/>
    <col min="6674" max="6674" width="0.6640625" style="1" customWidth="1"/>
    <col min="6675" max="6675" width="7.5546875" style="1" customWidth="1"/>
    <col min="6676" max="6676" width="8.109375" style="1" customWidth="1"/>
    <col min="6677" max="6680" width="8.88671875" style="1"/>
    <col min="6681" max="6683" width="7.109375" style="1" customWidth="1"/>
    <col min="6684" max="6913" width="8.88671875" style="1"/>
    <col min="6914" max="6914" width="2.77734375" style="1" customWidth="1"/>
    <col min="6915" max="6915" width="28.44140625" style="1" customWidth="1"/>
    <col min="6916" max="6916" width="7.88671875" style="1" customWidth="1"/>
    <col min="6917" max="6917" width="0.6640625" style="1" customWidth="1"/>
    <col min="6918" max="6918" width="7.5546875" style="1" customWidth="1"/>
    <col min="6919" max="6919" width="0.6640625" style="1" customWidth="1"/>
    <col min="6920" max="6920" width="7.6640625" style="1" customWidth="1"/>
    <col min="6921" max="6921" width="7.109375" style="1" customWidth="1"/>
    <col min="6922" max="6922" width="0.6640625" style="1" customWidth="1"/>
    <col min="6923" max="6924" width="8.77734375" style="1" customWidth="1"/>
    <col min="6925" max="6925" width="0.6640625" style="1" customWidth="1"/>
    <col min="6926" max="6929" width="7.5546875" style="1" customWidth="1"/>
    <col min="6930" max="6930" width="0.6640625" style="1" customWidth="1"/>
    <col min="6931" max="6931" width="7.5546875" style="1" customWidth="1"/>
    <col min="6932" max="6932" width="8.109375" style="1" customWidth="1"/>
    <col min="6933" max="6936" width="8.88671875" style="1"/>
    <col min="6937" max="6939" width="7.109375" style="1" customWidth="1"/>
    <col min="6940" max="7169" width="8.88671875" style="1"/>
    <col min="7170" max="7170" width="2.77734375" style="1" customWidth="1"/>
    <col min="7171" max="7171" width="28.44140625" style="1" customWidth="1"/>
    <col min="7172" max="7172" width="7.88671875" style="1" customWidth="1"/>
    <col min="7173" max="7173" width="0.6640625" style="1" customWidth="1"/>
    <col min="7174" max="7174" width="7.5546875" style="1" customWidth="1"/>
    <col min="7175" max="7175" width="0.6640625" style="1" customWidth="1"/>
    <col min="7176" max="7176" width="7.6640625" style="1" customWidth="1"/>
    <col min="7177" max="7177" width="7.109375" style="1" customWidth="1"/>
    <col min="7178" max="7178" width="0.6640625" style="1" customWidth="1"/>
    <col min="7179" max="7180" width="8.77734375" style="1" customWidth="1"/>
    <col min="7181" max="7181" width="0.6640625" style="1" customWidth="1"/>
    <col min="7182" max="7185" width="7.5546875" style="1" customWidth="1"/>
    <col min="7186" max="7186" width="0.6640625" style="1" customWidth="1"/>
    <col min="7187" max="7187" width="7.5546875" style="1" customWidth="1"/>
    <col min="7188" max="7188" width="8.109375" style="1" customWidth="1"/>
    <col min="7189" max="7192" width="8.88671875" style="1"/>
    <col min="7193" max="7195" width="7.109375" style="1" customWidth="1"/>
    <col min="7196" max="7425" width="8.88671875" style="1"/>
    <col min="7426" max="7426" width="2.77734375" style="1" customWidth="1"/>
    <col min="7427" max="7427" width="28.44140625" style="1" customWidth="1"/>
    <col min="7428" max="7428" width="7.88671875" style="1" customWidth="1"/>
    <col min="7429" max="7429" width="0.6640625" style="1" customWidth="1"/>
    <col min="7430" max="7430" width="7.5546875" style="1" customWidth="1"/>
    <col min="7431" max="7431" width="0.6640625" style="1" customWidth="1"/>
    <col min="7432" max="7432" width="7.6640625" style="1" customWidth="1"/>
    <col min="7433" max="7433" width="7.109375" style="1" customWidth="1"/>
    <col min="7434" max="7434" width="0.6640625" style="1" customWidth="1"/>
    <col min="7435" max="7436" width="8.77734375" style="1" customWidth="1"/>
    <col min="7437" max="7437" width="0.6640625" style="1" customWidth="1"/>
    <col min="7438" max="7441" width="7.5546875" style="1" customWidth="1"/>
    <col min="7442" max="7442" width="0.6640625" style="1" customWidth="1"/>
    <col min="7443" max="7443" width="7.5546875" style="1" customWidth="1"/>
    <col min="7444" max="7444" width="8.109375" style="1" customWidth="1"/>
    <col min="7445" max="7448" width="8.88671875" style="1"/>
    <col min="7449" max="7451" width="7.109375" style="1" customWidth="1"/>
    <col min="7452" max="7681" width="8.88671875" style="1"/>
    <col min="7682" max="7682" width="2.77734375" style="1" customWidth="1"/>
    <col min="7683" max="7683" width="28.44140625" style="1" customWidth="1"/>
    <col min="7684" max="7684" width="7.88671875" style="1" customWidth="1"/>
    <col min="7685" max="7685" width="0.6640625" style="1" customWidth="1"/>
    <col min="7686" max="7686" width="7.5546875" style="1" customWidth="1"/>
    <col min="7687" max="7687" width="0.6640625" style="1" customWidth="1"/>
    <col min="7688" max="7688" width="7.6640625" style="1" customWidth="1"/>
    <col min="7689" max="7689" width="7.109375" style="1" customWidth="1"/>
    <col min="7690" max="7690" width="0.6640625" style="1" customWidth="1"/>
    <col min="7691" max="7692" width="8.77734375" style="1" customWidth="1"/>
    <col min="7693" max="7693" width="0.6640625" style="1" customWidth="1"/>
    <col min="7694" max="7697" width="7.5546875" style="1" customWidth="1"/>
    <col min="7698" max="7698" width="0.6640625" style="1" customWidth="1"/>
    <col min="7699" max="7699" width="7.5546875" style="1" customWidth="1"/>
    <col min="7700" max="7700" width="8.109375" style="1" customWidth="1"/>
    <col min="7701" max="7704" width="8.88671875" style="1"/>
    <col min="7705" max="7707" width="7.109375" style="1" customWidth="1"/>
    <col min="7708" max="7937" width="8.88671875" style="1"/>
    <col min="7938" max="7938" width="2.77734375" style="1" customWidth="1"/>
    <col min="7939" max="7939" width="28.44140625" style="1" customWidth="1"/>
    <col min="7940" max="7940" width="7.88671875" style="1" customWidth="1"/>
    <col min="7941" max="7941" width="0.6640625" style="1" customWidth="1"/>
    <col min="7942" max="7942" width="7.5546875" style="1" customWidth="1"/>
    <col min="7943" max="7943" width="0.6640625" style="1" customWidth="1"/>
    <col min="7944" max="7944" width="7.6640625" style="1" customWidth="1"/>
    <col min="7945" max="7945" width="7.109375" style="1" customWidth="1"/>
    <col min="7946" max="7946" width="0.6640625" style="1" customWidth="1"/>
    <col min="7947" max="7948" width="8.77734375" style="1" customWidth="1"/>
    <col min="7949" max="7949" width="0.6640625" style="1" customWidth="1"/>
    <col min="7950" max="7953" width="7.5546875" style="1" customWidth="1"/>
    <col min="7954" max="7954" width="0.6640625" style="1" customWidth="1"/>
    <col min="7955" max="7955" width="7.5546875" style="1" customWidth="1"/>
    <col min="7956" max="7956" width="8.109375" style="1" customWidth="1"/>
    <col min="7957" max="7960" width="8.88671875" style="1"/>
    <col min="7961" max="7963" width="7.109375" style="1" customWidth="1"/>
    <col min="7964" max="8193" width="8.88671875" style="1"/>
    <col min="8194" max="8194" width="2.77734375" style="1" customWidth="1"/>
    <col min="8195" max="8195" width="28.44140625" style="1" customWidth="1"/>
    <col min="8196" max="8196" width="7.88671875" style="1" customWidth="1"/>
    <col min="8197" max="8197" width="0.6640625" style="1" customWidth="1"/>
    <col min="8198" max="8198" width="7.5546875" style="1" customWidth="1"/>
    <col min="8199" max="8199" width="0.6640625" style="1" customWidth="1"/>
    <col min="8200" max="8200" width="7.6640625" style="1" customWidth="1"/>
    <col min="8201" max="8201" width="7.109375" style="1" customWidth="1"/>
    <col min="8202" max="8202" width="0.6640625" style="1" customWidth="1"/>
    <col min="8203" max="8204" width="8.77734375" style="1" customWidth="1"/>
    <col min="8205" max="8205" width="0.6640625" style="1" customWidth="1"/>
    <col min="8206" max="8209" width="7.5546875" style="1" customWidth="1"/>
    <col min="8210" max="8210" width="0.6640625" style="1" customWidth="1"/>
    <col min="8211" max="8211" width="7.5546875" style="1" customWidth="1"/>
    <col min="8212" max="8212" width="8.109375" style="1" customWidth="1"/>
    <col min="8213" max="8216" width="8.88671875" style="1"/>
    <col min="8217" max="8219" width="7.109375" style="1" customWidth="1"/>
    <col min="8220" max="8449" width="8.88671875" style="1"/>
    <col min="8450" max="8450" width="2.77734375" style="1" customWidth="1"/>
    <col min="8451" max="8451" width="28.44140625" style="1" customWidth="1"/>
    <col min="8452" max="8452" width="7.88671875" style="1" customWidth="1"/>
    <col min="8453" max="8453" width="0.6640625" style="1" customWidth="1"/>
    <col min="8454" max="8454" width="7.5546875" style="1" customWidth="1"/>
    <col min="8455" max="8455" width="0.6640625" style="1" customWidth="1"/>
    <col min="8456" max="8456" width="7.6640625" style="1" customWidth="1"/>
    <col min="8457" max="8457" width="7.109375" style="1" customWidth="1"/>
    <col min="8458" max="8458" width="0.6640625" style="1" customWidth="1"/>
    <col min="8459" max="8460" width="8.77734375" style="1" customWidth="1"/>
    <col min="8461" max="8461" width="0.6640625" style="1" customWidth="1"/>
    <col min="8462" max="8465" width="7.5546875" style="1" customWidth="1"/>
    <col min="8466" max="8466" width="0.6640625" style="1" customWidth="1"/>
    <col min="8467" max="8467" width="7.5546875" style="1" customWidth="1"/>
    <col min="8468" max="8468" width="8.109375" style="1" customWidth="1"/>
    <col min="8469" max="8472" width="8.88671875" style="1"/>
    <col min="8473" max="8475" width="7.109375" style="1" customWidth="1"/>
    <col min="8476" max="8705" width="8.88671875" style="1"/>
    <col min="8706" max="8706" width="2.77734375" style="1" customWidth="1"/>
    <col min="8707" max="8707" width="28.44140625" style="1" customWidth="1"/>
    <col min="8708" max="8708" width="7.88671875" style="1" customWidth="1"/>
    <col min="8709" max="8709" width="0.6640625" style="1" customWidth="1"/>
    <col min="8710" max="8710" width="7.5546875" style="1" customWidth="1"/>
    <col min="8711" max="8711" width="0.6640625" style="1" customWidth="1"/>
    <col min="8712" max="8712" width="7.6640625" style="1" customWidth="1"/>
    <col min="8713" max="8713" width="7.109375" style="1" customWidth="1"/>
    <col min="8714" max="8714" width="0.6640625" style="1" customWidth="1"/>
    <col min="8715" max="8716" width="8.77734375" style="1" customWidth="1"/>
    <col min="8717" max="8717" width="0.6640625" style="1" customWidth="1"/>
    <col min="8718" max="8721" width="7.5546875" style="1" customWidth="1"/>
    <col min="8722" max="8722" width="0.6640625" style="1" customWidth="1"/>
    <col min="8723" max="8723" width="7.5546875" style="1" customWidth="1"/>
    <col min="8724" max="8724" width="8.109375" style="1" customWidth="1"/>
    <col min="8725" max="8728" width="8.88671875" style="1"/>
    <col min="8729" max="8731" width="7.109375" style="1" customWidth="1"/>
    <col min="8732" max="8961" width="8.88671875" style="1"/>
    <col min="8962" max="8962" width="2.77734375" style="1" customWidth="1"/>
    <col min="8963" max="8963" width="28.44140625" style="1" customWidth="1"/>
    <col min="8964" max="8964" width="7.88671875" style="1" customWidth="1"/>
    <col min="8965" max="8965" width="0.6640625" style="1" customWidth="1"/>
    <col min="8966" max="8966" width="7.5546875" style="1" customWidth="1"/>
    <col min="8967" max="8967" width="0.6640625" style="1" customWidth="1"/>
    <col min="8968" max="8968" width="7.6640625" style="1" customWidth="1"/>
    <col min="8969" max="8969" width="7.109375" style="1" customWidth="1"/>
    <col min="8970" max="8970" width="0.6640625" style="1" customWidth="1"/>
    <col min="8971" max="8972" width="8.77734375" style="1" customWidth="1"/>
    <col min="8973" max="8973" width="0.6640625" style="1" customWidth="1"/>
    <col min="8974" max="8977" width="7.5546875" style="1" customWidth="1"/>
    <col min="8978" max="8978" width="0.6640625" style="1" customWidth="1"/>
    <col min="8979" max="8979" width="7.5546875" style="1" customWidth="1"/>
    <col min="8980" max="8980" width="8.109375" style="1" customWidth="1"/>
    <col min="8981" max="8984" width="8.88671875" style="1"/>
    <col min="8985" max="8987" width="7.109375" style="1" customWidth="1"/>
    <col min="8988" max="9217" width="8.88671875" style="1"/>
    <col min="9218" max="9218" width="2.77734375" style="1" customWidth="1"/>
    <col min="9219" max="9219" width="28.44140625" style="1" customWidth="1"/>
    <col min="9220" max="9220" width="7.88671875" style="1" customWidth="1"/>
    <col min="9221" max="9221" width="0.6640625" style="1" customWidth="1"/>
    <col min="9222" max="9222" width="7.5546875" style="1" customWidth="1"/>
    <col min="9223" max="9223" width="0.6640625" style="1" customWidth="1"/>
    <col min="9224" max="9224" width="7.6640625" style="1" customWidth="1"/>
    <col min="9225" max="9225" width="7.109375" style="1" customWidth="1"/>
    <col min="9226" max="9226" width="0.6640625" style="1" customWidth="1"/>
    <col min="9227" max="9228" width="8.77734375" style="1" customWidth="1"/>
    <col min="9229" max="9229" width="0.6640625" style="1" customWidth="1"/>
    <col min="9230" max="9233" width="7.5546875" style="1" customWidth="1"/>
    <col min="9234" max="9234" width="0.6640625" style="1" customWidth="1"/>
    <col min="9235" max="9235" width="7.5546875" style="1" customWidth="1"/>
    <col min="9236" max="9236" width="8.109375" style="1" customWidth="1"/>
    <col min="9237" max="9240" width="8.88671875" style="1"/>
    <col min="9241" max="9243" width="7.109375" style="1" customWidth="1"/>
    <col min="9244" max="9473" width="8.88671875" style="1"/>
    <col min="9474" max="9474" width="2.77734375" style="1" customWidth="1"/>
    <col min="9475" max="9475" width="28.44140625" style="1" customWidth="1"/>
    <col min="9476" max="9476" width="7.88671875" style="1" customWidth="1"/>
    <col min="9477" max="9477" width="0.6640625" style="1" customWidth="1"/>
    <col min="9478" max="9478" width="7.5546875" style="1" customWidth="1"/>
    <col min="9479" max="9479" width="0.6640625" style="1" customWidth="1"/>
    <col min="9480" max="9480" width="7.6640625" style="1" customWidth="1"/>
    <col min="9481" max="9481" width="7.109375" style="1" customWidth="1"/>
    <col min="9482" max="9482" width="0.6640625" style="1" customWidth="1"/>
    <col min="9483" max="9484" width="8.77734375" style="1" customWidth="1"/>
    <col min="9485" max="9485" width="0.6640625" style="1" customWidth="1"/>
    <col min="9486" max="9489" width="7.5546875" style="1" customWidth="1"/>
    <col min="9490" max="9490" width="0.6640625" style="1" customWidth="1"/>
    <col min="9491" max="9491" width="7.5546875" style="1" customWidth="1"/>
    <col min="9492" max="9492" width="8.109375" style="1" customWidth="1"/>
    <col min="9493" max="9496" width="8.88671875" style="1"/>
    <col min="9497" max="9499" width="7.109375" style="1" customWidth="1"/>
    <col min="9500" max="9729" width="8.88671875" style="1"/>
    <col min="9730" max="9730" width="2.77734375" style="1" customWidth="1"/>
    <col min="9731" max="9731" width="28.44140625" style="1" customWidth="1"/>
    <col min="9732" max="9732" width="7.88671875" style="1" customWidth="1"/>
    <col min="9733" max="9733" width="0.6640625" style="1" customWidth="1"/>
    <col min="9734" max="9734" width="7.5546875" style="1" customWidth="1"/>
    <col min="9735" max="9735" width="0.6640625" style="1" customWidth="1"/>
    <col min="9736" max="9736" width="7.6640625" style="1" customWidth="1"/>
    <col min="9737" max="9737" width="7.109375" style="1" customWidth="1"/>
    <col min="9738" max="9738" width="0.6640625" style="1" customWidth="1"/>
    <col min="9739" max="9740" width="8.77734375" style="1" customWidth="1"/>
    <col min="9741" max="9741" width="0.6640625" style="1" customWidth="1"/>
    <col min="9742" max="9745" width="7.5546875" style="1" customWidth="1"/>
    <col min="9746" max="9746" width="0.6640625" style="1" customWidth="1"/>
    <col min="9747" max="9747" width="7.5546875" style="1" customWidth="1"/>
    <col min="9748" max="9748" width="8.109375" style="1" customWidth="1"/>
    <col min="9749" max="9752" width="8.88671875" style="1"/>
    <col min="9753" max="9755" width="7.109375" style="1" customWidth="1"/>
    <col min="9756" max="9985" width="8.88671875" style="1"/>
    <col min="9986" max="9986" width="2.77734375" style="1" customWidth="1"/>
    <col min="9987" max="9987" width="28.44140625" style="1" customWidth="1"/>
    <col min="9988" max="9988" width="7.88671875" style="1" customWidth="1"/>
    <col min="9989" max="9989" width="0.6640625" style="1" customWidth="1"/>
    <col min="9990" max="9990" width="7.5546875" style="1" customWidth="1"/>
    <col min="9991" max="9991" width="0.6640625" style="1" customWidth="1"/>
    <col min="9992" max="9992" width="7.6640625" style="1" customWidth="1"/>
    <col min="9993" max="9993" width="7.109375" style="1" customWidth="1"/>
    <col min="9994" max="9994" width="0.6640625" style="1" customWidth="1"/>
    <col min="9995" max="9996" width="8.77734375" style="1" customWidth="1"/>
    <col min="9997" max="9997" width="0.6640625" style="1" customWidth="1"/>
    <col min="9998" max="10001" width="7.5546875" style="1" customWidth="1"/>
    <col min="10002" max="10002" width="0.6640625" style="1" customWidth="1"/>
    <col min="10003" max="10003" width="7.5546875" style="1" customWidth="1"/>
    <col min="10004" max="10004" width="8.109375" style="1" customWidth="1"/>
    <col min="10005" max="10008" width="8.88671875" style="1"/>
    <col min="10009" max="10011" width="7.109375" style="1" customWidth="1"/>
    <col min="10012" max="10241" width="8.88671875" style="1"/>
    <col min="10242" max="10242" width="2.77734375" style="1" customWidth="1"/>
    <col min="10243" max="10243" width="28.44140625" style="1" customWidth="1"/>
    <col min="10244" max="10244" width="7.88671875" style="1" customWidth="1"/>
    <col min="10245" max="10245" width="0.6640625" style="1" customWidth="1"/>
    <col min="10246" max="10246" width="7.5546875" style="1" customWidth="1"/>
    <col min="10247" max="10247" width="0.6640625" style="1" customWidth="1"/>
    <col min="10248" max="10248" width="7.6640625" style="1" customWidth="1"/>
    <col min="10249" max="10249" width="7.109375" style="1" customWidth="1"/>
    <col min="10250" max="10250" width="0.6640625" style="1" customWidth="1"/>
    <col min="10251" max="10252" width="8.77734375" style="1" customWidth="1"/>
    <col min="10253" max="10253" width="0.6640625" style="1" customWidth="1"/>
    <col min="10254" max="10257" width="7.5546875" style="1" customWidth="1"/>
    <col min="10258" max="10258" width="0.6640625" style="1" customWidth="1"/>
    <col min="10259" max="10259" width="7.5546875" style="1" customWidth="1"/>
    <col min="10260" max="10260" width="8.109375" style="1" customWidth="1"/>
    <col min="10261" max="10264" width="8.88671875" style="1"/>
    <col min="10265" max="10267" width="7.109375" style="1" customWidth="1"/>
    <col min="10268" max="10497" width="8.88671875" style="1"/>
    <col min="10498" max="10498" width="2.77734375" style="1" customWidth="1"/>
    <col min="10499" max="10499" width="28.44140625" style="1" customWidth="1"/>
    <col min="10500" max="10500" width="7.88671875" style="1" customWidth="1"/>
    <col min="10501" max="10501" width="0.6640625" style="1" customWidth="1"/>
    <col min="10502" max="10502" width="7.5546875" style="1" customWidth="1"/>
    <col min="10503" max="10503" width="0.6640625" style="1" customWidth="1"/>
    <col min="10504" max="10504" width="7.6640625" style="1" customWidth="1"/>
    <col min="10505" max="10505" width="7.109375" style="1" customWidth="1"/>
    <col min="10506" max="10506" width="0.6640625" style="1" customWidth="1"/>
    <col min="10507" max="10508" width="8.77734375" style="1" customWidth="1"/>
    <col min="10509" max="10509" width="0.6640625" style="1" customWidth="1"/>
    <col min="10510" max="10513" width="7.5546875" style="1" customWidth="1"/>
    <col min="10514" max="10514" width="0.6640625" style="1" customWidth="1"/>
    <col min="10515" max="10515" width="7.5546875" style="1" customWidth="1"/>
    <col min="10516" max="10516" width="8.109375" style="1" customWidth="1"/>
    <col min="10517" max="10520" width="8.88671875" style="1"/>
    <col min="10521" max="10523" width="7.109375" style="1" customWidth="1"/>
    <col min="10524" max="10753" width="8.88671875" style="1"/>
    <col min="10754" max="10754" width="2.77734375" style="1" customWidth="1"/>
    <col min="10755" max="10755" width="28.44140625" style="1" customWidth="1"/>
    <col min="10756" max="10756" width="7.88671875" style="1" customWidth="1"/>
    <col min="10757" max="10757" width="0.6640625" style="1" customWidth="1"/>
    <col min="10758" max="10758" width="7.5546875" style="1" customWidth="1"/>
    <col min="10759" max="10759" width="0.6640625" style="1" customWidth="1"/>
    <col min="10760" max="10760" width="7.6640625" style="1" customWidth="1"/>
    <col min="10761" max="10761" width="7.109375" style="1" customWidth="1"/>
    <col min="10762" max="10762" width="0.6640625" style="1" customWidth="1"/>
    <col min="10763" max="10764" width="8.77734375" style="1" customWidth="1"/>
    <col min="10765" max="10765" width="0.6640625" style="1" customWidth="1"/>
    <col min="10766" max="10769" width="7.5546875" style="1" customWidth="1"/>
    <col min="10770" max="10770" width="0.6640625" style="1" customWidth="1"/>
    <col min="10771" max="10771" width="7.5546875" style="1" customWidth="1"/>
    <col min="10772" max="10772" width="8.109375" style="1" customWidth="1"/>
    <col min="10773" max="10776" width="8.88671875" style="1"/>
    <col min="10777" max="10779" width="7.109375" style="1" customWidth="1"/>
    <col min="10780" max="11009" width="8.88671875" style="1"/>
    <col min="11010" max="11010" width="2.77734375" style="1" customWidth="1"/>
    <col min="11011" max="11011" width="28.44140625" style="1" customWidth="1"/>
    <col min="11012" max="11012" width="7.88671875" style="1" customWidth="1"/>
    <col min="11013" max="11013" width="0.6640625" style="1" customWidth="1"/>
    <col min="11014" max="11014" width="7.5546875" style="1" customWidth="1"/>
    <col min="11015" max="11015" width="0.6640625" style="1" customWidth="1"/>
    <col min="11016" max="11016" width="7.6640625" style="1" customWidth="1"/>
    <col min="11017" max="11017" width="7.109375" style="1" customWidth="1"/>
    <col min="11018" max="11018" width="0.6640625" style="1" customWidth="1"/>
    <col min="11019" max="11020" width="8.77734375" style="1" customWidth="1"/>
    <col min="11021" max="11021" width="0.6640625" style="1" customWidth="1"/>
    <col min="11022" max="11025" width="7.5546875" style="1" customWidth="1"/>
    <col min="11026" max="11026" width="0.6640625" style="1" customWidth="1"/>
    <col min="11027" max="11027" width="7.5546875" style="1" customWidth="1"/>
    <col min="11028" max="11028" width="8.109375" style="1" customWidth="1"/>
    <col min="11029" max="11032" width="8.88671875" style="1"/>
    <col min="11033" max="11035" width="7.109375" style="1" customWidth="1"/>
    <col min="11036" max="11265" width="8.88671875" style="1"/>
    <col min="11266" max="11266" width="2.77734375" style="1" customWidth="1"/>
    <col min="11267" max="11267" width="28.44140625" style="1" customWidth="1"/>
    <col min="11268" max="11268" width="7.88671875" style="1" customWidth="1"/>
    <col min="11269" max="11269" width="0.6640625" style="1" customWidth="1"/>
    <col min="11270" max="11270" width="7.5546875" style="1" customWidth="1"/>
    <col min="11271" max="11271" width="0.6640625" style="1" customWidth="1"/>
    <col min="11272" max="11272" width="7.6640625" style="1" customWidth="1"/>
    <col min="11273" max="11273" width="7.109375" style="1" customWidth="1"/>
    <col min="11274" max="11274" width="0.6640625" style="1" customWidth="1"/>
    <col min="11275" max="11276" width="8.77734375" style="1" customWidth="1"/>
    <col min="11277" max="11277" width="0.6640625" style="1" customWidth="1"/>
    <col min="11278" max="11281" width="7.5546875" style="1" customWidth="1"/>
    <col min="11282" max="11282" width="0.6640625" style="1" customWidth="1"/>
    <col min="11283" max="11283" width="7.5546875" style="1" customWidth="1"/>
    <col min="11284" max="11284" width="8.109375" style="1" customWidth="1"/>
    <col min="11285" max="11288" width="8.88671875" style="1"/>
    <col min="11289" max="11291" width="7.109375" style="1" customWidth="1"/>
    <col min="11292" max="11521" width="8.88671875" style="1"/>
    <col min="11522" max="11522" width="2.77734375" style="1" customWidth="1"/>
    <col min="11523" max="11523" width="28.44140625" style="1" customWidth="1"/>
    <col min="11524" max="11524" width="7.88671875" style="1" customWidth="1"/>
    <col min="11525" max="11525" width="0.6640625" style="1" customWidth="1"/>
    <col min="11526" max="11526" width="7.5546875" style="1" customWidth="1"/>
    <col min="11527" max="11527" width="0.6640625" style="1" customWidth="1"/>
    <col min="11528" max="11528" width="7.6640625" style="1" customWidth="1"/>
    <col min="11529" max="11529" width="7.109375" style="1" customWidth="1"/>
    <col min="11530" max="11530" width="0.6640625" style="1" customWidth="1"/>
    <col min="11531" max="11532" width="8.77734375" style="1" customWidth="1"/>
    <col min="11533" max="11533" width="0.6640625" style="1" customWidth="1"/>
    <col min="11534" max="11537" width="7.5546875" style="1" customWidth="1"/>
    <col min="11538" max="11538" width="0.6640625" style="1" customWidth="1"/>
    <col min="11539" max="11539" width="7.5546875" style="1" customWidth="1"/>
    <col min="11540" max="11540" width="8.109375" style="1" customWidth="1"/>
    <col min="11541" max="11544" width="8.88671875" style="1"/>
    <col min="11545" max="11547" width="7.109375" style="1" customWidth="1"/>
    <col min="11548" max="11777" width="8.88671875" style="1"/>
    <col min="11778" max="11778" width="2.77734375" style="1" customWidth="1"/>
    <col min="11779" max="11779" width="28.44140625" style="1" customWidth="1"/>
    <col min="11780" max="11780" width="7.88671875" style="1" customWidth="1"/>
    <col min="11781" max="11781" width="0.6640625" style="1" customWidth="1"/>
    <col min="11782" max="11782" width="7.5546875" style="1" customWidth="1"/>
    <col min="11783" max="11783" width="0.6640625" style="1" customWidth="1"/>
    <col min="11784" max="11784" width="7.6640625" style="1" customWidth="1"/>
    <col min="11785" max="11785" width="7.109375" style="1" customWidth="1"/>
    <col min="11786" max="11786" width="0.6640625" style="1" customWidth="1"/>
    <col min="11787" max="11788" width="8.77734375" style="1" customWidth="1"/>
    <col min="11789" max="11789" width="0.6640625" style="1" customWidth="1"/>
    <col min="11790" max="11793" width="7.5546875" style="1" customWidth="1"/>
    <col min="11794" max="11794" width="0.6640625" style="1" customWidth="1"/>
    <col min="11795" max="11795" width="7.5546875" style="1" customWidth="1"/>
    <col min="11796" max="11796" width="8.109375" style="1" customWidth="1"/>
    <col min="11797" max="11800" width="8.88671875" style="1"/>
    <col min="11801" max="11803" width="7.109375" style="1" customWidth="1"/>
    <col min="11804" max="12033" width="8.88671875" style="1"/>
    <col min="12034" max="12034" width="2.77734375" style="1" customWidth="1"/>
    <col min="12035" max="12035" width="28.44140625" style="1" customWidth="1"/>
    <col min="12036" max="12036" width="7.88671875" style="1" customWidth="1"/>
    <col min="12037" max="12037" width="0.6640625" style="1" customWidth="1"/>
    <col min="12038" max="12038" width="7.5546875" style="1" customWidth="1"/>
    <col min="12039" max="12039" width="0.6640625" style="1" customWidth="1"/>
    <col min="12040" max="12040" width="7.6640625" style="1" customWidth="1"/>
    <col min="12041" max="12041" width="7.109375" style="1" customWidth="1"/>
    <col min="12042" max="12042" width="0.6640625" style="1" customWidth="1"/>
    <col min="12043" max="12044" width="8.77734375" style="1" customWidth="1"/>
    <col min="12045" max="12045" width="0.6640625" style="1" customWidth="1"/>
    <col min="12046" max="12049" width="7.5546875" style="1" customWidth="1"/>
    <col min="12050" max="12050" width="0.6640625" style="1" customWidth="1"/>
    <col min="12051" max="12051" width="7.5546875" style="1" customWidth="1"/>
    <col min="12052" max="12052" width="8.109375" style="1" customWidth="1"/>
    <col min="12053" max="12056" width="8.88671875" style="1"/>
    <col min="12057" max="12059" width="7.109375" style="1" customWidth="1"/>
    <col min="12060" max="12289" width="8.88671875" style="1"/>
    <col min="12290" max="12290" width="2.77734375" style="1" customWidth="1"/>
    <col min="12291" max="12291" width="28.44140625" style="1" customWidth="1"/>
    <col min="12292" max="12292" width="7.88671875" style="1" customWidth="1"/>
    <col min="12293" max="12293" width="0.6640625" style="1" customWidth="1"/>
    <col min="12294" max="12294" width="7.5546875" style="1" customWidth="1"/>
    <col min="12295" max="12295" width="0.6640625" style="1" customWidth="1"/>
    <col min="12296" max="12296" width="7.6640625" style="1" customWidth="1"/>
    <col min="12297" max="12297" width="7.109375" style="1" customWidth="1"/>
    <col min="12298" max="12298" width="0.6640625" style="1" customWidth="1"/>
    <col min="12299" max="12300" width="8.77734375" style="1" customWidth="1"/>
    <col min="12301" max="12301" width="0.6640625" style="1" customWidth="1"/>
    <col min="12302" max="12305" width="7.5546875" style="1" customWidth="1"/>
    <col min="12306" max="12306" width="0.6640625" style="1" customWidth="1"/>
    <col min="12307" max="12307" width="7.5546875" style="1" customWidth="1"/>
    <col min="12308" max="12308" width="8.109375" style="1" customWidth="1"/>
    <col min="12309" max="12312" width="8.88671875" style="1"/>
    <col min="12313" max="12315" width="7.109375" style="1" customWidth="1"/>
    <col min="12316" max="12545" width="8.88671875" style="1"/>
    <col min="12546" max="12546" width="2.77734375" style="1" customWidth="1"/>
    <col min="12547" max="12547" width="28.44140625" style="1" customWidth="1"/>
    <col min="12548" max="12548" width="7.88671875" style="1" customWidth="1"/>
    <col min="12549" max="12549" width="0.6640625" style="1" customWidth="1"/>
    <col min="12550" max="12550" width="7.5546875" style="1" customWidth="1"/>
    <col min="12551" max="12551" width="0.6640625" style="1" customWidth="1"/>
    <col min="12552" max="12552" width="7.6640625" style="1" customWidth="1"/>
    <col min="12553" max="12553" width="7.109375" style="1" customWidth="1"/>
    <col min="12554" max="12554" width="0.6640625" style="1" customWidth="1"/>
    <col min="12555" max="12556" width="8.77734375" style="1" customWidth="1"/>
    <col min="12557" max="12557" width="0.6640625" style="1" customWidth="1"/>
    <col min="12558" max="12561" width="7.5546875" style="1" customWidth="1"/>
    <col min="12562" max="12562" width="0.6640625" style="1" customWidth="1"/>
    <col min="12563" max="12563" width="7.5546875" style="1" customWidth="1"/>
    <col min="12564" max="12564" width="8.109375" style="1" customWidth="1"/>
    <col min="12565" max="12568" width="8.88671875" style="1"/>
    <col min="12569" max="12571" width="7.109375" style="1" customWidth="1"/>
    <col min="12572" max="12801" width="8.88671875" style="1"/>
    <col min="12802" max="12802" width="2.77734375" style="1" customWidth="1"/>
    <col min="12803" max="12803" width="28.44140625" style="1" customWidth="1"/>
    <col min="12804" max="12804" width="7.88671875" style="1" customWidth="1"/>
    <col min="12805" max="12805" width="0.6640625" style="1" customWidth="1"/>
    <col min="12806" max="12806" width="7.5546875" style="1" customWidth="1"/>
    <col min="12807" max="12807" width="0.6640625" style="1" customWidth="1"/>
    <col min="12808" max="12808" width="7.6640625" style="1" customWidth="1"/>
    <col min="12809" max="12809" width="7.109375" style="1" customWidth="1"/>
    <col min="12810" max="12810" width="0.6640625" style="1" customWidth="1"/>
    <col min="12811" max="12812" width="8.77734375" style="1" customWidth="1"/>
    <col min="12813" max="12813" width="0.6640625" style="1" customWidth="1"/>
    <col min="12814" max="12817" width="7.5546875" style="1" customWidth="1"/>
    <col min="12818" max="12818" width="0.6640625" style="1" customWidth="1"/>
    <col min="12819" max="12819" width="7.5546875" style="1" customWidth="1"/>
    <col min="12820" max="12820" width="8.109375" style="1" customWidth="1"/>
    <col min="12821" max="12824" width="8.88671875" style="1"/>
    <col min="12825" max="12827" width="7.109375" style="1" customWidth="1"/>
    <col min="12828" max="13057" width="8.88671875" style="1"/>
    <col min="13058" max="13058" width="2.77734375" style="1" customWidth="1"/>
    <col min="13059" max="13059" width="28.44140625" style="1" customWidth="1"/>
    <col min="13060" max="13060" width="7.88671875" style="1" customWidth="1"/>
    <col min="13061" max="13061" width="0.6640625" style="1" customWidth="1"/>
    <col min="13062" max="13062" width="7.5546875" style="1" customWidth="1"/>
    <col min="13063" max="13063" width="0.6640625" style="1" customWidth="1"/>
    <col min="13064" max="13064" width="7.6640625" style="1" customWidth="1"/>
    <col min="13065" max="13065" width="7.109375" style="1" customWidth="1"/>
    <col min="13066" max="13066" width="0.6640625" style="1" customWidth="1"/>
    <col min="13067" max="13068" width="8.77734375" style="1" customWidth="1"/>
    <col min="13069" max="13069" width="0.6640625" style="1" customWidth="1"/>
    <col min="13070" max="13073" width="7.5546875" style="1" customWidth="1"/>
    <col min="13074" max="13074" width="0.6640625" style="1" customWidth="1"/>
    <col min="13075" max="13075" width="7.5546875" style="1" customWidth="1"/>
    <col min="13076" max="13076" width="8.109375" style="1" customWidth="1"/>
    <col min="13077" max="13080" width="8.88671875" style="1"/>
    <col min="13081" max="13083" width="7.109375" style="1" customWidth="1"/>
    <col min="13084" max="13313" width="8.88671875" style="1"/>
    <col min="13314" max="13314" width="2.77734375" style="1" customWidth="1"/>
    <col min="13315" max="13315" width="28.44140625" style="1" customWidth="1"/>
    <col min="13316" max="13316" width="7.88671875" style="1" customWidth="1"/>
    <col min="13317" max="13317" width="0.6640625" style="1" customWidth="1"/>
    <col min="13318" max="13318" width="7.5546875" style="1" customWidth="1"/>
    <col min="13319" max="13319" width="0.6640625" style="1" customWidth="1"/>
    <col min="13320" max="13320" width="7.6640625" style="1" customWidth="1"/>
    <col min="13321" max="13321" width="7.109375" style="1" customWidth="1"/>
    <col min="13322" max="13322" width="0.6640625" style="1" customWidth="1"/>
    <col min="13323" max="13324" width="8.77734375" style="1" customWidth="1"/>
    <col min="13325" max="13325" width="0.6640625" style="1" customWidth="1"/>
    <col min="13326" max="13329" width="7.5546875" style="1" customWidth="1"/>
    <col min="13330" max="13330" width="0.6640625" style="1" customWidth="1"/>
    <col min="13331" max="13331" width="7.5546875" style="1" customWidth="1"/>
    <col min="13332" max="13332" width="8.109375" style="1" customWidth="1"/>
    <col min="13333" max="13336" width="8.88671875" style="1"/>
    <col min="13337" max="13339" width="7.109375" style="1" customWidth="1"/>
    <col min="13340" max="13569" width="8.88671875" style="1"/>
    <col min="13570" max="13570" width="2.77734375" style="1" customWidth="1"/>
    <col min="13571" max="13571" width="28.44140625" style="1" customWidth="1"/>
    <col min="13572" max="13572" width="7.88671875" style="1" customWidth="1"/>
    <col min="13573" max="13573" width="0.6640625" style="1" customWidth="1"/>
    <col min="13574" max="13574" width="7.5546875" style="1" customWidth="1"/>
    <col min="13575" max="13575" width="0.6640625" style="1" customWidth="1"/>
    <col min="13576" max="13576" width="7.6640625" style="1" customWidth="1"/>
    <col min="13577" max="13577" width="7.109375" style="1" customWidth="1"/>
    <col min="13578" max="13578" width="0.6640625" style="1" customWidth="1"/>
    <col min="13579" max="13580" width="8.77734375" style="1" customWidth="1"/>
    <col min="13581" max="13581" width="0.6640625" style="1" customWidth="1"/>
    <col min="13582" max="13585" width="7.5546875" style="1" customWidth="1"/>
    <col min="13586" max="13586" width="0.6640625" style="1" customWidth="1"/>
    <col min="13587" max="13587" width="7.5546875" style="1" customWidth="1"/>
    <col min="13588" max="13588" width="8.109375" style="1" customWidth="1"/>
    <col min="13589" max="13592" width="8.88671875" style="1"/>
    <col min="13593" max="13595" width="7.109375" style="1" customWidth="1"/>
    <col min="13596" max="13825" width="8.88671875" style="1"/>
    <col min="13826" max="13826" width="2.77734375" style="1" customWidth="1"/>
    <col min="13827" max="13827" width="28.44140625" style="1" customWidth="1"/>
    <col min="13828" max="13828" width="7.88671875" style="1" customWidth="1"/>
    <col min="13829" max="13829" width="0.6640625" style="1" customWidth="1"/>
    <col min="13830" max="13830" width="7.5546875" style="1" customWidth="1"/>
    <col min="13831" max="13831" width="0.6640625" style="1" customWidth="1"/>
    <col min="13832" max="13832" width="7.6640625" style="1" customWidth="1"/>
    <col min="13833" max="13833" width="7.109375" style="1" customWidth="1"/>
    <col min="13834" max="13834" width="0.6640625" style="1" customWidth="1"/>
    <col min="13835" max="13836" width="8.77734375" style="1" customWidth="1"/>
    <col min="13837" max="13837" width="0.6640625" style="1" customWidth="1"/>
    <col min="13838" max="13841" width="7.5546875" style="1" customWidth="1"/>
    <col min="13842" max="13842" width="0.6640625" style="1" customWidth="1"/>
    <col min="13843" max="13843" width="7.5546875" style="1" customWidth="1"/>
    <col min="13844" max="13844" width="8.109375" style="1" customWidth="1"/>
    <col min="13845" max="13848" width="8.88671875" style="1"/>
    <col min="13849" max="13851" width="7.109375" style="1" customWidth="1"/>
    <col min="13852" max="14081" width="8.88671875" style="1"/>
    <col min="14082" max="14082" width="2.77734375" style="1" customWidth="1"/>
    <col min="14083" max="14083" width="28.44140625" style="1" customWidth="1"/>
    <col min="14084" max="14084" width="7.88671875" style="1" customWidth="1"/>
    <col min="14085" max="14085" width="0.6640625" style="1" customWidth="1"/>
    <col min="14086" max="14086" width="7.5546875" style="1" customWidth="1"/>
    <col min="14087" max="14087" width="0.6640625" style="1" customWidth="1"/>
    <col min="14088" max="14088" width="7.6640625" style="1" customWidth="1"/>
    <col min="14089" max="14089" width="7.109375" style="1" customWidth="1"/>
    <col min="14090" max="14090" width="0.6640625" style="1" customWidth="1"/>
    <col min="14091" max="14092" width="8.77734375" style="1" customWidth="1"/>
    <col min="14093" max="14093" width="0.6640625" style="1" customWidth="1"/>
    <col min="14094" max="14097" width="7.5546875" style="1" customWidth="1"/>
    <col min="14098" max="14098" width="0.6640625" style="1" customWidth="1"/>
    <col min="14099" max="14099" width="7.5546875" style="1" customWidth="1"/>
    <col min="14100" max="14100" width="8.109375" style="1" customWidth="1"/>
    <col min="14101" max="14104" width="8.88671875" style="1"/>
    <col min="14105" max="14107" width="7.109375" style="1" customWidth="1"/>
    <col min="14108" max="14337" width="8.88671875" style="1"/>
    <col min="14338" max="14338" width="2.77734375" style="1" customWidth="1"/>
    <col min="14339" max="14339" width="28.44140625" style="1" customWidth="1"/>
    <col min="14340" max="14340" width="7.88671875" style="1" customWidth="1"/>
    <col min="14341" max="14341" width="0.6640625" style="1" customWidth="1"/>
    <col min="14342" max="14342" width="7.5546875" style="1" customWidth="1"/>
    <col min="14343" max="14343" width="0.6640625" style="1" customWidth="1"/>
    <col min="14344" max="14344" width="7.6640625" style="1" customWidth="1"/>
    <col min="14345" max="14345" width="7.109375" style="1" customWidth="1"/>
    <col min="14346" max="14346" width="0.6640625" style="1" customWidth="1"/>
    <col min="14347" max="14348" width="8.77734375" style="1" customWidth="1"/>
    <col min="14349" max="14349" width="0.6640625" style="1" customWidth="1"/>
    <col min="14350" max="14353" width="7.5546875" style="1" customWidth="1"/>
    <col min="14354" max="14354" width="0.6640625" style="1" customWidth="1"/>
    <col min="14355" max="14355" width="7.5546875" style="1" customWidth="1"/>
    <col min="14356" max="14356" width="8.109375" style="1" customWidth="1"/>
    <col min="14357" max="14360" width="8.88671875" style="1"/>
    <col min="14361" max="14363" width="7.109375" style="1" customWidth="1"/>
    <col min="14364" max="14593" width="8.88671875" style="1"/>
    <col min="14594" max="14594" width="2.77734375" style="1" customWidth="1"/>
    <col min="14595" max="14595" width="28.44140625" style="1" customWidth="1"/>
    <col min="14596" max="14596" width="7.88671875" style="1" customWidth="1"/>
    <col min="14597" max="14597" width="0.6640625" style="1" customWidth="1"/>
    <col min="14598" max="14598" width="7.5546875" style="1" customWidth="1"/>
    <col min="14599" max="14599" width="0.6640625" style="1" customWidth="1"/>
    <col min="14600" max="14600" width="7.6640625" style="1" customWidth="1"/>
    <col min="14601" max="14601" width="7.109375" style="1" customWidth="1"/>
    <col min="14602" max="14602" width="0.6640625" style="1" customWidth="1"/>
    <col min="14603" max="14604" width="8.77734375" style="1" customWidth="1"/>
    <col min="14605" max="14605" width="0.6640625" style="1" customWidth="1"/>
    <col min="14606" max="14609" width="7.5546875" style="1" customWidth="1"/>
    <col min="14610" max="14610" width="0.6640625" style="1" customWidth="1"/>
    <col min="14611" max="14611" width="7.5546875" style="1" customWidth="1"/>
    <col min="14612" max="14612" width="8.109375" style="1" customWidth="1"/>
    <col min="14613" max="14616" width="8.88671875" style="1"/>
    <col min="14617" max="14619" width="7.109375" style="1" customWidth="1"/>
    <col min="14620" max="14849" width="8.88671875" style="1"/>
    <col min="14850" max="14850" width="2.77734375" style="1" customWidth="1"/>
    <col min="14851" max="14851" width="28.44140625" style="1" customWidth="1"/>
    <col min="14852" max="14852" width="7.88671875" style="1" customWidth="1"/>
    <col min="14853" max="14853" width="0.6640625" style="1" customWidth="1"/>
    <col min="14854" max="14854" width="7.5546875" style="1" customWidth="1"/>
    <col min="14855" max="14855" width="0.6640625" style="1" customWidth="1"/>
    <col min="14856" max="14856" width="7.6640625" style="1" customWidth="1"/>
    <col min="14857" max="14857" width="7.109375" style="1" customWidth="1"/>
    <col min="14858" max="14858" width="0.6640625" style="1" customWidth="1"/>
    <col min="14859" max="14860" width="8.77734375" style="1" customWidth="1"/>
    <col min="14861" max="14861" width="0.6640625" style="1" customWidth="1"/>
    <col min="14862" max="14865" width="7.5546875" style="1" customWidth="1"/>
    <col min="14866" max="14866" width="0.6640625" style="1" customWidth="1"/>
    <col min="14867" max="14867" width="7.5546875" style="1" customWidth="1"/>
    <col min="14868" max="14868" width="8.109375" style="1" customWidth="1"/>
    <col min="14869" max="14872" width="8.88671875" style="1"/>
    <col min="14873" max="14875" width="7.109375" style="1" customWidth="1"/>
    <col min="14876" max="15105" width="8.88671875" style="1"/>
    <col min="15106" max="15106" width="2.77734375" style="1" customWidth="1"/>
    <col min="15107" max="15107" width="28.44140625" style="1" customWidth="1"/>
    <col min="15108" max="15108" width="7.88671875" style="1" customWidth="1"/>
    <col min="15109" max="15109" width="0.6640625" style="1" customWidth="1"/>
    <col min="15110" max="15110" width="7.5546875" style="1" customWidth="1"/>
    <col min="15111" max="15111" width="0.6640625" style="1" customWidth="1"/>
    <col min="15112" max="15112" width="7.6640625" style="1" customWidth="1"/>
    <col min="15113" max="15113" width="7.109375" style="1" customWidth="1"/>
    <col min="15114" max="15114" width="0.6640625" style="1" customWidth="1"/>
    <col min="15115" max="15116" width="8.77734375" style="1" customWidth="1"/>
    <col min="15117" max="15117" width="0.6640625" style="1" customWidth="1"/>
    <col min="15118" max="15121" width="7.5546875" style="1" customWidth="1"/>
    <col min="15122" max="15122" width="0.6640625" style="1" customWidth="1"/>
    <col min="15123" max="15123" width="7.5546875" style="1" customWidth="1"/>
    <col min="15124" max="15124" width="8.109375" style="1" customWidth="1"/>
    <col min="15125" max="15128" width="8.88671875" style="1"/>
    <col min="15129" max="15131" width="7.109375" style="1" customWidth="1"/>
    <col min="15132" max="15361" width="8.88671875" style="1"/>
    <col min="15362" max="15362" width="2.77734375" style="1" customWidth="1"/>
    <col min="15363" max="15363" width="28.44140625" style="1" customWidth="1"/>
    <col min="15364" max="15364" width="7.88671875" style="1" customWidth="1"/>
    <col min="15365" max="15365" width="0.6640625" style="1" customWidth="1"/>
    <col min="15366" max="15366" width="7.5546875" style="1" customWidth="1"/>
    <col min="15367" max="15367" width="0.6640625" style="1" customWidth="1"/>
    <col min="15368" max="15368" width="7.6640625" style="1" customWidth="1"/>
    <col min="15369" max="15369" width="7.109375" style="1" customWidth="1"/>
    <col min="15370" max="15370" width="0.6640625" style="1" customWidth="1"/>
    <col min="15371" max="15372" width="8.77734375" style="1" customWidth="1"/>
    <col min="15373" max="15373" width="0.6640625" style="1" customWidth="1"/>
    <col min="15374" max="15377" width="7.5546875" style="1" customWidth="1"/>
    <col min="15378" max="15378" width="0.6640625" style="1" customWidth="1"/>
    <col min="15379" max="15379" width="7.5546875" style="1" customWidth="1"/>
    <col min="15380" max="15380" width="8.109375" style="1" customWidth="1"/>
    <col min="15381" max="15384" width="8.88671875" style="1"/>
    <col min="15385" max="15387" width="7.109375" style="1" customWidth="1"/>
    <col min="15388" max="15617" width="8.88671875" style="1"/>
    <col min="15618" max="15618" width="2.77734375" style="1" customWidth="1"/>
    <col min="15619" max="15619" width="28.44140625" style="1" customWidth="1"/>
    <col min="15620" max="15620" width="7.88671875" style="1" customWidth="1"/>
    <col min="15621" max="15621" width="0.6640625" style="1" customWidth="1"/>
    <col min="15622" max="15622" width="7.5546875" style="1" customWidth="1"/>
    <col min="15623" max="15623" width="0.6640625" style="1" customWidth="1"/>
    <col min="15624" max="15624" width="7.6640625" style="1" customWidth="1"/>
    <col min="15625" max="15625" width="7.109375" style="1" customWidth="1"/>
    <col min="15626" max="15626" width="0.6640625" style="1" customWidth="1"/>
    <col min="15627" max="15628" width="8.77734375" style="1" customWidth="1"/>
    <col min="15629" max="15629" width="0.6640625" style="1" customWidth="1"/>
    <col min="15630" max="15633" width="7.5546875" style="1" customWidth="1"/>
    <col min="15634" max="15634" width="0.6640625" style="1" customWidth="1"/>
    <col min="15635" max="15635" width="7.5546875" style="1" customWidth="1"/>
    <col min="15636" max="15636" width="8.109375" style="1" customWidth="1"/>
    <col min="15637" max="15640" width="8.88671875" style="1"/>
    <col min="15641" max="15643" width="7.109375" style="1" customWidth="1"/>
    <col min="15644" max="15873" width="8.88671875" style="1"/>
    <col min="15874" max="15874" width="2.77734375" style="1" customWidth="1"/>
    <col min="15875" max="15875" width="28.44140625" style="1" customWidth="1"/>
    <col min="15876" max="15876" width="7.88671875" style="1" customWidth="1"/>
    <col min="15877" max="15877" width="0.6640625" style="1" customWidth="1"/>
    <col min="15878" max="15878" width="7.5546875" style="1" customWidth="1"/>
    <col min="15879" max="15879" width="0.6640625" style="1" customWidth="1"/>
    <col min="15880" max="15880" width="7.6640625" style="1" customWidth="1"/>
    <col min="15881" max="15881" width="7.109375" style="1" customWidth="1"/>
    <col min="15882" max="15882" width="0.6640625" style="1" customWidth="1"/>
    <col min="15883" max="15884" width="8.77734375" style="1" customWidth="1"/>
    <col min="15885" max="15885" width="0.6640625" style="1" customWidth="1"/>
    <col min="15886" max="15889" width="7.5546875" style="1" customWidth="1"/>
    <col min="15890" max="15890" width="0.6640625" style="1" customWidth="1"/>
    <col min="15891" max="15891" width="7.5546875" style="1" customWidth="1"/>
    <col min="15892" max="15892" width="8.109375" style="1" customWidth="1"/>
    <col min="15893" max="15896" width="8.88671875" style="1"/>
    <col min="15897" max="15899" width="7.109375" style="1" customWidth="1"/>
    <col min="15900" max="16129" width="8.88671875" style="1"/>
    <col min="16130" max="16130" width="2.77734375" style="1" customWidth="1"/>
    <col min="16131" max="16131" width="28.44140625" style="1" customWidth="1"/>
    <col min="16132" max="16132" width="7.88671875" style="1" customWidth="1"/>
    <col min="16133" max="16133" width="0.6640625" style="1" customWidth="1"/>
    <col min="16134" max="16134" width="7.5546875" style="1" customWidth="1"/>
    <col min="16135" max="16135" width="0.6640625" style="1" customWidth="1"/>
    <col min="16136" max="16136" width="7.6640625" style="1" customWidth="1"/>
    <col min="16137" max="16137" width="7.109375" style="1" customWidth="1"/>
    <col min="16138" max="16138" width="0.6640625" style="1" customWidth="1"/>
    <col min="16139" max="16140" width="8.77734375" style="1" customWidth="1"/>
    <col min="16141" max="16141" width="0.6640625" style="1" customWidth="1"/>
    <col min="16142" max="16145" width="7.5546875" style="1" customWidth="1"/>
    <col min="16146" max="16146" width="0.6640625" style="1" customWidth="1"/>
    <col min="16147" max="16147" width="7.5546875" style="1" customWidth="1"/>
    <col min="16148" max="16148" width="8.109375" style="1" customWidth="1"/>
    <col min="16149" max="16152" width="8.88671875" style="1"/>
    <col min="16153" max="16155" width="7.109375" style="1" customWidth="1"/>
    <col min="16156" max="16384" width="8.88671875" style="1"/>
  </cols>
  <sheetData>
    <row r="1" spans="1:44" ht="14.25" customHeight="1" thickBot="1" x14ac:dyDescent="0.45">
      <c r="B1" s="72" t="s">
        <v>131</v>
      </c>
      <c r="C1" s="71"/>
      <c r="D1" s="71"/>
      <c r="E1" s="71"/>
      <c r="Z1" s="1" t="s">
        <v>130</v>
      </c>
    </row>
    <row r="2" spans="1:44" s="2" customFormat="1" ht="12.75" customHeight="1" thickBot="1" x14ac:dyDescent="0.45">
      <c r="A2" s="75"/>
      <c r="B2" s="70" t="s">
        <v>129</v>
      </c>
      <c r="C2" s="68"/>
      <c r="D2" s="596"/>
      <c r="E2" s="68"/>
      <c r="F2" s="68"/>
      <c r="G2" s="68"/>
      <c r="H2" s="68"/>
      <c r="I2" s="68"/>
      <c r="J2" s="68"/>
      <c r="K2" s="68"/>
      <c r="O2" s="68"/>
      <c r="Q2" s="701" t="s">
        <v>128</v>
      </c>
      <c r="R2" s="702"/>
      <c r="S2" s="702"/>
      <c r="T2" s="703"/>
      <c r="Z2" s="1" t="s">
        <v>127</v>
      </c>
    </row>
    <row r="3" spans="1:44" s="2" customFormat="1" ht="12.75" customHeight="1" thickBot="1" x14ac:dyDescent="0.45">
      <c r="A3" s="75"/>
      <c r="B3" s="69" t="s">
        <v>126</v>
      </c>
      <c r="C3" s="68"/>
      <c r="D3" s="68"/>
      <c r="E3" s="68"/>
      <c r="F3" s="68"/>
      <c r="G3" s="68"/>
      <c r="H3" s="68"/>
      <c r="I3" s="68"/>
      <c r="J3" s="68"/>
      <c r="K3" s="68"/>
      <c r="O3" s="68"/>
      <c r="Q3" s="612" t="s">
        <v>125</v>
      </c>
      <c r="R3" s="704" t="s">
        <v>124</v>
      </c>
      <c r="S3" s="705"/>
      <c r="T3" s="706"/>
      <c r="Z3" s="1" t="s">
        <v>124</v>
      </c>
    </row>
    <row r="4" spans="1:44" s="76" customFormat="1" x14ac:dyDescent="0.4">
      <c r="A4" s="75"/>
      <c r="C4" s="77" t="s">
        <v>0</v>
      </c>
      <c r="D4" s="75">
        <v>2</v>
      </c>
      <c r="F4" s="75">
        <v>4</v>
      </c>
      <c r="G4" s="75"/>
      <c r="H4" s="75">
        <v>19</v>
      </c>
      <c r="I4" s="75">
        <v>9</v>
      </c>
      <c r="J4" s="75"/>
      <c r="K4" s="75">
        <v>11</v>
      </c>
      <c r="L4" s="75">
        <v>13</v>
      </c>
      <c r="M4" s="75"/>
      <c r="N4" s="75">
        <v>3</v>
      </c>
      <c r="O4" s="75">
        <v>5</v>
      </c>
      <c r="P4" s="75">
        <v>6</v>
      </c>
      <c r="Q4" s="75">
        <v>7</v>
      </c>
      <c r="R4" s="75"/>
      <c r="S4" s="75">
        <v>15</v>
      </c>
      <c r="T4" s="75">
        <v>17</v>
      </c>
      <c r="U4" s="75"/>
      <c r="V4" s="75"/>
      <c r="W4" s="75"/>
      <c r="X4" s="75"/>
      <c r="Y4" s="75"/>
      <c r="Z4" s="75"/>
      <c r="AA4" s="75"/>
      <c r="AB4" s="75"/>
      <c r="AC4" s="75"/>
      <c r="AD4" s="75"/>
      <c r="AE4" s="75"/>
      <c r="AF4" s="75"/>
      <c r="AG4" s="75"/>
      <c r="AH4" s="75"/>
      <c r="AI4" s="75"/>
      <c r="AJ4" s="75"/>
      <c r="AK4" s="75"/>
      <c r="AL4" s="75"/>
      <c r="AM4" s="75"/>
      <c r="AN4" s="75"/>
      <c r="AO4" s="75"/>
      <c r="AP4" s="75"/>
      <c r="AQ4" s="75"/>
      <c r="AR4" s="75"/>
    </row>
    <row r="5" spans="1:44" ht="22.5" customHeight="1" x14ac:dyDescent="0.4">
      <c r="B5" s="67"/>
      <c r="C5" s="707"/>
      <c r="D5" s="709" t="s">
        <v>123</v>
      </c>
      <c r="E5" s="66"/>
      <c r="F5" s="711" t="s">
        <v>122</v>
      </c>
      <c r="G5" s="63"/>
      <c r="H5" s="713" t="s">
        <v>121</v>
      </c>
      <c r="I5" s="713"/>
      <c r="J5" s="65"/>
      <c r="K5" s="714" t="s">
        <v>120</v>
      </c>
      <c r="L5" s="714"/>
      <c r="M5" s="64"/>
      <c r="N5" s="713" t="s">
        <v>119</v>
      </c>
      <c r="O5" s="713"/>
      <c r="P5" s="713"/>
      <c r="Q5" s="713"/>
      <c r="R5" s="63"/>
      <c r="S5" s="711" t="s">
        <v>118</v>
      </c>
      <c r="T5" s="711" t="s">
        <v>117</v>
      </c>
      <c r="U5" s="8"/>
      <c r="Z5" s="1">
        <f>IF($R$3="Girls",0,IF($R$3="Boys",18,IF($R$3="All",36)))</f>
        <v>36</v>
      </c>
    </row>
    <row r="6" spans="1:44" ht="49.5" customHeight="1" x14ac:dyDescent="0.4">
      <c r="B6" s="62"/>
      <c r="C6" s="708"/>
      <c r="D6" s="710"/>
      <c r="E6" s="57"/>
      <c r="F6" s="712"/>
      <c r="G6" s="55"/>
      <c r="H6" s="61" t="s">
        <v>116</v>
      </c>
      <c r="I6" s="61" t="s">
        <v>115</v>
      </c>
      <c r="J6" s="60"/>
      <c r="K6" s="59" t="s">
        <v>114</v>
      </c>
      <c r="L6" s="59" t="s">
        <v>113</v>
      </c>
      <c r="M6" s="58"/>
      <c r="N6" s="57" t="s">
        <v>112</v>
      </c>
      <c r="O6" s="55" t="s">
        <v>111</v>
      </c>
      <c r="P6" s="56" t="s">
        <v>110</v>
      </c>
      <c r="Q6" s="56" t="s">
        <v>109</v>
      </c>
      <c r="R6" s="55"/>
      <c r="S6" s="712"/>
      <c r="T6" s="712"/>
      <c r="U6" s="8"/>
    </row>
    <row r="7" spans="1:44" x14ac:dyDescent="0.4">
      <c r="B7" s="33" t="s">
        <v>108</v>
      </c>
      <c r="C7" s="5"/>
      <c r="D7" s="5"/>
      <c r="F7" s="5"/>
      <c r="G7" s="5"/>
      <c r="H7" s="5"/>
      <c r="I7" s="5"/>
      <c r="J7" s="5"/>
      <c r="K7" s="5"/>
      <c r="L7" s="5"/>
    </row>
    <row r="8" spans="1:44" s="30" customFormat="1" x14ac:dyDescent="0.4">
      <c r="A8" s="75" t="s">
        <v>107</v>
      </c>
      <c r="B8" s="45"/>
      <c r="C8" s="45" t="s">
        <v>107</v>
      </c>
      <c r="D8" s="597">
        <f>VLOOKUP($A8,TableCH1data!$B$3:$BJ$57,'Table CH1'!D$4+'Table CH1'!$Z$5,FALSE)</f>
        <v>422763</v>
      </c>
      <c r="E8" s="598"/>
      <c r="F8" s="598">
        <f>VLOOKUP($A8,TableCH1data!$B$3:$BJ$57,'Table CH1'!F$4+'Table CH1'!$Z$5,FALSE)</f>
        <v>49.7</v>
      </c>
      <c r="G8" s="598"/>
      <c r="H8" s="598">
        <f>VLOOKUP($A8,TableCH1data!$B$3:$BJ$57,'Table CH1'!H$4+'Table CH1'!$Z$5,FALSE)</f>
        <v>96.9</v>
      </c>
      <c r="I8" s="598">
        <f>VLOOKUP($A8,TableCH1data!$B$3:$BJ$57,'Table CH1'!I$4+'Table CH1'!$Z$5,FALSE)</f>
        <v>62.8</v>
      </c>
      <c r="J8" s="598"/>
      <c r="K8" s="598">
        <f>VLOOKUP($A8,TableCH1data!$B$3:$BJ$57,'Table CH1'!K$4+'Table CH1'!$Z$5,FALSE)</f>
        <v>38.200000000000003</v>
      </c>
      <c r="L8" s="598">
        <f>VLOOKUP($A8,TableCH1data!$B$3:$BJ$57,'Table CH1'!L$4+'Table CH1'!$Z$5,FALSE)</f>
        <v>23.7</v>
      </c>
      <c r="M8" s="598"/>
      <c r="N8" s="597">
        <f>VLOOKUP($A8,TableCH1data!$B$3:$BJ$57,'Table CH1'!N$4+'Table CH1'!$Z$5,FALSE)</f>
        <v>407271</v>
      </c>
      <c r="O8" s="599">
        <f>VLOOKUP($A8,TableCH1data!$B$3:$BJ$57,'Table CH1'!O$4+'Table CH1'!$Z$5,FALSE)</f>
        <v>-0.09</v>
      </c>
      <c r="P8" s="599">
        <f>VLOOKUP($A8,TableCH1data!$B$3:$BJ$57,'Table CH1'!P$4+'Table CH1'!$Z$5,FALSE)</f>
        <v>-0.09</v>
      </c>
      <c r="Q8" s="599">
        <f>VLOOKUP($A8,TableCH1data!$B$3:$BJ$57,'Table CH1'!Q$4+'Table CH1'!$Z$5,FALSE)</f>
        <v>-0.08</v>
      </c>
      <c r="R8" s="598"/>
      <c r="S8" s="598">
        <f>VLOOKUP($A8,TableCH1data!$B$3:$BJ$57,'Table CH1'!S$4+'Table CH1'!$Z$5,FALSE)</f>
        <v>98.4</v>
      </c>
      <c r="T8" s="598">
        <f>VLOOKUP($A8,TableCH1data!$B$3:$BJ$57,'Table CH1'!T$4+'Table CH1'!$Z$5,FALSE)</f>
        <v>98.1</v>
      </c>
      <c r="U8" s="54"/>
      <c r="V8" s="1"/>
      <c r="W8" s="1"/>
      <c r="X8" s="1"/>
      <c r="Y8" s="1"/>
    </row>
    <row r="9" spans="1:44" s="2" customFormat="1" x14ac:dyDescent="0.4">
      <c r="A9" s="75" t="s">
        <v>106</v>
      </c>
      <c r="B9" s="44"/>
      <c r="C9" s="44" t="s">
        <v>105</v>
      </c>
      <c r="D9" s="600">
        <f>VLOOKUP($A9,TableCH1data!$B$3:$BJ$57,'Table CH1'!D$4+'Table CH1'!$Z$5,FALSE)</f>
        <v>395316</v>
      </c>
      <c r="E9" s="601"/>
      <c r="F9" s="601">
        <f>VLOOKUP($A9,TableCH1data!$B$3:$BJ$57,'Table CH1'!F$4+'Table CH1'!$Z$5,FALSE)</f>
        <v>49.7</v>
      </c>
      <c r="G9" s="601"/>
      <c r="H9" s="601">
        <f>VLOOKUP($A9,TableCH1data!$B$3:$BJ$57,'Table CH1'!H$4+'Table CH1'!$Z$5,FALSE)</f>
        <v>97</v>
      </c>
      <c r="I9" s="601">
        <f>VLOOKUP($A9,TableCH1data!$B$3:$BJ$57,'Table CH1'!I$4+'Table CH1'!$Z$5,FALSE)</f>
        <v>63.1</v>
      </c>
      <c r="J9" s="601"/>
      <c r="K9" s="601">
        <f>VLOOKUP($A9,TableCH1data!$B$3:$BJ$57,'Table CH1'!K$4+'Table CH1'!$Z$5,FALSE)</f>
        <v>37.799999999999997</v>
      </c>
      <c r="L9" s="601">
        <f>VLOOKUP($A9,TableCH1data!$B$3:$BJ$57,'Table CH1'!L$4+'Table CH1'!$Z$5,FALSE)</f>
        <v>23.4</v>
      </c>
      <c r="M9" s="601"/>
      <c r="N9" s="600">
        <f>VLOOKUP($A9,TableCH1data!$B$3:$BJ$57,'Table CH1'!N$4+'Table CH1'!$Z$5,FALSE)</f>
        <v>387510</v>
      </c>
      <c r="O9" s="602">
        <f>VLOOKUP($A9,TableCH1data!$B$3:$BJ$57,'Table CH1'!O$4+'Table CH1'!$Z$5,FALSE)</f>
        <v>-0.11</v>
      </c>
      <c r="P9" s="603">
        <f>VLOOKUP($A9,TableCH1data!$B$3:$BJ$57,'Table CH1'!P$4+'Table CH1'!$Z$5,FALSE)</f>
        <v>-0.11</v>
      </c>
      <c r="Q9" s="603">
        <f>VLOOKUP($A9,TableCH1data!$B$3:$BJ$57,'Table CH1'!Q$4+'Table CH1'!$Z$5,FALSE)</f>
        <v>-0.11</v>
      </c>
      <c r="R9" s="604"/>
      <c r="S9" s="601">
        <f>VLOOKUP($A9,TableCH1data!$B$3:$BJ$57,'Table CH1'!S$4+'Table CH1'!$Z$5,FALSE)</f>
        <v>98.4</v>
      </c>
      <c r="T9" s="601">
        <f>VLOOKUP($A9,TableCH1data!$B$3:$BJ$57,'Table CH1'!T$4+'Table CH1'!$Z$5,FALSE)</f>
        <v>98.1</v>
      </c>
      <c r="V9" s="1"/>
      <c r="W9" s="1"/>
      <c r="X9" s="1"/>
      <c r="Y9" s="1"/>
    </row>
    <row r="10" spans="1:44" s="2" customFormat="1" x14ac:dyDescent="0.4">
      <c r="A10" s="75" t="s">
        <v>104</v>
      </c>
      <c r="B10" s="44"/>
      <c r="C10" s="44" t="s">
        <v>103</v>
      </c>
      <c r="D10" s="600">
        <f>VLOOKUP($A10,TableCH1data!$B$3:$BJ$57,'Table CH1'!D$4+'Table CH1'!$Z$5,FALSE)</f>
        <v>1774</v>
      </c>
      <c r="E10" s="601"/>
      <c r="F10" s="601">
        <f>VLOOKUP($A10,TableCH1data!$B$3:$BJ$57,'Table CH1'!F$4+'Table CH1'!$Z$5,FALSE)</f>
        <v>54.5</v>
      </c>
      <c r="G10" s="601"/>
      <c r="H10" s="601">
        <f>VLOOKUP($A10,TableCH1data!$B$3:$BJ$57,'Table CH1'!H$4+'Table CH1'!$Z$5,FALSE)</f>
        <v>97.4</v>
      </c>
      <c r="I10" s="601">
        <f>VLOOKUP($A10,TableCH1data!$B$3:$BJ$57,'Table CH1'!I$4+'Table CH1'!$Z$5,FALSE)</f>
        <v>72.099999999999994</v>
      </c>
      <c r="J10" s="601"/>
      <c r="K10" s="601">
        <f>VLOOKUP($A10,TableCH1data!$B$3:$BJ$57,'Table CH1'!K$4+'Table CH1'!$Z$5,FALSE)</f>
        <v>49.8</v>
      </c>
      <c r="L10" s="601">
        <f>VLOOKUP($A10,TableCH1data!$B$3:$BJ$57,'Table CH1'!L$4+'Table CH1'!$Z$5,FALSE)</f>
        <v>34.700000000000003</v>
      </c>
      <c r="M10" s="601"/>
      <c r="N10" s="600">
        <f>VLOOKUP($A10,TableCH1data!$B$3:$BJ$57,'Table CH1'!N$4+'Table CH1'!$Z$5,FALSE)</f>
        <v>1629</v>
      </c>
      <c r="O10" s="602">
        <f>VLOOKUP($A10,TableCH1data!$B$3:$BJ$57,'Table CH1'!O$4+'Table CH1'!$Z$5,FALSE)</f>
        <v>7.0000000000000007E-2</v>
      </c>
      <c r="P10" s="603">
        <f>VLOOKUP($A10,TableCH1data!$B$3:$BJ$57,'Table CH1'!P$4+'Table CH1'!$Z$5,FALSE)</f>
        <v>0.02</v>
      </c>
      <c r="Q10" s="603">
        <f>VLOOKUP($A10,TableCH1data!$B$3:$BJ$57,'Table CH1'!Q$4+'Table CH1'!$Z$5,FALSE)</f>
        <v>0.12</v>
      </c>
      <c r="R10" s="604"/>
      <c r="S10" s="601">
        <f>VLOOKUP($A10,TableCH1data!$B$3:$BJ$57,'Table CH1'!S$4+'Table CH1'!$Z$5,FALSE)</f>
        <v>98.6</v>
      </c>
      <c r="T10" s="601">
        <f>VLOOKUP($A10,TableCH1data!$B$3:$BJ$57,'Table CH1'!T$4+'Table CH1'!$Z$5,FALSE)</f>
        <v>98.3</v>
      </c>
      <c r="V10" s="1"/>
      <c r="W10" s="1"/>
      <c r="X10" s="1"/>
      <c r="Y10" s="1"/>
    </row>
    <row r="11" spans="1:44" s="2" customFormat="1" x14ac:dyDescent="0.4">
      <c r="A11" s="75" t="s">
        <v>102</v>
      </c>
      <c r="B11" s="44"/>
      <c r="C11" s="44" t="s">
        <v>101</v>
      </c>
      <c r="D11" s="600">
        <f>VLOOKUP($A11,TableCH1data!$B$3:$BJ$57,'Table CH1'!D$4+'Table CH1'!$Z$5,FALSE)</f>
        <v>122</v>
      </c>
      <c r="E11" s="601"/>
      <c r="F11" s="601">
        <f>VLOOKUP($A11,TableCH1data!$B$3:$BJ$57,'Table CH1'!F$4+'Table CH1'!$Z$5,FALSE)</f>
        <v>29.3</v>
      </c>
      <c r="G11" s="601"/>
      <c r="H11" s="601">
        <f>VLOOKUP($A11,TableCH1data!$B$3:$BJ$57,'Table CH1'!H$4+'Table CH1'!$Z$5,FALSE)</f>
        <v>82</v>
      </c>
      <c r="I11" s="601">
        <f>VLOOKUP($A11,TableCH1data!$B$3:$BJ$57,'Table CH1'!I$4+'Table CH1'!$Z$5,FALSE)</f>
        <v>21.3</v>
      </c>
      <c r="J11" s="601"/>
      <c r="K11" s="601">
        <f>VLOOKUP($A11,TableCH1data!$B$3:$BJ$57,'Table CH1'!K$4+'Table CH1'!$Z$5,FALSE)</f>
        <v>12.3</v>
      </c>
      <c r="L11" s="601">
        <f>VLOOKUP($A11,TableCH1data!$B$3:$BJ$57,'Table CH1'!L$4+'Table CH1'!$Z$5,FALSE)</f>
        <v>3.3</v>
      </c>
      <c r="M11" s="601"/>
      <c r="N11" s="600">
        <f>VLOOKUP($A11,TableCH1data!$B$3:$BJ$57,'Table CH1'!N$4+'Table CH1'!$Z$5,FALSE)</f>
        <v>114</v>
      </c>
      <c r="O11" s="602">
        <f>VLOOKUP($A11,TableCH1data!$B$3:$BJ$57,'Table CH1'!O$4+'Table CH1'!$Z$5,FALSE)</f>
        <v>-1.1599999999999999</v>
      </c>
      <c r="P11" s="603">
        <f>VLOOKUP($A11,TableCH1data!$B$3:$BJ$57,'Table CH1'!P$4+'Table CH1'!$Z$5,FALSE)</f>
        <v>-1.36</v>
      </c>
      <c r="Q11" s="603">
        <f>VLOOKUP($A11,TableCH1data!$B$3:$BJ$57,'Table CH1'!Q$4+'Table CH1'!$Z$5,FALSE)</f>
        <v>-0.97</v>
      </c>
      <c r="R11" s="604"/>
      <c r="S11" s="601">
        <f>VLOOKUP($A11,TableCH1data!$B$3:$BJ$57,'Table CH1'!S$4+'Table CH1'!$Z$5,FALSE)</f>
        <v>89.3</v>
      </c>
      <c r="T11" s="601">
        <f>VLOOKUP($A11,TableCH1data!$B$3:$BJ$57,'Table CH1'!T$4+'Table CH1'!$Z$5,FALSE)</f>
        <v>88.5</v>
      </c>
      <c r="V11" s="1"/>
      <c r="W11" s="1"/>
      <c r="X11" s="1"/>
      <c r="Y11" s="1"/>
    </row>
    <row r="12" spans="1:44" s="2" customFormat="1" x14ac:dyDescent="0.4">
      <c r="A12" s="75" t="s">
        <v>100</v>
      </c>
      <c r="B12" s="44"/>
      <c r="C12" s="44" t="s">
        <v>99</v>
      </c>
      <c r="D12" s="600">
        <f>VLOOKUP($A12,TableCH1data!$B$3:$BJ$57,'Table CH1'!D$4+'Table CH1'!$Z$5,FALSE)</f>
        <v>1107</v>
      </c>
      <c r="E12" s="601"/>
      <c r="F12" s="601">
        <f>VLOOKUP($A12,TableCH1data!$B$3:$BJ$57,'Table CH1'!F$4+'Table CH1'!$Z$5,FALSE)</f>
        <v>20.399999999999999</v>
      </c>
      <c r="G12" s="601"/>
      <c r="H12" s="601">
        <f>VLOOKUP($A12,TableCH1data!$B$3:$BJ$57,'Table CH1'!H$4+'Table CH1'!$Z$5,FALSE)</f>
        <v>76.599999999999994</v>
      </c>
      <c r="I12" s="601">
        <f>VLOOKUP($A12,TableCH1data!$B$3:$BJ$57,'Table CH1'!I$4+'Table CH1'!$Z$5,FALSE)</f>
        <v>10.3</v>
      </c>
      <c r="J12" s="601"/>
      <c r="K12" s="601">
        <f>VLOOKUP($A12,TableCH1data!$B$3:$BJ$57,'Table CH1'!K$4+'Table CH1'!$Z$5,FALSE)</f>
        <v>5.0999999999999996</v>
      </c>
      <c r="L12" s="601">
        <f>VLOOKUP($A12,TableCH1data!$B$3:$BJ$57,'Table CH1'!L$4+'Table CH1'!$Z$5,FALSE)</f>
        <v>1.4</v>
      </c>
      <c r="M12" s="601"/>
      <c r="N12" s="600">
        <f>VLOOKUP($A12,TableCH1data!$B$3:$BJ$57,'Table CH1'!N$4+'Table CH1'!$Z$5,FALSE)</f>
        <v>689</v>
      </c>
      <c r="O12" s="602">
        <f>VLOOKUP($A12,TableCH1data!$B$3:$BJ$57,'Table CH1'!O$4+'Table CH1'!$Z$5,FALSE)</f>
        <v>-0.69</v>
      </c>
      <c r="P12" s="603">
        <f>VLOOKUP($A12,TableCH1data!$B$3:$BJ$57,'Table CH1'!P$4+'Table CH1'!$Z$5,FALSE)</f>
        <v>-0.76</v>
      </c>
      <c r="Q12" s="603">
        <f>VLOOKUP($A12,TableCH1data!$B$3:$BJ$57,'Table CH1'!Q$4+'Table CH1'!$Z$5,FALSE)</f>
        <v>-0.61</v>
      </c>
      <c r="R12" s="604"/>
      <c r="S12" s="601">
        <f>VLOOKUP($A12,TableCH1data!$B$3:$BJ$57,'Table CH1'!S$4+'Table CH1'!$Z$5,FALSE)</f>
        <v>91.2</v>
      </c>
      <c r="T12" s="601">
        <f>VLOOKUP($A12,TableCH1data!$B$3:$BJ$57,'Table CH1'!T$4+'Table CH1'!$Z$5,FALSE)</f>
        <v>84.6</v>
      </c>
      <c r="V12" s="1"/>
      <c r="W12" s="1"/>
      <c r="X12" s="1"/>
      <c r="Y12" s="1"/>
    </row>
    <row r="13" spans="1:44" s="2" customFormat="1" x14ac:dyDescent="0.4">
      <c r="A13" s="75" t="s">
        <v>98</v>
      </c>
      <c r="B13" s="44"/>
      <c r="C13" s="44" t="s">
        <v>97</v>
      </c>
      <c r="D13" s="600">
        <f>VLOOKUP($A13,TableCH1data!$B$3:$BJ$57,'Table CH1'!D$4+'Table CH1'!$Z$5,FALSE)</f>
        <v>24444</v>
      </c>
      <c r="E13" s="601"/>
      <c r="F13" s="601">
        <f>VLOOKUP($A13,TableCH1data!$B$3:$BJ$57,'Table CH1'!F$4+'Table CH1'!$Z$5,FALSE)</f>
        <v>49.5</v>
      </c>
      <c r="G13" s="601"/>
      <c r="H13" s="601">
        <f>VLOOKUP($A13,TableCH1data!$B$3:$BJ$57,'Table CH1'!H$4+'Table CH1'!$Z$5,FALSE)</f>
        <v>95.8</v>
      </c>
      <c r="I13" s="601">
        <f>VLOOKUP($A13,TableCH1data!$B$3:$BJ$57,'Table CH1'!I$4+'Table CH1'!$Z$5,FALSE)</f>
        <v>58.6</v>
      </c>
      <c r="J13" s="601"/>
      <c r="K13" s="601">
        <f>VLOOKUP($A13,TableCH1data!$B$3:$BJ$57,'Table CH1'!K$4+'Table CH1'!$Z$5,FALSE)</f>
        <v>45.4</v>
      </c>
      <c r="L13" s="601">
        <f>VLOOKUP($A13,TableCH1data!$B$3:$BJ$57,'Table CH1'!L$4+'Table CH1'!$Z$5,FALSE)</f>
        <v>28.3</v>
      </c>
      <c r="M13" s="601"/>
      <c r="N13" s="600">
        <f>VLOOKUP($A13,TableCH1data!$B$3:$BJ$57,'Table CH1'!N$4+'Table CH1'!$Z$5,FALSE)</f>
        <v>17329</v>
      </c>
      <c r="O13" s="602">
        <f>VLOOKUP($A13,TableCH1data!$B$3:$BJ$57,'Table CH1'!O$4+'Table CH1'!$Z$5,FALSE)</f>
        <v>0.42</v>
      </c>
      <c r="P13" s="603">
        <f>VLOOKUP($A13,TableCH1data!$B$3:$BJ$57,'Table CH1'!P$4+'Table CH1'!$Z$5,FALSE)</f>
        <v>0.4</v>
      </c>
      <c r="Q13" s="603">
        <f>VLOOKUP($A13,TableCH1data!$B$3:$BJ$57,'Table CH1'!Q$4+'Table CH1'!$Z$5,FALSE)</f>
        <v>0.44</v>
      </c>
      <c r="R13" s="604"/>
      <c r="S13" s="601">
        <f>VLOOKUP($A13,TableCH1data!$B$3:$BJ$57,'Table CH1'!S$4+'Table CH1'!$Z$5,FALSE)</f>
        <v>98.4</v>
      </c>
      <c r="T13" s="601">
        <f>VLOOKUP($A13,TableCH1data!$B$3:$BJ$57,'Table CH1'!T$4+'Table CH1'!$Z$5,FALSE)</f>
        <v>98</v>
      </c>
      <c r="V13" s="1"/>
      <c r="W13" s="1"/>
      <c r="X13" s="1"/>
      <c r="Y13" s="1"/>
    </row>
    <row r="14" spans="1:44" s="30" customFormat="1" x14ac:dyDescent="0.4">
      <c r="A14" s="75" t="s">
        <v>96</v>
      </c>
      <c r="B14" s="45"/>
      <c r="C14" s="45" t="s">
        <v>96</v>
      </c>
      <c r="D14" s="597">
        <f>VLOOKUP($A14,TableCH1data!$B$3:$BJ$57,'Table CH1'!D$4+'Table CH1'!$Z$5,FALSE)</f>
        <v>22868</v>
      </c>
      <c r="E14" s="598"/>
      <c r="F14" s="598">
        <f>VLOOKUP($A14,TableCH1data!$B$3:$BJ$57,'Table CH1'!F$4+'Table CH1'!$Z$5,FALSE)</f>
        <v>50.5</v>
      </c>
      <c r="G14" s="598"/>
      <c r="H14" s="598">
        <f>VLOOKUP($A14,TableCH1data!$B$3:$BJ$57,'Table CH1'!H$4+'Table CH1'!$Z$5,FALSE)</f>
        <v>96.9</v>
      </c>
      <c r="I14" s="598">
        <f>VLOOKUP($A14,TableCH1data!$B$3:$BJ$57,'Table CH1'!I$4+'Table CH1'!$Z$5,FALSE)</f>
        <v>62.6</v>
      </c>
      <c r="J14" s="598"/>
      <c r="K14" s="598">
        <f>VLOOKUP($A14,TableCH1data!$B$3:$BJ$57,'Table CH1'!K$4+'Table CH1'!$Z$5,FALSE)</f>
        <v>42.3</v>
      </c>
      <c r="L14" s="598">
        <f>VLOOKUP($A14,TableCH1data!$B$3:$BJ$57,'Table CH1'!L$4+'Table CH1'!$Z$5,FALSE)</f>
        <v>26.7</v>
      </c>
      <c r="M14" s="598"/>
      <c r="N14" s="597">
        <f>VLOOKUP($A14,TableCH1data!$B$3:$BJ$57,'Table CH1'!N$4+'Table CH1'!$Z$5,FALSE)</f>
        <v>21311</v>
      </c>
      <c r="O14" s="599">
        <f>VLOOKUP($A14,TableCH1data!$B$3:$BJ$57,'Table CH1'!O$4+'Table CH1'!$Z$5,FALSE)</f>
        <v>-0.04</v>
      </c>
      <c r="P14" s="605">
        <f>VLOOKUP($A14,TableCH1data!$B$3:$BJ$57,'Table CH1'!P$4+'Table CH1'!$Z$5,FALSE)</f>
        <v>-0.06</v>
      </c>
      <c r="Q14" s="605">
        <f>VLOOKUP($A14,TableCH1data!$B$3:$BJ$57,'Table CH1'!Q$4+'Table CH1'!$Z$5,FALSE)</f>
        <v>-0.03</v>
      </c>
      <c r="R14" s="606"/>
      <c r="S14" s="598">
        <f>VLOOKUP($A14,TableCH1data!$B$3:$BJ$57,'Table CH1'!S$4+'Table CH1'!$Z$5,FALSE)</f>
        <v>98.5</v>
      </c>
      <c r="T14" s="598">
        <f>VLOOKUP($A14,TableCH1data!$B$3:$BJ$57,'Table CH1'!T$4+'Table CH1'!$Z$5,FALSE)</f>
        <v>98.2</v>
      </c>
      <c r="V14" s="1"/>
      <c r="W14" s="1"/>
      <c r="X14" s="1"/>
      <c r="Y14" s="1"/>
      <c r="Z14" s="1"/>
    </row>
    <row r="15" spans="1:44" s="2" customFormat="1" x14ac:dyDescent="0.4">
      <c r="A15" s="75" t="s">
        <v>95</v>
      </c>
      <c r="B15" s="44"/>
      <c r="C15" s="44" t="s">
        <v>94</v>
      </c>
      <c r="D15" s="600">
        <f>VLOOKUP($A15,TableCH1data!$B$3:$BJ$57,'Table CH1'!D$4+'Table CH1'!$Z$5,FALSE)</f>
        <v>7160</v>
      </c>
      <c r="E15" s="601"/>
      <c r="F15" s="601">
        <f>VLOOKUP($A15,TableCH1data!$B$3:$BJ$57,'Table CH1'!F$4+'Table CH1'!$Z$5,FALSE)</f>
        <v>46.3</v>
      </c>
      <c r="G15" s="601"/>
      <c r="H15" s="601">
        <f>VLOOKUP($A15,TableCH1data!$B$3:$BJ$57,'Table CH1'!H$4+'Table CH1'!$Z$5,FALSE)</f>
        <v>96.4</v>
      </c>
      <c r="I15" s="601">
        <f>VLOOKUP($A15,TableCH1data!$B$3:$BJ$57,'Table CH1'!I$4+'Table CH1'!$Z$5,FALSE)</f>
        <v>53.5</v>
      </c>
      <c r="J15" s="601"/>
      <c r="K15" s="601">
        <f>VLOOKUP($A15,TableCH1data!$B$3:$BJ$57,'Table CH1'!K$4+'Table CH1'!$Z$5,FALSE)</f>
        <v>32.9</v>
      </c>
      <c r="L15" s="601">
        <f>VLOOKUP($A15,TableCH1data!$B$3:$BJ$57,'Table CH1'!L$4+'Table CH1'!$Z$5,FALSE)</f>
        <v>17.7</v>
      </c>
      <c r="M15" s="601"/>
      <c r="N15" s="600">
        <f>VLOOKUP($A15,TableCH1data!$B$3:$BJ$57,'Table CH1'!N$4+'Table CH1'!$Z$5,FALSE)</f>
        <v>7018</v>
      </c>
      <c r="O15" s="602">
        <f>VLOOKUP($A15,TableCH1data!$B$3:$BJ$57,'Table CH1'!O$4+'Table CH1'!$Z$5,FALSE)</f>
        <v>-0.27</v>
      </c>
      <c r="P15" s="603">
        <f>VLOOKUP($A15,TableCH1data!$B$3:$BJ$57,'Table CH1'!P$4+'Table CH1'!$Z$5,FALSE)</f>
        <v>-0.28999999999999998</v>
      </c>
      <c r="Q15" s="603">
        <f>VLOOKUP($A15,TableCH1data!$B$3:$BJ$57,'Table CH1'!Q$4+'Table CH1'!$Z$5,FALSE)</f>
        <v>-0.24</v>
      </c>
      <c r="R15" s="604"/>
      <c r="S15" s="601">
        <f>VLOOKUP($A15,TableCH1data!$B$3:$BJ$57,'Table CH1'!S$4+'Table CH1'!$Z$5,FALSE)</f>
        <v>98.3</v>
      </c>
      <c r="T15" s="601">
        <f>VLOOKUP($A15,TableCH1data!$B$3:$BJ$57,'Table CH1'!T$4+'Table CH1'!$Z$5,FALSE)</f>
        <v>97.8</v>
      </c>
      <c r="V15" s="1"/>
      <c r="W15" s="1"/>
      <c r="X15" s="1"/>
      <c r="Y15" s="1"/>
    </row>
    <row r="16" spans="1:44" s="2" customFormat="1" x14ac:dyDescent="0.4">
      <c r="A16" s="75" t="s">
        <v>93</v>
      </c>
      <c r="B16" s="44"/>
      <c r="C16" s="44" t="s">
        <v>92</v>
      </c>
      <c r="D16" s="600">
        <f>VLOOKUP($A16,TableCH1data!$B$3:$BJ$57,'Table CH1'!D$4+'Table CH1'!$Z$5,FALSE)</f>
        <v>2687</v>
      </c>
      <c r="E16" s="601"/>
      <c r="F16" s="601">
        <f>VLOOKUP($A16,TableCH1data!$B$3:$BJ$57,'Table CH1'!F$4+'Table CH1'!$Z$5,FALSE)</f>
        <v>50.2</v>
      </c>
      <c r="G16" s="601"/>
      <c r="H16" s="601">
        <f>VLOOKUP($A16,TableCH1data!$B$3:$BJ$57,'Table CH1'!H$4+'Table CH1'!$Z$5,FALSE)</f>
        <v>97.3</v>
      </c>
      <c r="I16" s="601">
        <f>VLOOKUP($A16,TableCH1data!$B$3:$BJ$57,'Table CH1'!I$4+'Table CH1'!$Z$5,FALSE)</f>
        <v>61.7</v>
      </c>
      <c r="J16" s="601"/>
      <c r="K16" s="601">
        <f>VLOOKUP($A16,TableCH1data!$B$3:$BJ$57,'Table CH1'!K$4+'Table CH1'!$Z$5,FALSE)</f>
        <v>42.1</v>
      </c>
      <c r="L16" s="601">
        <f>VLOOKUP($A16,TableCH1data!$B$3:$BJ$57,'Table CH1'!L$4+'Table CH1'!$Z$5,FALSE)</f>
        <v>25.8</v>
      </c>
      <c r="M16" s="601"/>
      <c r="N16" s="600">
        <f>VLOOKUP($A16,TableCH1data!$B$3:$BJ$57,'Table CH1'!N$4+'Table CH1'!$Z$5,FALSE)</f>
        <v>2423</v>
      </c>
      <c r="O16" s="602">
        <f>VLOOKUP($A16,TableCH1data!$B$3:$BJ$57,'Table CH1'!O$4+'Table CH1'!$Z$5,FALSE)</f>
        <v>0.03</v>
      </c>
      <c r="P16" s="603">
        <f>VLOOKUP($A16,TableCH1data!$B$3:$BJ$57,'Table CH1'!P$4+'Table CH1'!$Z$5,FALSE)</f>
        <v>-0.01</v>
      </c>
      <c r="Q16" s="603">
        <f>VLOOKUP($A16,TableCH1data!$B$3:$BJ$57,'Table CH1'!Q$4+'Table CH1'!$Z$5,FALSE)</f>
        <v>0.08</v>
      </c>
      <c r="R16" s="604"/>
      <c r="S16" s="601">
        <f>VLOOKUP($A16,TableCH1data!$B$3:$BJ$57,'Table CH1'!S$4+'Table CH1'!$Z$5,FALSE)</f>
        <v>98.5</v>
      </c>
      <c r="T16" s="601">
        <f>VLOOKUP($A16,TableCH1data!$B$3:$BJ$57,'Table CH1'!T$4+'Table CH1'!$Z$5,FALSE)</f>
        <v>98.3</v>
      </c>
      <c r="V16" s="1"/>
      <c r="W16" s="1"/>
      <c r="X16" s="1"/>
      <c r="Y16" s="1"/>
    </row>
    <row r="17" spans="1:26" s="2" customFormat="1" x14ac:dyDescent="0.4">
      <c r="A17" s="75" t="s">
        <v>91</v>
      </c>
      <c r="B17" s="44"/>
      <c r="C17" s="44" t="s">
        <v>90</v>
      </c>
      <c r="D17" s="600">
        <f>VLOOKUP($A17,TableCH1data!$B$3:$BJ$57,'Table CH1'!D$4+'Table CH1'!$Z$5,FALSE)</f>
        <v>5089</v>
      </c>
      <c r="E17" s="601"/>
      <c r="F17" s="601">
        <f>VLOOKUP($A17,TableCH1data!$B$3:$BJ$57,'Table CH1'!F$4+'Table CH1'!$Z$5,FALSE)</f>
        <v>54.5</v>
      </c>
      <c r="G17" s="601"/>
      <c r="H17" s="601">
        <f>VLOOKUP($A17,TableCH1data!$B$3:$BJ$57,'Table CH1'!H$4+'Table CH1'!$Z$5,FALSE)</f>
        <v>98</v>
      </c>
      <c r="I17" s="601">
        <f>VLOOKUP($A17,TableCH1data!$B$3:$BJ$57,'Table CH1'!I$4+'Table CH1'!$Z$5,FALSE)</f>
        <v>71.900000000000006</v>
      </c>
      <c r="J17" s="601"/>
      <c r="K17" s="601">
        <f>VLOOKUP($A17,TableCH1data!$B$3:$BJ$57,'Table CH1'!K$4+'Table CH1'!$Z$5,FALSE)</f>
        <v>49.8</v>
      </c>
      <c r="L17" s="601">
        <f>VLOOKUP($A17,TableCH1data!$B$3:$BJ$57,'Table CH1'!L$4+'Table CH1'!$Z$5,FALSE)</f>
        <v>35.1</v>
      </c>
      <c r="M17" s="601"/>
      <c r="N17" s="600">
        <f>VLOOKUP($A17,TableCH1data!$B$3:$BJ$57,'Table CH1'!N$4+'Table CH1'!$Z$5,FALSE)</f>
        <v>4717</v>
      </c>
      <c r="O17" s="602">
        <f>VLOOKUP($A17,TableCH1data!$B$3:$BJ$57,'Table CH1'!O$4+'Table CH1'!$Z$5,FALSE)</f>
        <v>0.1</v>
      </c>
      <c r="P17" s="603">
        <f>VLOOKUP($A17,TableCH1data!$B$3:$BJ$57,'Table CH1'!P$4+'Table CH1'!$Z$5,FALSE)</f>
        <v>7.0000000000000007E-2</v>
      </c>
      <c r="Q17" s="603">
        <f>VLOOKUP($A17,TableCH1data!$B$3:$BJ$57,'Table CH1'!Q$4+'Table CH1'!$Z$5,FALSE)</f>
        <v>0.13</v>
      </c>
      <c r="R17" s="604"/>
      <c r="S17" s="601">
        <f>VLOOKUP($A17,TableCH1data!$B$3:$BJ$57,'Table CH1'!S$4+'Table CH1'!$Z$5,FALSE)</f>
        <v>98.9</v>
      </c>
      <c r="T17" s="601">
        <f>VLOOKUP($A17,TableCH1data!$B$3:$BJ$57,'Table CH1'!T$4+'Table CH1'!$Z$5,FALSE)</f>
        <v>98.8</v>
      </c>
      <c r="V17" s="1"/>
      <c r="W17" s="1"/>
      <c r="X17" s="1"/>
      <c r="Y17" s="1"/>
    </row>
    <row r="18" spans="1:26" s="2" customFormat="1" x14ac:dyDescent="0.4">
      <c r="A18" s="75" t="s">
        <v>89</v>
      </c>
      <c r="B18" s="44"/>
      <c r="C18" s="44" t="s">
        <v>88</v>
      </c>
      <c r="D18" s="600">
        <f>VLOOKUP($A18,TableCH1data!$B$3:$BJ$57,'Table CH1'!D$4+'Table CH1'!$Z$5,FALSE)</f>
        <v>7932</v>
      </c>
      <c r="E18" s="601"/>
      <c r="F18" s="601">
        <f>VLOOKUP($A18,TableCH1data!$B$3:$BJ$57,'Table CH1'!F$4+'Table CH1'!$Z$5,FALSE)</f>
        <v>51.8</v>
      </c>
      <c r="G18" s="601"/>
      <c r="H18" s="601">
        <f>VLOOKUP($A18,TableCH1data!$B$3:$BJ$57,'Table CH1'!H$4+'Table CH1'!$Z$5,FALSE)</f>
        <v>96.6</v>
      </c>
      <c r="I18" s="601">
        <f>VLOOKUP($A18,TableCH1data!$B$3:$BJ$57,'Table CH1'!I$4+'Table CH1'!$Z$5,FALSE)</f>
        <v>65.099999999999994</v>
      </c>
      <c r="J18" s="601"/>
      <c r="K18" s="601">
        <f>VLOOKUP($A18,TableCH1data!$B$3:$BJ$57,'Table CH1'!K$4+'Table CH1'!$Z$5,FALSE)</f>
        <v>46</v>
      </c>
      <c r="L18" s="601">
        <f>VLOOKUP($A18,TableCH1data!$B$3:$BJ$57,'Table CH1'!L$4+'Table CH1'!$Z$5,FALSE)</f>
        <v>29.9</v>
      </c>
      <c r="M18" s="601"/>
      <c r="N18" s="600">
        <f>VLOOKUP($A18,TableCH1data!$B$3:$BJ$57,'Table CH1'!N$4+'Table CH1'!$Z$5,FALSE)</f>
        <v>7153</v>
      </c>
      <c r="O18" s="602">
        <f>VLOOKUP($A18,TableCH1data!$B$3:$BJ$57,'Table CH1'!O$4+'Table CH1'!$Z$5,FALSE)</f>
        <v>0.06</v>
      </c>
      <c r="P18" s="603">
        <f>VLOOKUP($A18,TableCH1data!$B$3:$BJ$57,'Table CH1'!P$4+'Table CH1'!$Z$5,FALSE)</f>
        <v>0.04</v>
      </c>
      <c r="Q18" s="603">
        <f>VLOOKUP($A18,TableCH1data!$B$3:$BJ$57,'Table CH1'!Q$4+'Table CH1'!$Z$5,FALSE)</f>
        <v>0.09</v>
      </c>
      <c r="R18" s="604"/>
      <c r="S18" s="601">
        <f>VLOOKUP($A18,TableCH1data!$B$3:$BJ$57,'Table CH1'!S$4+'Table CH1'!$Z$5,FALSE)</f>
        <v>98.4</v>
      </c>
      <c r="T18" s="601">
        <f>VLOOKUP($A18,TableCH1data!$B$3:$BJ$57,'Table CH1'!T$4+'Table CH1'!$Z$5,FALSE)</f>
        <v>98.1</v>
      </c>
      <c r="V18" s="1"/>
      <c r="W18" s="1"/>
      <c r="X18" s="1"/>
      <c r="Y18" s="1"/>
      <c r="Z18" s="53"/>
    </row>
    <row r="19" spans="1:26" s="30" customFormat="1" x14ac:dyDescent="0.4">
      <c r="A19" s="75" t="s">
        <v>87</v>
      </c>
      <c r="B19" s="45"/>
      <c r="C19" s="45" t="s">
        <v>87</v>
      </c>
      <c r="D19" s="597">
        <f>VLOOKUP($A19,TableCH1data!$B$3:$BJ$57,'Table CH1'!D$4+'Table CH1'!$Z$5,FALSE)</f>
        <v>51218</v>
      </c>
      <c r="E19" s="598"/>
      <c r="F19" s="598">
        <f>VLOOKUP($A19,TableCH1data!$B$3:$BJ$57,'Table CH1'!F$4+'Table CH1'!$Z$5,FALSE)</f>
        <v>52.5</v>
      </c>
      <c r="G19" s="598"/>
      <c r="H19" s="598">
        <f>VLOOKUP($A19,TableCH1data!$B$3:$BJ$57,'Table CH1'!H$4+'Table CH1'!$Z$5,FALSE)</f>
        <v>97.3</v>
      </c>
      <c r="I19" s="598">
        <f>VLOOKUP($A19,TableCH1data!$B$3:$BJ$57,'Table CH1'!I$4+'Table CH1'!$Z$5,FALSE)</f>
        <v>67.2</v>
      </c>
      <c r="J19" s="598"/>
      <c r="K19" s="598">
        <f>VLOOKUP($A19,TableCH1data!$B$3:$BJ$57,'Table CH1'!K$4+'Table CH1'!$Z$5,FALSE)</f>
        <v>47.1</v>
      </c>
      <c r="L19" s="598">
        <f>VLOOKUP($A19,TableCH1data!$B$3:$BJ$57,'Table CH1'!L$4+'Table CH1'!$Z$5,FALSE)</f>
        <v>31.3</v>
      </c>
      <c r="M19" s="598"/>
      <c r="N19" s="597">
        <f>VLOOKUP($A19,TableCH1data!$B$3:$BJ$57,'Table CH1'!N$4+'Table CH1'!$Z$5,FALSE)</f>
        <v>46394</v>
      </c>
      <c r="O19" s="599">
        <f>VLOOKUP($A19,TableCH1data!$B$3:$BJ$57,'Table CH1'!O$4+'Table CH1'!$Z$5,FALSE)</f>
        <v>0.31</v>
      </c>
      <c r="P19" s="605">
        <f>VLOOKUP($A19,TableCH1data!$B$3:$BJ$57,'Table CH1'!P$4+'Table CH1'!$Z$5,FALSE)</f>
        <v>0.3</v>
      </c>
      <c r="Q19" s="605">
        <f>VLOOKUP($A19,TableCH1data!$B$3:$BJ$57,'Table CH1'!Q$4+'Table CH1'!$Z$5,FALSE)</f>
        <v>0.32</v>
      </c>
      <c r="R19" s="606"/>
      <c r="S19" s="598">
        <f>VLOOKUP($A19,TableCH1data!$B$3:$BJ$57,'Table CH1'!S$4+'Table CH1'!$Z$5,FALSE)</f>
        <v>98.5</v>
      </c>
      <c r="T19" s="598">
        <f>VLOOKUP($A19,TableCH1data!$B$3:$BJ$57,'Table CH1'!T$4+'Table CH1'!$Z$5,FALSE)</f>
        <v>98.4</v>
      </c>
      <c r="V19" s="1"/>
      <c r="W19" s="1"/>
      <c r="X19" s="1"/>
      <c r="Y19" s="1"/>
      <c r="Z19" s="2"/>
    </row>
    <row r="20" spans="1:26" s="2" customFormat="1" x14ac:dyDescent="0.4">
      <c r="A20" s="75" t="s">
        <v>86</v>
      </c>
      <c r="B20" s="44"/>
      <c r="C20" s="44" t="s">
        <v>85</v>
      </c>
      <c r="D20" s="600">
        <f>VLOOKUP($A20,TableCH1data!$B$3:$BJ$57,'Table CH1'!D$4+'Table CH1'!$Z$5,FALSE)</f>
        <v>14046</v>
      </c>
      <c r="E20" s="601"/>
      <c r="F20" s="601">
        <f>VLOOKUP($A20,TableCH1data!$B$3:$BJ$57,'Table CH1'!F$4+'Table CH1'!$Z$5,FALSE)</f>
        <v>57</v>
      </c>
      <c r="G20" s="601"/>
      <c r="H20" s="601">
        <f>VLOOKUP($A20,TableCH1data!$B$3:$BJ$57,'Table CH1'!H$4+'Table CH1'!$Z$5,FALSE)</f>
        <v>97.7</v>
      </c>
      <c r="I20" s="601">
        <f>VLOOKUP($A20,TableCH1data!$B$3:$BJ$57,'Table CH1'!I$4+'Table CH1'!$Z$5,FALSE)</f>
        <v>77.3</v>
      </c>
      <c r="J20" s="601"/>
      <c r="K20" s="601">
        <f>VLOOKUP($A20,TableCH1data!$B$3:$BJ$57,'Table CH1'!K$4+'Table CH1'!$Z$5,FALSE)</f>
        <v>55.9</v>
      </c>
      <c r="L20" s="601">
        <f>VLOOKUP($A20,TableCH1data!$B$3:$BJ$57,'Table CH1'!L$4+'Table CH1'!$Z$5,FALSE)</f>
        <v>41.3</v>
      </c>
      <c r="M20" s="601"/>
      <c r="N20" s="600">
        <f>VLOOKUP($A20,TableCH1data!$B$3:$BJ$57,'Table CH1'!N$4+'Table CH1'!$Z$5,FALSE)</f>
        <v>12564</v>
      </c>
      <c r="O20" s="602">
        <f>VLOOKUP($A20,TableCH1data!$B$3:$BJ$57,'Table CH1'!O$4+'Table CH1'!$Z$5,FALSE)</f>
        <v>0.47</v>
      </c>
      <c r="P20" s="603">
        <f>VLOOKUP($A20,TableCH1data!$B$3:$BJ$57,'Table CH1'!P$4+'Table CH1'!$Z$5,FALSE)</f>
        <v>0.45</v>
      </c>
      <c r="Q20" s="603">
        <f>VLOOKUP($A20,TableCH1data!$B$3:$BJ$57,'Table CH1'!Q$4+'Table CH1'!$Z$5,FALSE)</f>
        <v>0.49</v>
      </c>
      <c r="R20" s="604"/>
      <c r="S20" s="601">
        <f>VLOOKUP($A20,TableCH1data!$B$3:$BJ$57,'Table CH1'!S$4+'Table CH1'!$Z$5,FALSE)</f>
        <v>98.9</v>
      </c>
      <c r="T20" s="601">
        <f>VLOOKUP($A20,TableCH1data!$B$3:$BJ$57,'Table CH1'!T$4+'Table CH1'!$Z$5,FALSE)</f>
        <v>98.8</v>
      </c>
      <c r="V20" s="1"/>
      <c r="W20" s="1"/>
      <c r="X20" s="1"/>
      <c r="Y20" s="1"/>
      <c r="Z20" s="53"/>
    </row>
    <row r="21" spans="1:26" s="2" customFormat="1" x14ac:dyDescent="0.4">
      <c r="A21" s="75" t="s">
        <v>84</v>
      </c>
      <c r="B21" s="44"/>
      <c r="C21" s="44" t="s">
        <v>83</v>
      </c>
      <c r="D21" s="600">
        <f>VLOOKUP($A21,TableCH1data!$B$3:$BJ$57,'Table CH1'!D$4+'Table CH1'!$Z$5,FALSE)</f>
        <v>20434</v>
      </c>
      <c r="E21" s="601"/>
      <c r="F21" s="601">
        <f>VLOOKUP($A21,TableCH1data!$B$3:$BJ$57,'Table CH1'!F$4+'Table CH1'!$Z$5,FALSE)</f>
        <v>48.5</v>
      </c>
      <c r="G21" s="601"/>
      <c r="H21" s="601">
        <f>VLOOKUP($A21,TableCH1data!$B$3:$BJ$57,'Table CH1'!H$4+'Table CH1'!$Z$5,FALSE)</f>
        <v>97.1</v>
      </c>
      <c r="I21" s="601">
        <f>VLOOKUP($A21,TableCH1data!$B$3:$BJ$57,'Table CH1'!I$4+'Table CH1'!$Z$5,FALSE)</f>
        <v>58.1</v>
      </c>
      <c r="J21" s="601"/>
      <c r="K21" s="601">
        <f>VLOOKUP($A21,TableCH1data!$B$3:$BJ$57,'Table CH1'!K$4+'Table CH1'!$Z$5,FALSE)</f>
        <v>38.9</v>
      </c>
      <c r="L21" s="601">
        <f>VLOOKUP($A21,TableCH1data!$B$3:$BJ$57,'Table CH1'!L$4+'Table CH1'!$Z$5,FALSE)</f>
        <v>22.4</v>
      </c>
      <c r="M21" s="601"/>
      <c r="N21" s="600">
        <f>VLOOKUP($A21,TableCH1data!$B$3:$BJ$57,'Table CH1'!N$4+'Table CH1'!$Z$5,FALSE)</f>
        <v>19032</v>
      </c>
      <c r="O21" s="602">
        <f>VLOOKUP($A21,TableCH1data!$B$3:$BJ$57,'Table CH1'!O$4+'Table CH1'!$Z$5,FALSE)</f>
        <v>0.13</v>
      </c>
      <c r="P21" s="603">
        <f>VLOOKUP($A21,TableCH1data!$B$3:$BJ$57,'Table CH1'!P$4+'Table CH1'!$Z$5,FALSE)</f>
        <v>0.12</v>
      </c>
      <c r="Q21" s="603">
        <f>VLOOKUP($A21,TableCH1data!$B$3:$BJ$57,'Table CH1'!Q$4+'Table CH1'!$Z$5,FALSE)</f>
        <v>0.15</v>
      </c>
      <c r="R21" s="604"/>
      <c r="S21" s="601">
        <f>VLOOKUP($A21,TableCH1data!$B$3:$BJ$57,'Table CH1'!S$4+'Table CH1'!$Z$5,FALSE)</f>
        <v>98.4</v>
      </c>
      <c r="T21" s="601">
        <f>VLOOKUP($A21,TableCH1data!$B$3:$BJ$57,'Table CH1'!T$4+'Table CH1'!$Z$5,FALSE)</f>
        <v>98.2</v>
      </c>
      <c r="V21" s="1"/>
      <c r="W21" s="1"/>
      <c r="X21" s="1"/>
      <c r="Y21" s="1"/>
    </row>
    <row r="22" spans="1:26" s="2" customFormat="1" x14ac:dyDescent="0.4">
      <c r="A22" s="75" t="s">
        <v>82</v>
      </c>
      <c r="B22" s="44"/>
      <c r="C22" s="44" t="s">
        <v>81</v>
      </c>
      <c r="D22" s="600">
        <f>VLOOKUP($A22,TableCH1data!$B$3:$BJ$57,'Table CH1'!D$4+'Table CH1'!$Z$5,FALSE)</f>
        <v>8319</v>
      </c>
      <c r="E22" s="601"/>
      <c r="F22" s="601">
        <f>VLOOKUP($A22,TableCH1data!$B$3:$BJ$57,'Table CH1'!F$4+'Table CH1'!$Z$5,FALSE)</f>
        <v>52.1</v>
      </c>
      <c r="G22" s="601"/>
      <c r="H22" s="601">
        <f>VLOOKUP($A22,TableCH1data!$B$3:$BJ$57,'Table CH1'!H$4+'Table CH1'!$Z$5,FALSE)</f>
        <v>97.3</v>
      </c>
      <c r="I22" s="601">
        <f>VLOOKUP($A22,TableCH1data!$B$3:$BJ$57,'Table CH1'!I$4+'Table CH1'!$Z$5,FALSE)</f>
        <v>67.3</v>
      </c>
      <c r="J22" s="601"/>
      <c r="K22" s="601">
        <f>VLOOKUP($A22,TableCH1data!$B$3:$BJ$57,'Table CH1'!K$4+'Table CH1'!$Z$5,FALSE)</f>
        <v>46.2</v>
      </c>
      <c r="L22" s="601">
        <f>VLOOKUP($A22,TableCH1data!$B$3:$BJ$57,'Table CH1'!L$4+'Table CH1'!$Z$5,FALSE)</f>
        <v>29.2</v>
      </c>
      <c r="M22" s="601"/>
      <c r="N22" s="600">
        <f>VLOOKUP($A22,TableCH1data!$B$3:$BJ$57,'Table CH1'!N$4+'Table CH1'!$Z$5,FALSE)</f>
        <v>7800</v>
      </c>
      <c r="O22" s="602">
        <f>VLOOKUP($A22,TableCH1data!$B$3:$BJ$57,'Table CH1'!O$4+'Table CH1'!$Z$5,FALSE)</f>
        <v>0.33</v>
      </c>
      <c r="P22" s="603">
        <f>VLOOKUP($A22,TableCH1data!$B$3:$BJ$57,'Table CH1'!P$4+'Table CH1'!$Z$5,FALSE)</f>
        <v>0.3</v>
      </c>
      <c r="Q22" s="603">
        <f>VLOOKUP($A22,TableCH1data!$B$3:$BJ$57,'Table CH1'!Q$4+'Table CH1'!$Z$5,FALSE)</f>
        <v>0.35</v>
      </c>
      <c r="R22" s="604"/>
      <c r="S22" s="601">
        <f>VLOOKUP($A22,TableCH1data!$B$3:$BJ$57,'Table CH1'!S$4+'Table CH1'!$Z$5,FALSE)</f>
        <v>98.6</v>
      </c>
      <c r="T22" s="601">
        <f>VLOOKUP($A22,TableCH1data!$B$3:$BJ$57,'Table CH1'!T$4+'Table CH1'!$Z$5,FALSE)</f>
        <v>98.5</v>
      </c>
      <c r="V22" s="1"/>
      <c r="W22" s="1"/>
      <c r="X22" s="1"/>
      <c r="Y22" s="1"/>
      <c r="Z22" s="53"/>
    </row>
    <row r="23" spans="1:26" s="2" customFormat="1" x14ac:dyDescent="0.4">
      <c r="A23" s="75" t="s">
        <v>80</v>
      </c>
      <c r="B23" s="44"/>
      <c r="C23" s="44" t="s">
        <v>79</v>
      </c>
      <c r="D23" s="600">
        <f>VLOOKUP($A23,TableCH1data!$B$3:$BJ$57,'Table CH1'!D$4+'Table CH1'!$Z$5,FALSE)</f>
        <v>8419</v>
      </c>
      <c r="E23" s="601"/>
      <c r="F23" s="601">
        <f>VLOOKUP($A23,TableCH1data!$B$3:$BJ$57,'Table CH1'!F$4+'Table CH1'!$Z$5,FALSE)</f>
        <v>55</v>
      </c>
      <c r="G23" s="601"/>
      <c r="H23" s="601">
        <f>VLOOKUP($A23,TableCH1data!$B$3:$BJ$57,'Table CH1'!H$4+'Table CH1'!$Z$5,FALSE)</f>
        <v>97</v>
      </c>
      <c r="I23" s="601">
        <f>VLOOKUP($A23,TableCH1data!$B$3:$BJ$57,'Table CH1'!I$4+'Table CH1'!$Z$5,FALSE)</f>
        <v>72.599999999999994</v>
      </c>
      <c r="J23" s="601"/>
      <c r="K23" s="601">
        <f>VLOOKUP($A23,TableCH1data!$B$3:$BJ$57,'Table CH1'!K$4+'Table CH1'!$Z$5,FALSE)</f>
        <v>53.4</v>
      </c>
      <c r="L23" s="601">
        <f>VLOOKUP($A23,TableCH1data!$B$3:$BJ$57,'Table CH1'!L$4+'Table CH1'!$Z$5,FALSE)</f>
        <v>38.299999999999997</v>
      </c>
      <c r="M23" s="601"/>
      <c r="N23" s="600">
        <f>VLOOKUP($A23,TableCH1data!$B$3:$BJ$57,'Table CH1'!N$4+'Table CH1'!$Z$5,FALSE)</f>
        <v>6998</v>
      </c>
      <c r="O23" s="602">
        <f>VLOOKUP($A23,TableCH1data!$B$3:$BJ$57,'Table CH1'!O$4+'Table CH1'!$Z$5,FALSE)</f>
        <v>0.49</v>
      </c>
      <c r="P23" s="603">
        <f>VLOOKUP($A23,TableCH1data!$B$3:$BJ$57,'Table CH1'!P$4+'Table CH1'!$Z$5,FALSE)</f>
        <v>0.46</v>
      </c>
      <c r="Q23" s="603">
        <f>VLOOKUP($A23,TableCH1data!$B$3:$BJ$57,'Table CH1'!Q$4+'Table CH1'!$Z$5,FALSE)</f>
        <v>0.51</v>
      </c>
      <c r="R23" s="604"/>
      <c r="S23" s="601">
        <f>VLOOKUP($A23,TableCH1data!$B$3:$BJ$57,'Table CH1'!S$4+'Table CH1'!$Z$5,FALSE)</f>
        <v>98.1</v>
      </c>
      <c r="T23" s="601">
        <f>VLOOKUP($A23,TableCH1data!$B$3:$BJ$57,'Table CH1'!T$4+'Table CH1'!$Z$5,FALSE)</f>
        <v>98</v>
      </c>
      <c r="V23" s="1"/>
      <c r="W23" s="1"/>
      <c r="X23" s="1"/>
      <c r="Y23" s="1"/>
    </row>
    <row r="24" spans="1:26" s="30" customFormat="1" x14ac:dyDescent="0.4">
      <c r="A24" s="75" t="s">
        <v>78</v>
      </c>
      <c r="B24" s="45"/>
      <c r="C24" s="45" t="s">
        <v>78</v>
      </c>
      <c r="D24" s="597">
        <f>VLOOKUP($A24,TableCH1data!$B$3:$BJ$57,'Table CH1'!D$4+'Table CH1'!$Z$5,FALSE)</f>
        <v>27924</v>
      </c>
      <c r="E24" s="598"/>
      <c r="F24" s="598">
        <f>VLOOKUP($A24,TableCH1data!$B$3:$BJ$57,'Table CH1'!F$4+'Table CH1'!$Z$5,FALSE)</f>
        <v>48.7</v>
      </c>
      <c r="G24" s="598"/>
      <c r="H24" s="598">
        <f>VLOOKUP($A24,TableCH1data!$B$3:$BJ$57,'Table CH1'!H$4+'Table CH1'!$Z$5,FALSE)</f>
        <v>96.8</v>
      </c>
      <c r="I24" s="598">
        <f>VLOOKUP($A24,TableCH1data!$B$3:$BJ$57,'Table CH1'!I$4+'Table CH1'!$Z$5,FALSE)</f>
        <v>59.2</v>
      </c>
      <c r="J24" s="598"/>
      <c r="K24" s="598">
        <f>VLOOKUP($A24,TableCH1data!$B$3:$BJ$57,'Table CH1'!K$4+'Table CH1'!$Z$5,FALSE)</f>
        <v>43</v>
      </c>
      <c r="L24" s="598">
        <f>VLOOKUP($A24,TableCH1data!$B$3:$BJ$57,'Table CH1'!L$4+'Table CH1'!$Z$5,FALSE)</f>
        <v>23</v>
      </c>
      <c r="M24" s="598"/>
      <c r="N24" s="597">
        <f>VLOOKUP($A24,TableCH1data!$B$3:$BJ$57,'Table CH1'!N$4+'Table CH1'!$Z$5,FALSE)</f>
        <v>24265</v>
      </c>
      <c r="O24" s="599">
        <f>VLOOKUP($A24,TableCH1data!$B$3:$BJ$57,'Table CH1'!O$4+'Table CH1'!$Z$5,FALSE)</f>
        <v>0.17</v>
      </c>
      <c r="P24" s="605">
        <f>VLOOKUP($A24,TableCH1data!$B$3:$BJ$57,'Table CH1'!P$4+'Table CH1'!$Z$5,FALSE)</f>
        <v>0.16</v>
      </c>
      <c r="Q24" s="605">
        <f>VLOOKUP($A24,TableCH1data!$B$3:$BJ$57,'Table CH1'!Q$4+'Table CH1'!$Z$5,FALSE)</f>
        <v>0.19</v>
      </c>
      <c r="R24" s="606"/>
      <c r="S24" s="598">
        <f>VLOOKUP($A24,TableCH1data!$B$3:$BJ$57,'Table CH1'!S$4+'Table CH1'!$Z$5,FALSE)</f>
        <v>98.2</v>
      </c>
      <c r="T24" s="598">
        <f>VLOOKUP($A24,TableCH1data!$B$3:$BJ$57,'Table CH1'!T$4+'Table CH1'!$Z$5,FALSE)</f>
        <v>98.1</v>
      </c>
      <c r="V24" s="1"/>
      <c r="W24" s="1"/>
      <c r="X24" s="1"/>
      <c r="Y24" s="1"/>
      <c r="Z24" s="53"/>
    </row>
    <row r="25" spans="1:26" s="2" customFormat="1" x14ac:dyDescent="0.4">
      <c r="A25" s="75" t="s">
        <v>77</v>
      </c>
      <c r="B25" s="44"/>
      <c r="C25" s="44" t="s">
        <v>76</v>
      </c>
      <c r="D25" s="600">
        <f>VLOOKUP($A25,TableCH1data!$B$3:$BJ$57,'Table CH1'!D$4+'Table CH1'!$Z$5,FALSE)</f>
        <v>7216</v>
      </c>
      <c r="E25" s="601"/>
      <c r="F25" s="601">
        <f>VLOOKUP($A25,TableCH1data!$B$3:$BJ$57,'Table CH1'!F$4+'Table CH1'!$Z$5,FALSE)</f>
        <v>45.4</v>
      </c>
      <c r="G25" s="601"/>
      <c r="H25" s="601">
        <f>VLOOKUP($A25,TableCH1data!$B$3:$BJ$57,'Table CH1'!H$4+'Table CH1'!$Z$5,FALSE)</f>
        <v>96.5</v>
      </c>
      <c r="I25" s="601">
        <f>VLOOKUP($A25,TableCH1data!$B$3:$BJ$57,'Table CH1'!I$4+'Table CH1'!$Z$5,FALSE)</f>
        <v>50.9</v>
      </c>
      <c r="J25" s="601"/>
      <c r="K25" s="601">
        <f>VLOOKUP($A25,TableCH1data!$B$3:$BJ$57,'Table CH1'!K$4+'Table CH1'!$Z$5,FALSE)</f>
        <v>36.1</v>
      </c>
      <c r="L25" s="601">
        <f>VLOOKUP($A25,TableCH1data!$B$3:$BJ$57,'Table CH1'!L$4+'Table CH1'!$Z$5,FALSE)</f>
        <v>15.9</v>
      </c>
      <c r="M25" s="601"/>
      <c r="N25" s="600">
        <f>VLOOKUP($A25,TableCH1data!$B$3:$BJ$57,'Table CH1'!N$4+'Table CH1'!$Z$5,FALSE)</f>
        <v>6808</v>
      </c>
      <c r="O25" s="602">
        <f>VLOOKUP($A25,TableCH1data!$B$3:$BJ$57,'Table CH1'!O$4+'Table CH1'!$Z$5,FALSE)</f>
        <v>-0.15</v>
      </c>
      <c r="P25" s="603">
        <f>VLOOKUP($A25,TableCH1data!$B$3:$BJ$57,'Table CH1'!P$4+'Table CH1'!$Z$5,FALSE)</f>
        <v>-0.17</v>
      </c>
      <c r="Q25" s="603">
        <f>VLOOKUP($A25,TableCH1data!$B$3:$BJ$57,'Table CH1'!Q$4+'Table CH1'!$Z$5,FALSE)</f>
        <v>-0.12</v>
      </c>
      <c r="R25" s="604"/>
      <c r="S25" s="601">
        <f>VLOOKUP($A25,TableCH1data!$B$3:$BJ$57,'Table CH1'!S$4+'Table CH1'!$Z$5,FALSE)</f>
        <v>98.2</v>
      </c>
      <c r="T25" s="601">
        <f>VLOOKUP($A25,TableCH1data!$B$3:$BJ$57,'Table CH1'!T$4+'Table CH1'!$Z$5,FALSE)</f>
        <v>97.9</v>
      </c>
      <c r="V25" s="1"/>
      <c r="W25" s="1"/>
      <c r="X25" s="1"/>
      <c r="Y25" s="1"/>
    </row>
    <row r="26" spans="1:26" s="2" customFormat="1" x14ac:dyDescent="0.4">
      <c r="A26" s="75" t="s">
        <v>75</v>
      </c>
      <c r="B26" s="44"/>
      <c r="C26" s="44" t="s">
        <v>74</v>
      </c>
      <c r="D26" s="600">
        <f>VLOOKUP($A26,TableCH1data!$B$3:$BJ$57,'Table CH1'!D$4+'Table CH1'!$Z$5,FALSE)</f>
        <v>17349</v>
      </c>
      <c r="E26" s="601"/>
      <c r="F26" s="601">
        <f>VLOOKUP($A26,TableCH1data!$B$3:$BJ$57,'Table CH1'!F$4+'Table CH1'!$Z$5,FALSE)</f>
        <v>50.3</v>
      </c>
      <c r="G26" s="601"/>
      <c r="H26" s="601">
        <f>VLOOKUP($A26,TableCH1data!$B$3:$BJ$57,'Table CH1'!H$4+'Table CH1'!$Z$5,FALSE)</f>
        <v>97.2</v>
      </c>
      <c r="I26" s="601">
        <f>VLOOKUP($A26,TableCH1data!$B$3:$BJ$57,'Table CH1'!I$4+'Table CH1'!$Z$5,FALSE)</f>
        <v>63.4</v>
      </c>
      <c r="J26" s="601"/>
      <c r="K26" s="601">
        <f>VLOOKUP($A26,TableCH1data!$B$3:$BJ$57,'Table CH1'!K$4+'Table CH1'!$Z$5,FALSE)</f>
        <v>46.6</v>
      </c>
      <c r="L26" s="601">
        <f>VLOOKUP($A26,TableCH1data!$B$3:$BJ$57,'Table CH1'!L$4+'Table CH1'!$Z$5,FALSE)</f>
        <v>26.4</v>
      </c>
      <c r="M26" s="601"/>
      <c r="N26" s="600">
        <f>VLOOKUP($A26,TableCH1data!$B$3:$BJ$57,'Table CH1'!N$4+'Table CH1'!$Z$5,FALSE)</f>
        <v>14658</v>
      </c>
      <c r="O26" s="602">
        <f>VLOOKUP($A26,TableCH1data!$B$3:$BJ$57,'Table CH1'!O$4+'Table CH1'!$Z$5,FALSE)</f>
        <v>0.34</v>
      </c>
      <c r="P26" s="603">
        <f>VLOOKUP($A26,TableCH1data!$B$3:$BJ$57,'Table CH1'!P$4+'Table CH1'!$Z$5,FALSE)</f>
        <v>0.32</v>
      </c>
      <c r="Q26" s="603">
        <f>VLOOKUP($A26,TableCH1data!$B$3:$BJ$57,'Table CH1'!Q$4+'Table CH1'!$Z$5,FALSE)</f>
        <v>0.36</v>
      </c>
      <c r="R26" s="604"/>
      <c r="S26" s="601">
        <f>VLOOKUP($A26,TableCH1data!$B$3:$BJ$57,'Table CH1'!S$4+'Table CH1'!$Z$5,FALSE)</f>
        <v>98.4</v>
      </c>
      <c r="T26" s="601">
        <f>VLOOKUP($A26,TableCH1data!$B$3:$BJ$57,'Table CH1'!T$4+'Table CH1'!$Z$5,FALSE)</f>
        <v>98.3</v>
      </c>
      <c r="V26" s="1"/>
      <c r="W26" s="1"/>
      <c r="X26" s="1"/>
      <c r="Y26" s="1"/>
    </row>
    <row r="27" spans="1:26" s="2" customFormat="1" x14ac:dyDescent="0.4">
      <c r="A27" s="75" t="s">
        <v>73</v>
      </c>
      <c r="B27" s="44"/>
      <c r="C27" s="44" t="s">
        <v>72</v>
      </c>
      <c r="D27" s="600">
        <f>VLOOKUP($A27,TableCH1data!$B$3:$BJ$57,'Table CH1'!D$4+'Table CH1'!$Z$5,FALSE)</f>
        <v>3359</v>
      </c>
      <c r="E27" s="601"/>
      <c r="F27" s="601">
        <f>VLOOKUP($A27,TableCH1data!$B$3:$BJ$57,'Table CH1'!F$4+'Table CH1'!$Z$5,FALSE)</f>
        <v>47</v>
      </c>
      <c r="G27" s="601"/>
      <c r="H27" s="601">
        <f>VLOOKUP($A27,TableCH1data!$B$3:$BJ$57,'Table CH1'!H$4+'Table CH1'!$Z$5,FALSE)</f>
        <v>95.7</v>
      </c>
      <c r="I27" s="601">
        <f>VLOOKUP($A27,TableCH1data!$B$3:$BJ$57,'Table CH1'!I$4+'Table CH1'!$Z$5,FALSE)</f>
        <v>55.4</v>
      </c>
      <c r="J27" s="601"/>
      <c r="K27" s="601">
        <f>VLOOKUP($A27,TableCH1data!$B$3:$BJ$57,'Table CH1'!K$4+'Table CH1'!$Z$5,FALSE)</f>
        <v>39.5</v>
      </c>
      <c r="L27" s="601">
        <f>VLOOKUP($A27,TableCH1data!$B$3:$BJ$57,'Table CH1'!L$4+'Table CH1'!$Z$5,FALSE)</f>
        <v>20.3</v>
      </c>
      <c r="M27" s="601"/>
      <c r="N27" s="600">
        <f>VLOOKUP($A27,TableCH1data!$B$3:$BJ$57,'Table CH1'!N$4+'Table CH1'!$Z$5,FALSE)</f>
        <v>2799</v>
      </c>
      <c r="O27" s="602">
        <f>VLOOKUP($A27,TableCH1data!$B$3:$BJ$57,'Table CH1'!O$4+'Table CH1'!$Z$5,FALSE)</f>
        <v>0.09</v>
      </c>
      <c r="P27" s="603">
        <f>VLOOKUP($A27,TableCH1data!$B$3:$BJ$57,'Table CH1'!P$4+'Table CH1'!$Z$5,FALSE)</f>
        <v>0.05</v>
      </c>
      <c r="Q27" s="603">
        <f>VLOOKUP($A27,TableCH1data!$B$3:$BJ$57,'Table CH1'!Q$4+'Table CH1'!$Z$5,FALSE)</f>
        <v>0.13</v>
      </c>
      <c r="R27" s="604"/>
      <c r="S27" s="601">
        <f>VLOOKUP($A27,TableCH1data!$B$3:$BJ$57,'Table CH1'!S$4+'Table CH1'!$Z$5,FALSE)</f>
        <v>97.4</v>
      </c>
      <c r="T27" s="601">
        <f>VLOOKUP($A27,TableCH1data!$B$3:$BJ$57,'Table CH1'!T$4+'Table CH1'!$Z$5,FALSE)</f>
        <v>97.3</v>
      </c>
      <c r="V27" s="1"/>
      <c r="W27" s="1"/>
      <c r="X27" s="1"/>
      <c r="Y27" s="1"/>
    </row>
    <row r="28" spans="1:26" s="30" customFormat="1" x14ac:dyDescent="0.4">
      <c r="A28" s="75" t="s">
        <v>71</v>
      </c>
      <c r="B28" s="44"/>
      <c r="C28" s="45" t="s">
        <v>71</v>
      </c>
      <c r="D28" s="597">
        <f>VLOOKUP($A28,TableCH1data!$B$3:$BJ$57,'Table CH1'!D$4+'Table CH1'!$Z$5,FALSE)</f>
        <v>2026</v>
      </c>
      <c r="E28" s="598"/>
      <c r="F28" s="598">
        <f>VLOOKUP($A28,TableCH1data!$B$3:$BJ$57,'Table CH1'!F$4+'Table CH1'!$Z$5,FALSE)</f>
        <v>62.4</v>
      </c>
      <c r="G28" s="598"/>
      <c r="H28" s="598">
        <f>VLOOKUP($A28,TableCH1data!$B$3:$BJ$57,'Table CH1'!H$4+'Table CH1'!$Z$5,FALSE)</f>
        <v>98.1</v>
      </c>
      <c r="I28" s="598">
        <f>VLOOKUP($A28,TableCH1data!$B$3:$BJ$57,'Table CH1'!I$4+'Table CH1'!$Z$5,FALSE)</f>
        <v>82.8</v>
      </c>
      <c r="J28" s="598"/>
      <c r="K28" s="598">
        <f>VLOOKUP($A28,TableCH1data!$B$3:$BJ$57,'Table CH1'!K$4+'Table CH1'!$Z$5,FALSE)</f>
        <v>62.7</v>
      </c>
      <c r="L28" s="598">
        <f>VLOOKUP($A28,TableCH1data!$B$3:$BJ$57,'Table CH1'!L$4+'Table CH1'!$Z$5,FALSE)</f>
        <v>52</v>
      </c>
      <c r="M28" s="598"/>
      <c r="N28" s="597">
        <f>VLOOKUP($A28,TableCH1data!$B$3:$BJ$57,'Table CH1'!N$4+'Table CH1'!$Z$5,FALSE)</f>
        <v>1606</v>
      </c>
      <c r="O28" s="599">
        <f>VLOOKUP($A28,TableCH1data!$B$3:$BJ$57,'Table CH1'!O$4+'Table CH1'!$Z$5,FALSE)</f>
        <v>0.68</v>
      </c>
      <c r="P28" s="605">
        <f>VLOOKUP($A28,TableCH1data!$B$3:$BJ$57,'Table CH1'!P$4+'Table CH1'!$Z$5,FALSE)</f>
        <v>0.63</v>
      </c>
      <c r="Q28" s="605">
        <f>VLOOKUP($A28,TableCH1data!$B$3:$BJ$57,'Table CH1'!Q$4+'Table CH1'!$Z$5,FALSE)</f>
        <v>0.73</v>
      </c>
      <c r="R28" s="606"/>
      <c r="S28" s="598">
        <f>VLOOKUP($A28,TableCH1data!$B$3:$BJ$57,'Table CH1'!S$4+'Table CH1'!$Z$5,FALSE)</f>
        <v>99.3</v>
      </c>
      <c r="T28" s="598">
        <f>VLOOKUP($A28,TableCH1data!$B$3:$BJ$57,'Table CH1'!T$4+'Table CH1'!$Z$5,FALSE)</f>
        <v>99.3</v>
      </c>
      <c r="V28" s="1"/>
      <c r="W28" s="1"/>
      <c r="X28" s="1"/>
      <c r="Y28" s="1"/>
      <c r="Z28" s="2"/>
    </row>
    <row r="29" spans="1:26" s="2" customFormat="1" x14ac:dyDescent="0.4">
      <c r="A29" s="75" t="s">
        <v>70</v>
      </c>
      <c r="B29" s="44"/>
      <c r="C29" s="44" t="s">
        <v>70</v>
      </c>
      <c r="D29" s="600">
        <f>VLOOKUP($A29,TableCH1data!$B$3:$BJ$57,'Table CH1'!D$4+'Table CH1'!$Z$5,FALSE)</f>
        <v>8119</v>
      </c>
      <c r="E29" s="601"/>
      <c r="F29" s="601">
        <f>VLOOKUP($A29,TableCH1data!$B$3:$BJ$57,'Table CH1'!F$4+'Table CH1'!$Z$5,FALSE)</f>
        <v>50.2</v>
      </c>
      <c r="G29" s="601"/>
      <c r="H29" s="601">
        <f>VLOOKUP($A29,TableCH1data!$B$3:$BJ$57,'Table CH1'!H$4+'Table CH1'!$Z$5,FALSE)</f>
        <v>95.4</v>
      </c>
      <c r="I29" s="601">
        <f>VLOOKUP($A29,TableCH1data!$B$3:$BJ$57,'Table CH1'!I$4+'Table CH1'!$Z$5,FALSE)</f>
        <v>61.7</v>
      </c>
      <c r="J29" s="601"/>
      <c r="K29" s="601">
        <f>VLOOKUP($A29,TableCH1data!$B$3:$BJ$57,'Table CH1'!K$4+'Table CH1'!$Z$5,FALSE)</f>
        <v>48.7</v>
      </c>
      <c r="L29" s="601">
        <f>VLOOKUP($A29,TableCH1data!$B$3:$BJ$57,'Table CH1'!L$4+'Table CH1'!$Z$5,FALSE)</f>
        <v>30.8</v>
      </c>
      <c r="M29" s="601"/>
      <c r="N29" s="600">
        <f>VLOOKUP($A29,TableCH1data!$B$3:$BJ$57,'Table CH1'!N$4+'Table CH1'!$Z$5,FALSE)</f>
        <v>6307</v>
      </c>
      <c r="O29" s="602">
        <f>VLOOKUP($A29,TableCH1data!$B$3:$BJ$57,'Table CH1'!O$4+'Table CH1'!$Z$5,FALSE)</f>
        <v>0.47</v>
      </c>
      <c r="P29" s="603">
        <f>VLOOKUP($A29,TableCH1data!$B$3:$BJ$57,'Table CH1'!P$4+'Table CH1'!$Z$5,FALSE)</f>
        <v>0.45</v>
      </c>
      <c r="Q29" s="603">
        <f>VLOOKUP($A29,TableCH1data!$B$3:$BJ$57,'Table CH1'!Q$4+'Table CH1'!$Z$5,FALSE)</f>
        <v>0.5</v>
      </c>
      <c r="R29" s="604"/>
      <c r="S29" s="601">
        <f>VLOOKUP($A29,TableCH1data!$B$3:$BJ$57,'Table CH1'!S$4+'Table CH1'!$Z$5,FALSE)</f>
        <v>97.8</v>
      </c>
      <c r="T29" s="601">
        <f>VLOOKUP($A29,TableCH1data!$B$3:$BJ$57,'Table CH1'!T$4+'Table CH1'!$Z$5,FALSE)</f>
        <v>97.4</v>
      </c>
      <c r="V29" s="1"/>
      <c r="W29" s="1"/>
      <c r="X29" s="1"/>
      <c r="Y29" s="1"/>
    </row>
    <row r="30" spans="1:26" s="2" customFormat="1" x14ac:dyDescent="0.4">
      <c r="A30" s="75" t="s">
        <v>69</v>
      </c>
      <c r="B30" s="44"/>
      <c r="C30" s="44" t="s">
        <v>61</v>
      </c>
      <c r="D30" s="600">
        <f>VLOOKUP($A30,TableCH1data!$B$3:$BJ$57,'Table CH1'!D$4+'Table CH1'!$Z$5,FALSE)</f>
        <v>5771</v>
      </c>
      <c r="E30" s="601"/>
      <c r="F30" s="601">
        <f>VLOOKUP($A30,TableCH1data!$B$3:$BJ$57,'Table CH1'!F$4+'Table CH1'!$Z$5,FALSE)</f>
        <v>44</v>
      </c>
      <c r="G30" s="601"/>
      <c r="H30" s="601">
        <f>VLOOKUP($A30,TableCH1data!$B$3:$BJ$57,'Table CH1'!H$4+'Table CH1'!$Z$5,FALSE)</f>
        <v>89.3</v>
      </c>
      <c r="I30" s="601">
        <f>VLOOKUP($A30,TableCH1data!$B$3:$BJ$57,'Table CH1'!I$4+'Table CH1'!$Z$5,FALSE)</f>
        <v>52.5</v>
      </c>
      <c r="J30" s="601"/>
      <c r="K30" s="601">
        <f>VLOOKUP($A30,TableCH1data!$B$3:$BJ$57,'Table CH1'!K$4+'Table CH1'!$Z$5,FALSE)</f>
        <v>34</v>
      </c>
      <c r="L30" s="601">
        <f>VLOOKUP($A30,TableCH1data!$B$3:$BJ$57,'Table CH1'!L$4+'Table CH1'!$Z$5,FALSE)</f>
        <v>20.7</v>
      </c>
      <c r="M30" s="601"/>
      <c r="N30" s="600">
        <f>VLOOKUP($A30,TableCH1data!$B$3:$BJ$57,'Table CH1'!N$4+'Table CH1'!$Z$5,FALSE)</f>
        <v>4930</v>
      </c>
      <c r="O30" s="602">
        <f>VLOOKUP($A30,TableCH1data!$B$3:$BJ$57,'Table CH1'!O$4+'Table CH1'!$Z$5,FALSE)</f>
        <v>-0.32</v>
      </c>
      <c r="P30" s="603">
        <f>VLOOKUP($A30,TableCH1data!$B$3:$BJ$57,'Table CH1'!P$4+'Table CH1'!$Z$5,FALSE)</f>
        <v>-0.35</v>
      </c>
      <c r="Q30" s="603">
        <f>VLOOKUP($A30,TableCH1data!$B$3:$BJ$57,'Table CH1'!Q$4+'Table CH1'!$Z$5,FALSE)</f>
        <v>-0.28999999999999998</v>
      </c>
      <c r="R30" s="604"/>
      <c r="S30" s="601">
        <f>VLOOKUP($A30,TableCH1data!$B$3:$BJ$57,'Table CH1'!S$4+'Table CH1'!$Z$5,FALSE)</f>
        <v>94.2</v>
      </c>
      <c r="T30" s="601">
        <f>VLOOKUP($A30,TableCH1data!$B$3:$BJ$57,'Table CH1'!T$4+'Table CH1'!$Z$5,FALSE)</f>
        <v>93.5</v>
      </c>
      <c r="V30" s="1"/>
      <c r="W30" s="1"/>
      <c r="X30" s="1"/>
      <c r="Y30" s="1"/>
    </row>
    <row r="31" spans="1:26" s="30" customFormat="1" x14ac:dyDescent="0.4">
      <c r="A31" s="75" t="s">
        <v>68</v>
      </c>
      <c r="B31" s="45"/>
      <c r="C31" s="45" t="s">
        <v>59</v>
      </c>
      <c r="D31" s="597">
        <f>VLOOKUP($A31,TableCH1data!$B$3:$BJ$57,'Table CH1'!D$4+'Table CH1'!$Z$5,FALSE)</f>
        <v>540689</v>
      </c>
      <c r="E31" s="598"/>
      <c r="F31" s="598">
        <f>VLOOKUP($A31,TableCH1data!$B$3:$BJ$57,'Table CH1'!F$4+'Table CH1'!$Z$5,FALSE)</f>
        <v>49.9</v>
      </c>
      <c r="G31" s="598"/>
      <c r="H31" s="598">
        <f>VLOOKUP($A31,TableCH1data!$B$3:$BJ$57,'Table CH1'!H$4+'Table CH1'!$Z$5,FALSE)</f>
        <v>96.8</v>
      </c>
      <c r="I31" s="598">
        <f>VLOOKUP($A31,TableCH1data!$B$3:$BJ$57,'Table CH1'!I$4+'Table CH1'!$Z$5,FALSE)</f>
        <v>63</v>
      </c>
      <c r="J31" s="598"/>
      <c r="K31" s="598">
        <f>VLOOKUP($A31,TableCH1data!$B$3:$BJ$57,'Table CH1'!K$4+'Table CH1'!$Z$5,FALSE)</f>
        <v>39.700000000000003</v>
      </c>
      <c r="L31" s="598">
        <f>VLOOKUP($A31,TableCH1data!$B$3:$BJ$57,'Table CH1'!L$4+'Table CH1'!$Z$5,FALSE)</f>
        <v>24.7</v>
      </c>
      <c r="M31" s="598"/>
      <c r="N31" s="597">
        <f>VLOOKUP($A31,TableCH1data!$B$3:$BJ$57,'Table CH1'!N$4+'Table CH1'!$Z$5,FALSE)</f>
        <v>512084</v>
      </c>
      <c r="O31" s="599">
        <f>VLOOKUP($A31,TableCH1data!$B$3:$BJ$57,'Table CH1'!O$4+'Table CH1'!$Z$5,FALSE)</f>
        <v>-0.03</v>
      </c>
      <c r="P31" s="605">
        <f>VLOOKUP($A31,TableCH1data!$B$3:$BJ$57,'Table CH1'!P$4+'Table CH1'!$Z$5,FALSE)</f>
        <v>-0.03</v>
      </c>
      <c r="Q31" s="605">
        <f>VLOOKUP($A31,TableCH1data!$B$3:$BJ$57,'Table CH1'!Q$4+'Table CH1'!$Z$5,FALSE)</f>
        <v>-0.03</v>
      </c>
      <c r="R31" s="606"/>
      <c r="S31" s="598">
        <f>VLOOKUP($A31,TableCH1data!$B$3:$BJ$57,'Table CH1'!S$4+'Table CH1'!$Z$5,FALSE)</f>
        <v>98.3</v>
      </c>
      <c r="T31" s="598">
        <f>VLOOKUP($A31,TableCH1data!$B$3:$BJ$57,'Table CH1'!T$4+'Table CH1'!$Z$5,FALSE)</f>
        <v>98</v>
      </c>
      <c r="V31" s="1"/>
      <c r="W31" s="1"/>
      <c r="X31" s="1"/>
      <c r="Y31" s="1"/>
      <c r="Z31" s="2"/>
    </row>
    <row r="32" spans="1:26" ht="3.75" customHeight="1" x14ac:dyDescent="0.4">
      <c r="B32" s="33"/>
      <c r="C32" s="5"/>
      <c r="D32" s="600"/>
      <c r="E32" s="598"/>
      <c r="F32" s="601"/>
      <c r="G32" s="601"/>
      <c r="H32" s="601"/>
      <c r="I32" s="601"/>
      <c r="J32" s="601"/>
      <c r="K32" s="601"/>
      <c r="L32" s="601"/>
      <c r="M32" s="601"/>
      <c r="N32" s="600"/>
      <c r="O32" s="602"/>
      <c r="P32" s="603"/>
      <c r="Q32" s="603"/>
      <c r="R32" s="606"/>
      <c r="S32" s="601"/>
      <c r="T32" s="601"/>
      <c r="Z32" s="30"/>
    </row>
    <row r="33" spans="1:20" x14ac:dyDescent="0.4">
      <c r="B33" s="716" t="s">
        <v>67</v>
      </c>
      <c r="C33" s="717"/>
      <c r="D33" s="600"/>
      <c r="E33" s="601"/>
      <c r="F33" s="601"/>
      <c r="G33" s="601"/>
      <c r="H33" s="601"/>
      <c r="I33" s="601"/>
      <c r="J33" s="601"/>
      <c r="K33" s="601"/>
      <c r="L33" s="601"/>
      <c r="M33" s="601"/>
      <c r="N33" s="600"/>
      <c r="O33" s="602"/>
      <c r="P33" s="603"/>
      <c r="Q33" s="603"/>
      <c r="R33" s="606"/>
      <c r="S33" s="601"/>
      <c r="T33" s="601"/>
    </row>
    <row r="34" spans="1:20" x14ac:dyDescent="0.4">
      <c r="A34" s="75" t="s">
        <v>66</v>
      </c>
      <c r="B34" s="33"/>
      <c r="C34" s="5" t="s">
        <v>65</v>
      </c>
      <c r="D34" s="600">
        <f>VLOOKUP($A34,TableCH1data!$B$3:$BJ$57,'Table CH1'!D$4+'Table CH1'!$Z$5,FALSE)</f>
        <v>457376</v>
      </c>
      <c r="E34" s="601"/>
      <c r="F34" s="601">
        <f>VLOOKUP($A34,TableCH1data!$B$3:$BJ$57,'Table CH1'!F$4+'Table CH1'!$Z$5,FALSE)</f>
        <v>50</v>
      </c>
      <c r="G34" s="601"/>
      <c r="H34" s="601">
        <f>VLOOKUP($A34,TableCH1data!$B$3:$BJ$57,'Table CH1'!H$4+'Table CH1'!$Z$5,FALSE)</f>
        <v>97.1</v>
      </c>
      <c r="I34" s="601">
        <f>VLOOKUP($A34,TableCH1data!$B$3:$BJ$57,'Table CH1'!I$4+'Table CH1'!$Z$5,FALSE)</f>
        <v>63.5</v>
      </c>
      <c r="J34" s="601"/>
      <c r="K34" s="601">
        <f>VLOOKUP($A34,TableCH1data!$B$3:$BJ$57,'Table CH1'!K$4+'Table CH1'!$Z$5,FALSE)</f>
        <v>38.799999999999997</v>
      </c>
      <c r="L34" s="601">
        <f>VLOOKUP($A34,TableCH1data!$B$3:$BJ$57,'Table CH1'!L$4+'Table CH1'!$Z$5,FALSE)</f>
        <v>24.2</v>
      </c>
      <c r="M34" s="601"/>
      <c r="N34" s="600">
        <f>VLOOKUP($A34,TableCH1data!$B$3:$BJ$57,'Table CH1'!N$4+'Table CH1'!$Z$5,FALSE)</f>
        <v>445624</v>
      </c>
      <c r="O34" s="602">
        <f>VLOOKUP($A34,TableCH1data!$B$3:$BJ$57,'Table CH1'!O$4+'Table CH1'!$Z$5,FALSE)</f>
        <v>-0.09</v>
      </c>
      <c r="P34" s="603">
        <f>VLOOKUP($A34,TableCH1data!$B$3:$BJ$57,'Table CH1'!P$4+'Table CH1'!$Z$5,FALSE)</f>
        <v>-0.09</v>
      </c>
      <c r="Q34" s="603">
        <f>VLOOKUP($A34,TableCH1data!$B$3:$BJ$57,'Table CH1'!Q$4+'Table CH1'!$Z$5,FALSE)</f>
        <v>-0.09</v>
      </c>
      <c r="R34" s="606"/>
      <c r="S34" s="601">
        <f>VLOOKUP($A34,TableCH1data!$B$3:$BJ$57,'Table CH1'!S$4+'Table CH1'!$Z$5,FALSE)</f>
        <v>98.4</v>
      </c>
      <c r="T34" s="601">
        <f>VLOOKUP($A34,TableCH1data!$B$3:$BJ$57,'Table CH1'!T$4+'Table CH1'!$Z$5,FALSE)</f>
        <v>98.1</v>
      </c>
    </row>
    <row r="35" spans="1:20" x14ac:dyDescent="0.4">
      <c r="A35" s="75" t="s">
        <v>64</v>
      </c>
      <c r="B35" s="33"/>
      <c r="C35" s="5" t="s">
        <v>63</v>
      </c>
      <c r="D35" s="600">
        <f>VLOOKUP($A35,TableCH1data!$B$3:$BJ$57,'Table CH1'!D$4+'Table CH1'!$Z$5,FALSE)</f>
        <v>81708</v>
      </c>
      <c r="E35" s="601"/>
      <c r="F35" s="601">
        <f>VLOOKUP($A35,TableCH1data!$B$3:$BJ$57,'Table CH1'!F$4+'Table CH1'!$Z$5,FALSE)</f>
        <v>49.9</v>
      </c>
      <c r="G35" s="601"/>
      <c r="H35" s="601">
        <f>VLOOKUP($A35,TableCH1data!$B$3:$BJ$57,'Table CH1'!H$4+'Table CH1'!$Z$5,FALSE)</f>
        <v>96.1</v>
      </c>
      <c r="I35" s="601">
        <f>VLOOKUP($A35,TableCH1data!$B$3:$BJ$57,'Table CH1'!I$4+'Table CH1'!$Z$5,FALSE)</f>
        <v>60.8</v>
      </c>
      <c r="J35" s="601"/>
      <c r="K35" s="601">
        <f>VLOOKUP($A35,TableCH1data!$B$3:$BJ$57,'Table CH1'!K$4+'Table CH1'!$Z$5,FALSE)</f>
        <v>45</v>
      </c>
      <c r="L35" s="601">
        <f>VLOOKUP($A35,TableCH1data!$B$3:$BJ$57,'Table CH1'!L$4+'Table CH1'!$Z$5,FALSE)</f>
        <v>27.7</v>
      </c>
      <c r="M35" s="601"/>
      <c r="N35" s="600">
        <f>VLOOKUP($A35,TableCH1data!$B$3:$BJ$57,'Table CH1'!N$4+'Table CH1'!$Z$5,FALSE)</f>
        <v>65265</v>
      </c>
      <c r="O35" s="602">
        <f>VLOOKUP($A35,TableCH1data!$B$3:$BJ$57,'Table CH1'!O$4+'Table CH1'!$Z$5,FALSE)</f>
        <v>0.39</v>
      </c>
      <c r="P35" s="603">
        <f>VLOOKUP($A35,TableCH1data!$B$3:$BJ$57,'Table CH1'!P$4+'Table CH1'!$Z$5,FALSE)</f>
        <v>0.38</v>
      </c>
      <c r="Q35" s="603">
        <f>VLOOKUP($A35,TableCH1data!$B$3:$BJ$57,'Table CH1'!Q$4+'Table CH1'!$Z$5,FALSE)</f>
        <v>0.4</v>
      </c>
      <c r="R35" s="606"/>
      <c r="S35" s="601">
        <f>VLOOKUP($A35,TableCH1data!$B$3:$BJ$57,'Table CH1'!S$4+'Table CH1'!$Z$5,FALSE)</f>
        <v>98.3</v>
      </c>
      <c r="T35" s="601">
        <f>VLOOKUP($A35,TableCH1data!$B$3:$BJ$57,'Table CH1'!T$4+'Table CH1'!$Z$5,FALSE)</f>
        <v>97.9</v>
      </c>
    </row>
    <row r="36" spans="1:20" x14ac:dyDescent="0.4">
      <c r="A36" s="75" t="s">
        <v>62</v>
      </c>
      <c r="B36" s="33"/>
      <c r="C36" s="44" t="s">
        <v>61</v>
      </c>
      <c r="D36" s="600">
        <f>VLOOKUP($A36,TableCH1data!$B$3:$BJ$57,'Table CH1'!D$4+'Table CH1'!$Z$5,FALSE)</f>
        <v>1605</v>
      </c>
      <c r="E36" s="601"/>
      <c r="F36" s="601">
        <f>VLOOKUP($A36,TableCH1data!$B$3:$BJ$57,'Table CH1'!F$4+'Table CH1'!$Z$5,FALSE)</f>
        <v>30.8</v>
      </c>
      <c r="G36" s="601"/>
      <c r="H36" s="601">
        <f>VLOOKUP($A36,TableCH1data!$B$3:$BJ$57,'Table CH1'!H$4+'Table CH1'!$Z$5,FALSE)</f>
        <v>73.3</v>
      </c>
      <c r="I36" s="601">
        <f>VLOOKUP($A36,TableCH1data!$B$3:$BJ$57,'Table CH1'!I$4+'Table CH1'!$Z$5,FALSE)</f>
        <v>31.9</v>
      </c>
      <c r="J36" s="601"/>
      <c r="K36" s="601">
        <f>VLOOKUP($A36,TableCH1data!$B$3:$BJ$57,'Table CH1'!K$4+'Table CH1'!$Z$5,FALSE)</f>
        <v>16.600000000000001</v>
      </c>
      <c r="L36" s="601">
        <f>VLOOKUP($A36,TableCH1data!$B$3:$BJ$57,'Table CH1'!L$4+'Table CH1'!$Z$5,FALSE)</f>
        <v>7.9</v>
      </c>
      <c r="M36" s="601"/>
      <c r="N36" s="600">
        <f>VLOOKUP($A36,TableCH1data!$B$3:$BJ$57,'Table CH1'!N$4+'Table CH1'!$Z$5,FALSE)</f>
        <v>1195</v>
      </c>
      <c r="O36" s="602">
        <f>VLOOKUP($A36,TableCH1data!$B$3:$BJ$57,'Table CH1'!O$4+'Table CH1'!$Z$5,FALSE)</f>
        <v>-1</v>
      </c>
      <c r="P36" s="603">
        <f>VLOOKUP($A36,TableCH1data!$B$3:$BJ$57,'Table CH1'!P$4+'Table CH1'!$Z$5,FALSE)</f>
        <v>-1.06</v>
      </c>
      <c r="Q36" s="603">
        <f>VLOOKUP($A36,TableCH1data!$B$3:$BJ$57,'Table CH1'!Q$4+'Table CH1'!$Z$5,FALSE)</f>
        <v>-0.94</v>
      </c>
      <c r="R36" s="606"/>
      <c r="S36" s="601">
        <f>VLOOKUP($A36,TableCH1data!$B$3:$BJ$57,'Table CH1'!S$4+'Table CH1'!$Z$5,FALSE)</f>
        <v>84.7</v>
      </c>
      <c r="T36" s="601">
        <f>VLOOKUP($A36,TableCH1data!$B$3:$BJ$57,'Table CH1'!T$4+'Table CH1'!$Z$5,FALSE)</f>
        <v>83.7</v>
      </c>
    </row>
    <row r="37" spans="1:20" x14ac:dyDescent="0.4">
      <c r="A37" s="75" t="s">
        <v>60</v>
      </c>
      <c r="B37" s="33"/>
      <c r="C37" s="33" t="s">
        <v>59</v>
      </c>
      <c r="D37" s="597">
        <f>VLOOKUP($A37,TableCH1data!$B$3:$BJ$57,'Table CH1'!D$4+'Table CH1'!$Z$5,FALSE)</f>
        <v>540689</v>
      </c>
      <c r="E37" s="598"/>
      <c r="F37" s="598">
        <f>VLOOKUP($A37,TableCH1data!$B$3:$BJ$57,'Table CH1'!F$4+'Table CH1'!$Z$5,FALSE)</f>
        <v>49.9</v>
      </c>
      <c r="G37" s="598"/>
      <c r="H37" s="598">
        <f>VLOOKUP($A37,TableCH1data!$B$3:$BJ$57,'Table CH1'!H$4+'Table CH1'!$Z$5,FALSE)</f>
        <v>96.8</v>
      </c>
      <c r="I37" s="598">
        <f>VLOOKUP($A37,TableCH1data!$B$3:$BJ$57,'Table CH1'!I$4+'Table CH1'!$Z$5,FALSE)</f>
        <v>63</v>
      </c>
      <c r="J37" s="598"/>
      <c r="K37" s="598">
        <f>VLOOKUP($A37,TableCH1data!$B$3:$BJ$57,'Table CH1'!K$4+'Table CH1'!$Z$5,FALSE)</f>
        <v>39.700000000000003</v>
      </c>
      <c r="L37" s="598">
        <f>VLOOKUP($A37,TableCH1data!$B$3:$BJ$57,'Table CH1'!L$4+'Table CH1'!$Z$5,FALSE)</f>
        <v>24.7</v>
      </c>
      <c r="M37" s="598"/>
      <c r="N37" s="597">
        <f>VLOOKUP($A37,TableCH1data!$B$3:$BJ$57,'Table CH1'!N$4+'Table CH1'!$Z$5,FALSE)</f>
        <v>512084</v>
      </c>
      <c r="O37" s="599">
        <f>VLOOKUP($A37,TableCH1data!$B$3:$BJ$57,'Table CH1'!O$4+'Table CH1'!$Z$5,FALSE)</f>
        <v>-0.03</v>
      </c>
      <c r="P37" s="605">
        <f>VLOOKUP($A37,TableCH1data!$B$3:$BJ$57,'Table CH1'!P$4+'Table CH1'!$Z$5,FALSE)</f>
        <v>-0.03</v>
      </c>
      <c r="Q37" s="605">
        <f>VLOOKUP($A37,TableCH1data!$B$3:$BJ$57,'Table CH1'!Q$4+'Table CH1'!$Z$5,FALSE)</f>
        <v>-0.03</v>
      </c>
      <c r="R37" s="606"/>
      <c r="S37" s="598">
        <f>VLOOKUP($A37,TableCH1data!$B$3:$BJ$57,'Table CH1'!S$4+'Table CH1'!$Z$5,FALSE)</f>
        <v>98.3</v>
      </c>
      <c r="T37" s="598">
        <f>VLOOKUP($A37,TableCH1data!$B$3:$BJ$57,'Table CH1'!T$4+'Table CH1'!$Z$5,FALSE)</f>
        <v>98</v>
      </c>
    </row>
    <row r="38" spans="1:20" ht="3.75" customHeight="1" x14ac:dyDescent="0.4">
      <c r="B38" s="33"/>
      <c r="C38" s="5"/>
      <c r="D38" s="600"/>
      <c r="E38" s="601"/>
      <c r="F38" s="601"/>
      <c r="G38" s="601"/>
      <c r="H38" s="601"/>
      <c r="I38" s="601"/>
      <c r="J38" s="601"/>
      <c r="K38" s="601"/>
      <c r="L38" s="601"/>
      <c r="M38" s="601"/>
      <c r="N38" s="600"/>
      <c r="O38" s="602"/>
      <c r="P38" s="603"/>
      <c r="Q38" s="603"/>
      <c r="R38" s="606"/>
      <c r="S38" s="601"/>
      <c r="T38" s="601"/>
    </row>
    <row r="39" spans="1:20" x14ac:dyDescent="0.4">
      <c r="B39" s="716" t="s">
        <v>58</v>
      </c>
      <c r="C39" s="717"/>
      <c r="D39" s="600"/>
      <c r="E39" s="601"/>
      <c r="F39" s="601"/>
      <c r="G39" s="601"/>
      <c r="H39" s="601"/>
      <c r="I39" s="601"/>
      <c r="J39" s="601"/>
      <c r="K39" s="601"/>
      <c r="L39" s="601"/>
      <c r="M39" s="601"/>
      <c r="N39" s="600"/>
      <c r="O39" s="602"/>
      <c r="P39" s="603"/>
      <c r="Q39" s="603"/>
      <c r="R39" s="606"/>
      <c r="S39" s="601"/>
      <c r="T39" s="601"/>
    </row>
    <row r="40" spans="1:20" x14ac:dyDescent="0.4">
      <c r="A40" s="75" t="s">
        <v>57</v>
      </c>
      <c r="B40" s="33"/>
      <c r="C40" s="5" t="s">
        <v>57</v>
      </c>
      <c r="D40" s="600">
        <f>VLOOKUP($A40,TableCH1data!$B$3:$BJ$57,'Table CH1'!D$4+'Table CH1'!$Z$5,FALSE)</f>
        <v>72528</v>
      </c>
      <c r="E40" s="601"/>
      <c r="F40" s="601">
        <f>VLOOKUP($A40,TableCH1data!$B$3:$BJ$57,'Table CH1'!F$4+'Table CH1'!$Z$5,FALSE)</f>
        <v>39</v>
      </c>
      <c r="G40" s="601"/>
      <c r="H40" s="601">
        <f>VLOOKUP($A40,TableCH1data!$B$3:$BJ$57,'Table CH1'!H$4+'Table CH1'!$Z$5,FALSE)</f>
        <v>91.8</v>
      </c>
      <c r="I40" s="601">
        <f>VLOOKUP($A40,TableCH1data!$B$3:$BJ$57,'Table CH1'!I$4+'Table CH1'!$Z$5,FALSE)</f>
        <v>39.1</v>
      </c>
      <c r="J40" s="601"/>
      <c r="K40" s="601">
        <f>VLOOKUP($A40,TableCH1data!$B$3:$BJ$57,'Table CH1'!K$4+'Table CH1'!$Z$5,FALSE)</f>
        <v>22.9</v>
      </c>
      <c r="L40" s="601">
        <f>VLOOKUP($A40,TableCH1data!$B$3:$BJ$57,'Table CH1'!L$4+'Table CH1'!$Z$5,FALSE)</f>
        <v>10.199999999999999</v>
      </c>
      <c r="M40" s="601"/>
      <c r="N40" s="600">
        <f>VLOOKUP($A40,TableCH1data!$B$3:$BJ$57,'Table CH1'!N$4+'Table CH1'!$Z$5,FALSE)</f>
        <v>69090</v>
      </c>
      <c r="O40" s="602">
        <f>VLOOKUP($A40,TableCH1data!$B$3:$BJ$57,'Table CH1'!O$4+'Table CH1'!$Z$5,FALSE)</f>
        <v>-0.46</v>
      </c>
      <c r="P40" s="603">
        <f>VLOOKUP($A40,TableCH1data!$B$3:$BJ$57,'Table CH1'!P$4+'Table CH1'!$Z$5,FALSE)</f>
        <v>-0.47</v>
      </c>
      <c r="Q40" s="603">
        <f>VLOOKUP($A40,TableCH1data!$B$3:$BJ$57,'Table CH1'!Q$4+'Table CH1'!$Z$5,FALSE)</f>
        <v>-0.45</v>
      </c>
      <c r="R40" s="606"/>
      <c r="S40" s="601">
        <f>VLOOKUP($A40,TableCH1data!$B$3:$BJ$57,'Table CH1'!S$4+'Table CH1'!$Z$5,FALSE)</f>
        <v>95.5</v>
      </c>
      <c r="T40" s="601">
        <f>VLOOKUP($A40,TableCH1data!$B$3:$BJ$57,'Table CH1'!T$4+'Table CH1'!$Z$5,FALSE)</f>
        <v>94.6</v>
      </c>
    </row>
    <row r="41" spans="1:20" x14ac:dyDescent="0.4">
      <c r="A41" s="75" t="s">
        <v>56</v>
      </c>
      <c r="B41" s="33"/>
      <c r="C41" s="5" t="s">
        <v>51</v>
      </c>
      <c r="D41" s="600">
        <f>VLOOKUP($A41,TableCH1data!$B$3:$BJ$57,'Table CH1'!D$4+'Table CH1'!$Z$5,FALSE)</f>
        <v>468161</v>
      </c>
      <c r="E41" s="601"/>
      <c r="F41" s="601">
        <f>VLOOKUP($A41,TableCH1data!$B$3:$BJ$57,'Table CH1'!F$4+'Table CH1'!$Z$5,FALSE)</f>
        <v>51.6</v>
      </c>
      <c r="G41" s="601"/>
      <c r="H41" s="601">
        <f>VLOOKUP($A41,TableCH1data!$B$3:$BJ$57,'Table CH1'!H$4+'Table CH1'!$Z$5,FALSE)</f>
        <v>97.6</v>
      </c>
      <c r="I41" s="601">
        <f>VLOOKUP($A41,TableCH1data!$B$3:$BJ$57,'Table CH1'!I$4+'Table CH1'!$Z$5,FALSE)</f>
        <v>66.7</v>
      </c>
      <c r="J41" s="601"/>
      <c r="K41" s="601">
        <f>VLOOKUP($A41,TableCH1data!$B$3:$BJ$57,'Table CH1'!K$4+'Table CH1'!$Z$5,FALSE)</f>
        <v>42.3</v>
      </c>
      <c r="L41" s="601">
        <f>VLOOKUP($A41,TableCH1data!$B$3:$BJ$57,'Table CH1'!L$4+'Table CH1'!$Z$5,FALSE)</f>
        <v>26.9</v>
      </c>
      <c r="M41" s="601"/>
      <c r="N41" s="600">
        <f>VLOOKUP($A41,TableCH1data!$B$3:$BJ$57,'Table CH1'!N$4+'Table CH1'!$Z$5,FALSE)</f>
        <v>442994</v>
      </c>
      <c r="O41" s="602">
        <f>VLOOKUP($A41,TableCH1data!$B$3:$BJ$57,'Table CH1'!O$4+'Table CH1'!$Z$5,FALSE)</f>
        <v>0.04</v>
      </c>
      <c r="P41" s="603">
        <f>VLOOKUP($A41,TableCH1data!$B$3:$BJ$57,'Table CH1'!P$4+'Table CH1'!$Z$5,FALSE)</f>
        <v>0.03</v>
      </c>
      <c r="Q41" s="603">
        <f>VLOOKUP($A41,TableCH1data!$B$3:$BJ$57,'Table CH1'!Q$4+'Table CH1'!$Z$5,FALSE)</f>
        <v>0.04</v>
      </c>
      <c r="R41" s="606"/>
      <c r="S41" s="601">
        <f>VLOOKUP($A41,TableCH1data!$B$3:$BJ$57,'Table CH1'!S$4+'Table CH1'!$Z$5,FALSE)</f>
        <v>98.8</v>
      </c>
      <c r="T41" s="601">
        <f>VLOOKUP($A41,TableCH1data!$B$3:$BJ$57,'Table CH1'!T$4+'Table CH1'!$Z$5,FALSE)</f>
        <v>98.6</v>
      </c>
    </row>
    <row r="42" spans="1:20" x14ac:dyDescent="0.4">
      <c r="A42" s="75" t="s">
        <v>55</v>
      </c>
      <c r="B42" s="33"/>
      <c r="C42" s="33" t="s">
        <v>49</v>
      </c>
      <c r="D42" s="597">
        <f>VLOOKUP($A42,TableCH1data!$B$3:$BJ$57,'Table CH1'!D$4+'Table CH1'!$Z$5,FALSE)</f>
        <v>540689</v>
      </c>
      <c r="E42" s="598"/>
      <c r="F42" s="598">
        <f>VLOOKUP($A42,TableCH1data!$B$3:$BJ$57,'Table CH1'!F$4+'Table CH1'!$Z$5,FALSE)</f>
        <v>49.9</v>
      </c>
      <c r="G42" s="598"/>
      <c r="H42" s="598">
        <f>VLOOKUP($A42,TableCH1data!$B$3:$BJ$57,'Table CH1'!H$4+'Table CH1'!$Z$5,FALSE)</f>
        <v>96.8</v>
      </c>
      <c r="I42" s="598">
        <f>VLOOKUP($A42,TableCH1data!$B$3:$BJ$57,'Table CH1'!I$4+'Table CH1'!$Z$5,FALSE)</f>
        <v>63</v>
      </c>
      <c r="J42" s="598"/>
      <c r="K42" s="598">
        <f>VLOOKUP($A42,TableCH1data!$B$3:$BJ$57,'Table CH1'!K$4+'Table CH1'!$Z$5,FALSE)</f>
        <v>39.700000000000003</v>
      </c>
      <c r="L42" s="598">
        <f>VLOOKUP($A42,TableCH1data!$B$3:$BJ$57,'Table CH1'!L$4+'Table CH1'!$Z$5,FALSE)</f>
        <v>24.7</v>
      </c>
      <c r="M42" s="598"/>
      <c r="N42" s="597">
        <f>VLOOKUP($A42,TableCH1data!$B$3:$BJ$57,'Table CH1'!N$4+'Table CH1'!$Z$5,FALSE)</f>
        <v>512084</v>
      </c>
      <c r="O42" s="599">
        <f>VLOOKUP($A42,TableCH1data!$B$3:$BJ$57,'Table CH1'!O$4+'Table CH1'!$Z$5,FALSE)</f>
        <v>-0.03</v>
      </c>
      <c r="P42" s="605">
        <f>VLOOKUP($A42,TableCH1data!$B$3:$BJ$57,'Table CH1'!P$4+'Table CH1'!$Z$5,FALSE)</f>
        <v>-0.03</v>
      </c>
      <c r="Q42" s="605">
        <f>VLOOKUP($A42,TableCH1data!$B$3:$BJ$57,'Table CH1'!Q$4+'Table CH1'!$Z$5,FALSE)</f>
        <v>-0.03</v>
      </c>
      <c r="R42" s="606"/>
      <c r="S42" s="598">
        <f>VLOOKUP($A42,TableCH1data!$B$3:$BJ$57,'Table CH1'!S$4+'Table CH1'!$Z$5,FALSE)</f>
        <v>98.3</v>
      </c>
      <c r="T42" s="598">
        <f>VLOOKUP($A42,TableCH1data!$B$3:$BJ$57,'Table CH1'!T$4+'Table CH1'!$Z$5,FALSE)</f>
        <v>98</v>
      </c>
    </row>
    <row r="43" spans="1:20" ht="3.75" customHeight="1" x14ac:dyDescent="0.4">
      <c r="B43" s="33"/>
      <c r="C43" s="5"/>
      <c r="D43" s="600"/>
      <c r="E43" s="601"/>
      <c r="F43" s="601"/>
      <c r="G43" s="601"/>
      <c r="H43" s="601"/>
      <c r="I43" s="601"/>
      <c r="J43" s="601"/>
      <c r="K43" s="601"/>
      <c r="L43" s="601"/>
      <c r="M43" s="601"/>
      <c r="N43" s="600"/>
      <c r="O43" s="602"/>
      <c r="P43" s="603"/>
      <c r="Q43" s="603"/>
      <c r="R43" s="606"/>
      <c r="S43" s="601"/>
      <c r="T43" s="601"/>
    </row>
    <row r="44" spans="1:20" x14ac:dyDescent="0.4">
      <c r="B44" s="45" t="s">
        <v>54</v>
      </c>
      <c r="C44" s="52"/>
      <c r="D44" s="600"/>
      <c r="E44" s="601"/>
      <c r="F44" s="601"/>
      <c r="G44" s="601"/>
      <c r="H44" s="601"/>
      <c r="I44" s="601"/>
      <c r="J44" s="601"/>
      <c r="K44" s="601"/>
      <c r="L44" s="601"/>
      <c r="M44" s="601"/>
      <c r="N44" s="600"/>
      <c r="O44" s="602"/>
      <c r="P44" s="603"/>
      <c r="Q44" s="603"/>
      <c r="R44" s="606"/>
      <c r="S44" s="601"/>
      <c r="T44" s="601"/>
    </row>
    <row r="45" spans="1:20" x14ac:dyDescent="0.4">
      <c r="A45" s="75" t="s">
        <v>53</v>
      </c>
      <c r="B45" s="45"/>
      <c r="C45" s="44" t="s">
        <v>53</v>
      </c>
      <c r="D45" s="600">
        <f>VLOOKUP($A45,TableCH1data!$B$3:$BJ$57,'Table CH1'!D$4+'Table CH1'!$Z$5,FALSE)</f>
        <v>149895</v>
      </c>
      <c r="E45" s="601"/>
      <c r="F45" s="601">
        <f>VLOOKUP($A45,TableCH1data!$B$3:$BJ$57,'Table CH1'!F$4+'Table CH1'!$Z$5,FALSE)</f>
        <v>41.1</v>
      </c>
      <c r="G45" s="601"/>
      <c r="H45" s="601">
        <f>VLOOKUP($A45,TableCH1data!$B$3:$BJ$57,'Table CH1'!H$4+'Table CH1'!$Z$5,FALSE)</f>
        <v>93.6</v>
      </c>
      <c r="I45" s="601">
        <f>VLOOKUP($A45,TableCH1data!$B$3:$BJ$57,'Table CH1'!I$4+'Table CH1'!$Z$5,FALSE)</f>
        <v>43.1</v>
      </c>
      <c r="J45" s="601"/>
      <c r="K45" s="601">
        <f>VLOOKUP($A45,TableCH1data!$B$3:$BJ$57,'Table CH1'!K$4+'Table CH1'!$Z$5,FALSE)</f>
        <v>25.2</v>
      </c>
      <c r="L45" s="601">
        <f>VLOOKUP($A45,TableCH1data!$B$3:$BJ$57,'Table CH1'!L$4+'Table CH1'!$Z$5,FALSE)</f>
        <v>11.7</v>
      </c>
      <c r="M45" s="601"/>
      <c r="N45" s="600">
        <f>VLOOKUP($A45,TableCH1data!$B$3:$BJ$57,'Table CH1'!N$4+'Table CH1'!$Z$5,FALSE)</f>
        <v>143106</v>
      </c>
      <c r="O45" s="602">
        <f>VLOOKUP($A45,TableCH1data!$B$3:$BJ$57,'Table CH1'!O$4+'Table CH1'!$Z$5,FALSE)</f>
        <v>-0.38</v>
      </c>
      <c r="P45" s="603">
        <f>VLOOKUP($A45,TableCH1data!$B$3:$BJ$57,'Table CH1'!P$4+'Table CH1'!$Z$5,FALSE)</f>
        <v>-0.38</v>
      </c>
      <c r="Q45" s="603">
        <f>VLOOKUP($A45,TableCH1data!$B$3:$BJ$57,'Table CH1'!Q$4+'Table CH1'!$Z$5,FALSE)</f>
        <v>-0.37</v>
      </c>
      <c r="R45" s="606"/>
      <c r="S45" s="601">
        <f>VLOOKUP($A45,TableCH1data!$B$3:$BJ$57,'Table CH1'!S$4+'Table CH1'!$Z$5,FALSE)</f>
        <v>96.6</v>
      </c>
      <c r="T45" s="601">
        <f>VLOOKUP($A45,TableCH1data!$B$3:$BJ$57,'Table CH1'!T$4+'Table CH1'!$Z$5,FALSE)</f>
        <v>95.9</v>
      </c>
    </row>
    <row r="46" spans="1:20" x14ac:dyDescent="0.4">
      <c r="A46" s="75" t="s">
        <v>52</v>
      </c>
      <c r="B46" s="45"/>
      <c r="C46" s="5" t="s">
        <v>51</v>
      </c>
      <c r="D46" s="600">
        <f>VLOOKUP($A46,TableCH1data!$B$3:$BJ$57,'Table CH1'!D$4+'Table CH1'!$Z$5,FALSE)</f>
        <v>390794</v>
      </c>
      <c r="E46" s="601"/>
      <c r="F46" s="601">
        <f>VLOOKUP($A46,TableCH1data!$B$3:$BJ$57,'Table CH1'!F$4+'Table CH1'!$Z$5,FALSE)</f>
        <v>53.3</v>
      </c>
      <c r="G46" s="601"/>
      <c r="H46" s="601">
        <f>VLOOKUP($A46,TableCH1data!$B$3:$BJ$57,'Table CH1'!H$4+'Table CH1'!$Z$5,FALSE)</f>
        <v>98.1</v>
      </c>
      <c r="I46" s="601">
        <f>VLOOKUP($A46,TableCH1data!$B$3:$BJ$57,'Table CH1'!I$4+'Table CH1'!$Z$5,FALSE)</f>
        <v>70.599999999999994</v>
      </c>
      <c r="J46" s="601"/>
      <c r="K46" s="601">
        <f>VLOOKUP($A46,TableCH1data!$B$3:$BJ$57,'Table CH1'!K$4+'Table CH1'!$Z$5,FALSE)</f>
        <v>45.2</v>
      </c>
      <c r="L46" s="601">
        <f>VLOOKUP($A46,TableCH1data!$B$3:$BJ$57,'Table CH1'!L$4+'Table CH1'!$Z$5,FALSE)</f>
        <v>29.7</v>
      </c>
      <c r="M46" s="601"/>
      <c r="N46" s="600">
        <f>VLOOKUP($A46,TableCH1data!$B$3:$BJ$57,'Table CH1'!N$4+'Table CH1'!$Z$5,FALSE)</f>
        <v>368978</v>
      </c>
      <c r="O46" s="602">
        <f>VLOOKUP($A46,TableCH1data!$B$3:$BJ$57,'Table CH1'!O$4+'Table CH1'!$Z$5,FALSE)</f>
        <v>0.1</v>
      </c>
      <c r="P46" s="603">
        <f>VLOOKUP($A46,TableCH1data!$B$3:$BJ$57,'Table CH1'!P$4+'Table CH1'!$Z$5,FALSE)</f>
        <v>0.1</v>
      </c>
      <c r="Q46" s="603">
        <f>VLOOKUP($A46,TableCH1data!$B$3:$BJ$57,'Table CH1'!Q$4+'Table CH1'!$Z$5,FALSE)</f>
        <v>0.11</v>
      </c>
      <c r="R46" s="606"/>
      <c r="S46" s="601">
        <f>VLOOKUP($A46,TableCH1data!$B$3:$BJ$57,'Table CH1'!S$4+'Table CH1'!$Z$5,FALSE)</f>
        <v>99</v>
      </c>
      <c r="T46" s="601">
        <f>VLOOKUP($A46,TableCH1data!$B$3:$BJ$57,'Table CH1'!T$4+'Table CH1'!$Z$5,FALSE)</f>
        <v>98.9</v>
      </c>
    </row>
    <row r="47" spans="1:20" x14ac:dyDescent="0.4">
      <c r="A47" s="75" t="s">
        <v>50</v>
      </c>
      <c r="B47" s="33"/>
      <c r="C47" s="33" t="s">
        <v>49</v>
      </c>
      <c r="D47" s="597">
        <f>VLOOKUP($A47,TableCH1data!$B$3:$BJ$57,'Table CH1'!D$4+'Table CH1'!$Z$5,FALSE)</f>
        <v>540689</v>
      </c>
      <c r="E47" s="598"/>
      <c r="F47" s="598">
        <f>VLOOKUP($A47,TableCH1data!$B$3:$BJ$57,'Table CH1'!F$4+'Table CH1'!$Z$5,FALSE)</f>
        <v>49.9</v>
      </c>
      <c r="G47" s="598"/>
      <c r="H47" s="598">
        <f>VLOOKUP($A47,TableCH1data!$B$3:$BJ$57,'Table CH1'!H$4+'Table CH1'!$Z$5,FALSE)</f>
        <v>96.8</v>
      </c>
      <c r="I47" s="598">
        <f>VLOOKUP($A47,TableCH1data!$B$3:$BJ$57,'Table CH1'!I$4+'Table CH1'!$Z$5,FALSE)</f>
        <v>63</v>
      </c>
      <c r="J47" s="598"/>
      <c r="K47" s="598">
        <f>VLOOKUP($A47,TableCH1data!$B$3:$BJ$57,'Table CH1'!K$4+'Table CH1'!$Z$5,FALSE)</f>
        <v>39.700000000000003</v>
      </c>
      <c r="L47" s="598">
        <f>VLOOKUP($A47,TableCH1data!$B$3:$BJ$57,'Table CH1'!L$4+'Table CH1'!$Z$5,FALSE)</f>
        <v>24.7</v>
      </c>
      <c r="M47" s="598"/>
      <c r="N47" s="597">
        <f>VLOOKUP($A47,TableCH1data!$B$3:$BJ$57,'Table CH1'!N$4+'Table CH1'!$Z$5,FALSE)</f>
        <v>512084</v>
      </c>
      <c r="O47" s="599">
        <f>VLOOKUP($A47,TableCH1data!$B$3:$BJ$57,'Table CH1'!O$4+'Table CH1'!$Z$5,FALSE)</f>
        <v>-0.03</v>
      </c>
      <c r="P47" s="605">
        <f>VLOOKUP($A47,TableCH1data!$B$3:$BJ$57,'Table CH1'!P$4+'Table CH1'!$Z$5,FALSE)</f>
        <v>-0.03</v>
      </c>
      <c r="Q47" s="605">
        <f>VLOOKUP($A47,TableCH1data!$B$3:$BJ$57,'Table CH1'!Q$4+'Table CH1'!$Z$5,FALSE)</f>
        <v>-0.03</v>
      </c>
      <c r="R47" s="606"/>
      <c r="S47" s="598">
        <f>VLOOKUP($A47,TableCH1data!$B$3:$BJ$57,'Table CH1'!S$4+'Table CH1'!$Z$5,FALSE)</f>
        <v>98.3</v>
      </c>
      <c r="T47" s="598">
        <f>VLOOKUP($A47,TableCH1data!$B$3:$BJ$57,'Table CH1'!T$4+'Table CH1'!$Z$5,FALSE)</f>
        <v>98</v>
      </c>
    </row>
    <row r="48" spans="1:20" ht="3.75" customHeight="1" x14ac:dyDescent="0.4">
      <c r="B48" s="33"/>
      <c r="C48" s="5"/>
      <c r="D48" s="600"/>
      <c r="E48" s="601"/>
      <c r="F48" s="601"/>
      <c r="G48" s="601"/>
      <c r="H48" s="601"/>
      <c r="I48" s="601"/>
      <c r="J48" s="601"/>
      <c r="K48" s="601"/>
      <c r="L48" s="601"/>
      <c r="M48" s="601"/>
      <c r="N48" s="600"/>
      <c r="O48" s="602"/>
      <c r="P48" s="603"/>
      <c r="Q48" s="603"/>
      <c r="R48" s="606"/>
      <c r="S48" s="601"/>
      <c r="T48" s="601"/>
    </row>
    <row r="49" spans="1:20" x14ac:dyDescent="0.4">
      <c r="B49" s="716" t="s">
        <v>48</v>
      </c>
      <c r="C49" s="717"/>
      <c r="D49" s="600"/>
      <c r="E49" s="601"/>
      <c r="F49" s="601"/>
      <c r="G49" s="601"/>
      <c r="H49" s="601"/>
      <c r="I49" s="601"/>
      <c r="J49" s="601"/>
      <c r="K49" s="601"/>
      <c r="L49" s="601"/>
      <c r="M49" s="601"/>
      <c r="N49" s="600"/>
      <c r="O49" s="602"/>
      <c r="P49" s="603"/>
      <c r="Q49" s="603"/>
      <c r="R49" s="606"/>
      <c r="S49" s="601"/>
      <c r="T49" s="601"/>
    </row>
    <row r="50" spans="1:20" ht="3.75" customHeight="1" x14ac:dyDescent="0.4">
      <c r="B50" s="50"/>
      <c r="C50" s="6"/>
      <c r="D50" s="600"/>
      <c r="E50" s="601"/>
      <c r="F50" s="601"/>
      <c r="G50" s="601"/>
      <c r="H50" s="601"/>
      <c r="I50" s="601"/>
      <c r="J50" s="601"/>
      <c r="K50" s="601"/>
      <c r="L50" s="601"/>
      <c r="M50" s="601"/>
      <c r="N50" s="600"/>
      <c r="O50" s="602"/>
      <c r="P50" s="603"/>
      <c r="Q50" s="603"/>
      <c r="R50" s="606"/>
      <c r="S50" s="601"/>
      <c r="T50" s="601"/>
    </row>
    <row r="51" spans="1:20" x14ac:dyDescent="0.4">
      <c r="B51" s="49" t="s">
        <v>47</v>
      </c>
      <c r="C51" s="48"/>
      <c r="D51" s="600"/>
      <c r="E51" s="601"/>
      <c r="F51" s="601"/>
      <c r="G51" s="601"/>
      <c r="H51" s="601"/>
      <c r="I51" s="601"/>
      <c r="J51" s="601"/>
      <c r="K51" s="601"/>
      <c r="L51" s="601"/>
      <c r="M51" s="601"/>
      <c r="N51" s="600"/>
      <c r="O51" s="602"/>
      <c r="P51" s="603"/>
      <c r="Q51" s="603"/>
      <c r="R51" s="606"/>
      <c r="S51" s="601"/>
      <c r="T51" s="601"/>
    </row>
    <row r="52" spans="1:20" x14ac:dyDescent="0.4">
      <c r="A52" s="75" t="s">
        <v>46</v>
      </c>
      <c r="B52" s="47"/>
      <c r="C52" s="47" t="s">
        <v>46</v>
      </c>
      <c r="D52" s="597">
        <f>VLOOKUP($A52,TableCH1data!$B$3:$BJ$57,'Table CH1'!D$4+'Table CH1'!$Z$5,FALSE)</f>
        <v>461072</v>
      </c>
      <c r="E52" s="598"/>
      <c r="F52" s="598">
        <f>VLOOKUP($A52,TableCH1data!$B$3:$BJ$57,'Table CH1'!F$4+'Table CH1'!$Z$5,FALSE)</f>
        <v>53.2</v>
      </c>
      <c r="G52" s="598"/>
      <c r="H52" s="598">
        <f>VLOOKUP($A52,TableCH1data!$B$3:$BJ$57,'Table CH1'!H$4+'Table CH1'!$Z$5,FALSE)</f>
        <v>99</v>
      </c>
      <c r="I52" s="598">
        <f>VLOOKUP($A52,TableCH1data!$B$3:$BJ$57,'Table CH1'!I$4+'Table CH1'!$Z$5,FALSE)</f>
        <v>69.7</v>
      </c>
      <c r="J52" s="598"/>
      <c r="K52" s="598">
        <f>VLOOKUP($A52,TableCH1data!$B$3:$BJ$57,'Table CH1'!K$4+'Table CH1'!$Z$5,FALSE)</f>
        <v>44.5</v>
      </c>
      <c r="L52" s="598">
        <f>VLOOKUP($A52,TableCH1data!$B$3:$BJ$57,'Table CH1'!L$4+'Table CH1'!$Z$5,FALSE)</f>
        <v>28.1</v>
      </c>
      <c r="M52" s="598"/>
      <c r="N52" s="597">
        <f>VLOOKUP($A52,TableCH1data!$B$3:$BJ$57,'Table CH1'!N$4+'Table CH1'!$Z$5,FALSE)</f>
        <v>436461</v>
      </c>
      <c r="O52" s="599">
        <f>VLOOKUP($A52,TableCH1data!$B$3:$BJ$57,'Table CH1'!O$4+'Table CH1'!$Z$5,FALSE)</f>
        <v>0.06</v>
      </c>
      <c r="P52" s="605">
        <f>VLOOKUP($A52,TableCH1data!$B$3:$BJ$57,'Table CH1'!P$4+'Table CH1'!$Z$5,FALSE)</f>
        <v>0.06</v>
      </c>
      <c r="Q52" s="605">
        <f>VLOOKUP($A52,TableCH1data!$B$3:$BJ$57,'Table CH1'!Q$4+'Table CH1'!$Z$5,FALSE)</f>
        <v>0.06</v>
      </c>
      <c r="R52" s="606"/>
      <c r="S52" s="598">
        <f>VLOOKUP($A52,TableCH1data!$B$3:$BJ$57,'Table CH1'!S$4+'Table CH1'!$Z$5,FALSE)</f>
        <v>99.7</v>
      </c>
      <c r="T52" s="598">
        <f>VLOOKUP($A52,TableCH1data!$B$3:$BJ$57,'Table CH1'!T$4+'Table CH1'!$Z$5,FALSE)</f>
        <v>99.6</v>
      </c>
    </row>
    <row r="53" spans="1:20" x14ac:dyDescent="0.4">
      <c r="A53" s="75" t="s">
        <v>45</v>
      </c>
      <c r="B53" s="47"/>
      <c r="C53" s="47" t="s">
        <v>45</v>
      </c>
      <c r="D53" s="597">
        <f>VLOOKUP($A53,TableCH1data!$B$3:$BJ$57,'Table CH1'!D$4+'Table CH1'!$Z$5,FALSE)</f>
        <v>78682</v>
      </c>
      <c r="E53" s="598"/>
      <c r="F53" s="598">
        <f>VLOOKUP($A53,TableCH1data!$B$3:$BJ$57,'Table CH1'!F$4+'Table CH1'!$Z$5,FALSE)</f>
        <v>31.2</v>
      </c>
      <c r="G53" s="598"/>
      <c r="H53" s="598">
        <f>VLOOKUP($A53,TableCH1data!$B$3:$BJ$57,'Table CH1'!H$4+'Table CH1'!$Z$5,FALSE)</f>
        <v>84.5</v>
      </c>
      <c r="I53" s="598">
        <f>VLOOKUP($A53,TableCH1data!$B$3:$BJ$57,'Table CH1'!I$4+'Table CH1'!$Z$5,FALSE)</f>
        <v>24.2</v>
      </c>
      <c r="J53" s="598"/>
      <c r="K53" s="598">
        <f>VLOOKUP($A53,TableCH1data!$B$3:$BJ$57,'Table CH1'!K$4+'Table CH1'!$Z$5,FALSE)</f>
        <v>11.9</v>
      </c>
      <c r="L53" s="598">
        <f>VLOOKUP($A53,TableCH1data!$B$3:$BJ$57,'Table CH1'!L$4+'Table CH1'!$Z$5,FALSE)</f>
        <v>4.9000000000000004</v>
      </c>
      <c r="M53" s="598"/>
      <c r="N53" s="597">
        <f>VLOOKUP($A53,TableCH1data!$B$3:$BJ$57,'Table CH1'!N$4+'Table CH1'!$Z$5,FALSE)</f>
        <v>75017</v>
      </c>
      <c r="O53" s="599">
        <f>VLOOKUP($A53,TableCH1data!$B$3:$BJ$57,'Table CH1'!O$4+'Table CH1'!$Z$5,FALSE)</f>
        <v>-0.55000000000000004</v>
      </c>
      <c r="P53" s="605">
        <f>VLOOKUP($A53,TableCH1data!$B$3:$BJ$57,'Table CH1'!P$4+'Table CH1'!$Z$5,FALSE)</f>
        <v>-0.56000000000000005</v>
      </c>
      <c r="Q53" s="605">
        <f>VLOOKUP($A53,TableCH1data!$B$3:$BJ$57,'Table CH1'!Q$4+'Table CH1'!$Z$5,FALSE)</f>
        <v>-0.54</v>
      </c>
      <c r="R53" s="606"/>
      <c r="S53" s="598">
        <f>VLOOKUP($A53,TableCH1data!$B$3:$BJ$57,'Table CH1'!S$4+'Table CH1'!$Z$5,FALSE)</f>
        <v>90.5</v>
      </c>
      <c r="T53" s="598">
        <f>VLOOKUP($A53,TableCH1data!$B$3:$BJ$57,'Table CH1'!T$4+'Table CH1'!$Z$5,FALSE)</f>
        <v>89.4</v>
      </c>
    </row>
    <row r="54" spans="1:20" x14ac:dyDescent="0.4">
      <c r="A54" s="75" t="s">
        <v>44</v>
      </c>
      <c r="B54" s="47"/>
      <c r="C54" s="46" t="s">
        <v>43</v>
      </c>
      <c r="D54" s="600">
        <f>VLOOKUP($A54,TableCH1data!$B$3:$BJ$57,'Table CH1'!D$4+'Table CH1'!$Z$5,FALSE)</f>
        <v>58279</v>
      </c>
      <c r="E54" s="601"/>
      <c r="F54" s="601">
        <f>VLOOKUP($A54,TableCH1data!$B$3:$BJ$57,'Table CH1'!F$4+'Table CH1'!$Z$5,FALSE)</f>
        <v>36.200000000000003</v>
      </c>
      <c r="G54" s="601"/>
      <c r="H54" s="601">
        <f>VLOOKUP($A54,TableCH1data!$B$3:$BJ$57,'Table CH1'!H$4+'Table CH1'!$Z$5,FALSE)</f>
        <v>95.5</v>
      </c>
      <c r="I54" s="601">
        <f>VLOOKUP($A54,TableCH1data!$B$3:$BJ$57,'Table CH1'!I$4+'Table CH1'!$Z$5,FALSE)</f>
        <v>29</v>
      </c>
      <c r="J54" s="601"/>
      <c r="K54" s="601">
        <f>VLOOKUP($A54,TableCH1data!$B$3:$BJ$57,'Table CH1'!K$4+'Table CH1'!$Z$5,FALSE)</f>
        <v>14.6</v>
      </c>
      <c r="L54" s="601">
        <f>VLOOKUP($A54,TableCH1data!$B$3:$BJ$57,'Table CH1'!L$4+'Table CH1'!$Z$5,FALSE)</f>
        <v>5.9</v>
      </c>
      <c r="M54" s="601"/>
      <c r="N54" s="600">
        <f>VLOOKUP($A54,TableCH1data!$B$3:$BJ$57,'Table CH1'!N$4+'Table CH1'!$Z$5,FALSE)</f>
        <v>55766</v>
      </c>
      <c r="O54" s="602">
        <f>VLOOKUP($A54,TableCH1data!$B$3:$BJ$57,'Table CH1'!O$4+'Table CH1'!$Z$5,FALSE)</f>
        <v>-0.38</v>
      </c>
      <c r="P54" s="603">
        <f>VLOOKUP($A54,TableCH1data!$B$3:$BJ$57,'Table CH1'!P$4+'Table CH1'!$Z$5,FALSE)</f>
        <v>-0.39</v>
      </c>
      <c r="Q54" s="603">
        <f>VLOOKUP($A54,TableCH1data!$B$3:$BJ$57,'Table CH1'!Q$4+'Table CH1'!$Z$5,FALSE)</f>
        <v>-0.37</v>
      </c>
      <c r="R54" s="606"/>
      <c r="S54" s="601">
        <f>VLOOKUP($A54,TableCH1data!$B$3:$BJ$57,'Table CH1'!S$4+'Table CH1'!$Z$5,FALSE)</f>
        <v>98.6</v>
      </c>
      <c r="T54" s="601">
        <f>VLOOKUP($A54,TableCH1data!$B$3:$BJ$57,'Table CH1'!T$4+'Table CH1'!$Z$5,FALSE)</f>
        <v>97.8</v>
      </c>
    </row>
    <row r="55" spans="1:20" x14ac:dyDescent="0.4">
      <c r="A55" s="75" t="s">
        <v>42</v>
      </c>
      <c r="B55" s="47"/>
      <c r="C55" s="46" t="s">
        <v>42</v>
      </c>
      <c r="D55" s="600">
        <f>VLOOKUP($A55,TableCH1data!$B$3:$BJ$57,'Table CH1'!D$4+'Table CH1'!$Z$5,FALSE)</f>
        <v>20403</v>
      </c>
      <c r="E55" s="601"/>
      <c r="F55" s="601">
        <f>VLOOKUP($A55,TableCH1data!$B$3:$BJ$57,'Table CH1'!F$4+'Table CH1'!$Z$5,FALSE)</f>
        <v>17</v>
      </c>
      <c r="G55" s="601"/>
      <c r="H55" s="601">
        <f>VLOOKUP($A55,TableCH1data!$B$3:$BJ$57,'Table CH1'!H$4+'Table CH1'!$Z$5,FALSE)</f>
        <v>53.1</v>
      </c>
      <c r="I55" s="601">
        <f>VLOOKUP($A55,TableCH1data!$B$3:$BJ$57,'Table CH1'!I$4+'Table CH1'!$Z$5,FALSE)</f>
        <v>10.4</v>
      </c>
      <c r="J55" s="601"/>
      <c r="K55" s="601">
        <f>VLOOKUP($A55,TableCH1data!$B$3:$BJ$57,'Table CH1'!K$4+'Table CH1'!$Z$5,FALSE)</f>
        <v>4</v>
      </c>
      <c r="L55" s="601">
        <f>VLOOKUP($A55,TableCH1data!$B$3:$BJ$57,'Table CH1'!L$4+'Table CH1'!$Z$5,FALSE)</f>
        <v>1.8</v>
      </c>
      <c r="M55" s="601"/>
      <c r="N55" s="600">
        <f>VLOOKUP($A55,TableCH1data!$B$3:$BJ$57,'Table CH1'!N$4+'Table CH1'!$Z$5,FALSE)</f>
        <v>19251</v>
      </c>
      <c r="O55" s="602">
        <f>VLOOKUP($A55,TableCH1data!$B$3:$BJ$57,'Table CH1'!O$4+'Table CH1'!$Z$5,FALSE)</f>
        <v>-1.03</v>
      </c>
      <c r="P55" s="603">
        <f>VLOOKUP($A55,TableCH1data!$B$3:$BJ$57,'Table CH1'!P$4+'Table CH1'!$Z$5,FALSE)</f>
        <v>-1.04</v>
      </c>
      <c r="Q55" s="603">
        <f>VLOOKUP($A55,TableCH1data!$B$3:$BJ$57,'Table CH1'!Q$4+'Table CH1'!$Z$5,FALSE)</f>
        <v>-1.01</v>
      </c>
      <c r="R55" s="606"/>
      <c r="S55" s="601">
        <f>VLOOKUP($A55,TableCH1data!$B$3:$BJ$57,'Table CH1'!S$4+'Table CH1'!$Z$5,FALSE)</f>
        <v>67.3</v>
      </c>
      <c r="T55" s="601">
        <f>VLOOKUP($A55,TableCH1data!$B$3:$BJ$57,'Table CH1'!T$4+'Table CH1'!$Z$5,FALSE)</f>
        <v>65.5</v>
      </c>
    </row>
    <row r="56" spans="1:20" x14ac:dyDescent="0.4">
      <c r="A56" s="75" t="s">
        <v>41</v>
      </c>
      <c r="B56" s="37"/>
      <c r="C56" s="37" t="s">
        <v>40</v>
      </c>
      <c r="D56" s="597">
        <f>VLOOKUP($A56,TableCH1data!$B$3:$BJ$57,'Table CH1'!D$4+'Table CH1'!$Z$5,FALSE)</f>
        <v>540689</v>
      </c>
      <c r="E56" s="598"/>
      <c r="F56" s="598">
        <f>VLOOKUP($A56,TableCH1data!$B$3:$BJ$57,'Table CH1'!F$4+'Table CH1'!$Z$5,FALSE)</f>
        <v>49.9</v>
      </c>
      <c r="G56" s="598"/>
      <c r="H56" s="598">
        <f>VLOOKUP($A56,TableCH1data!$B$3:$BJ$57,'Table CH1'!H$4+'Table CH1'!$Z$5,FALSE)</f>
        <v>96.8</v>
      </c>
      <c r="I56" s="598">
        <f>VLOOKUP($A56,TableCH1data!$B$3:$BJ$57,'Table CH1'!I$4+'Table CH1'!$Z$5,FALSE)</f>
        <v>63</v>
      </c>
      <c r="J56" s="598"/>
      <c r="K56" s="598">
        <f>VLOOKUP($A56,TableCH1data!$B$3:$BJ$57,'Table CH1'!K$4+'Table CH1'!$Z$5,FALSE)</f>
        <v>39.700000000000003</v>
      </c>
      <c r="L56" s="598">
        <f>VLOOKUP($A56,TableCH1data!$B$3:$BJ$57,'Table CH1'!L$4+'Table CH1'!$Z$5,FALSE)</f>
        <v>24.7</v>
      </c>
      <c r="M56" s="598"/>
      <c r="N56" s="597">
        <f>VLOOKUP($A56,TableCH1data!$B$3:$BJ$57,'Table CH1'!N$4+'Table CH1'!$Z$5,FALSE)</f>
        <v>512084</v>
      </c>
      <c r="O56" s="599">
        <f>VLOOKUP($A56,TableCH1data!$B$3:$BJ$57,'Table CH1'!O$4+'Table CH1'!$Z$5,FALSE)</f>
        <v>-0.03</v>
      </c>
      <c r="P56" s="605">
        <f>VLOOKUP($A56,TableCH1data!$B$3:$BJ$57,'Table CH1'!P$4+'Table CH1'!$Z$5,FALSE)</f>
        <v>-0.03</v>
      </c>
      <c r="Q56" s="605">
        <f>VLOOKUP($A56,TableCH1data!$B$3:$BJ$57,'Table CH1'!Q$4+'Table CH1'!$Z$5,FALSE)</f>
        <v>-0.03</v>
      </c>
      <c r="R56" s="606"/>
      <c r="S56" s="598">
        <f>VLOOKUP($A56,TableCH1data!$B$3:$BJ$57,'Table CH1'!S$4+'Table CH1'!$Z$5,FALSE)</f>
        <v>98.3</v>
      </c>
      <c r="T56" s="598">
        <f>VLOOKUP($A56,TableCH1data!$B$3:$BJ$57,'Table CH1'!T$4+'Table CH1'!$Z$5,FALSE)</f>
        <v>98</v>
      </c>
    </row>
    <row r="57" spans="1:20" ht="3.75" customHeight="1" x14ac:dyDescent="0.4">
      <c r="B57" s="45"/>
      <c r="C57" s="44"/>
      <c r="D57" s="600"/>
      <c r="E57" s="601"/>
      <c r="F57" s="601"/>
      <c r="G57" s="601"/>
      <c r="H57" s="601"/>
      <c r="I57" s="601"/>
      <c r="J57" s="601"/>
      <c r="K57" s="601"/>
      <c r="L57" s="601"/>
      <c r="M57" s="601"/>
      <c r="N57" s="600"/>
      <c r="O57" s="602"/>
      <c r="P57" s="603"/>
      <c r="Q57" s="603"/>
      <c r="R57" s="606"/>
      <c r="S57" s="601"/>
      <c r="T57" s="601"/>
    </row>
    <row r="58" spans="1:20" x14ac:dyDescent="0.4">
      <c r="B58" s="43" t="s">
        <v>39</v>
      </c>
      <c r="C58" s="42"/>
      <c r="D58" s="600"/>
      <c r="E58" s="601"/>
      <c r="F58" s="601"/>
      <c r="G58" s="601"/>
      <c r="H58" s="601"/>
      <c r="I58" s="601"/>
      <c r="J58" s="601"/>
      <c r="K58" s="601"/>
      <c r="L58" s="601"/>
      <c r="M58" s="601"/>
      <c r="N58" s="600"/>
      <c r="O58" s="602"/>
      <c r="P58" s="603"/>
      <c r="Q58" s="603"/>
      <c r="R58" s="606"/>
      <c r="S58" s="601"/>
      <c r="T58" s="601"/>
    </row>
    <row r="59" spans="1:20" x14ac:dyDescent="0.4">
      <c r="A59" s="75" t="s">
        <v>38</v>
      </c>
      <c r="B59" s="37"/>
      <c r="C59" s="39" t="s">
        <v>38</v>
      </c>
      <c r="D59" s="600">
        <f>VLOOKUP($A59,TableCH1data!$B$3:$BJ$57,'Table CH1'!D$4+'Table CH1'!$Z$5,FALSE)</f>
        <v>15790</v>
      </c>
      <c r="E59" s="601"/>
      <c r="F59" s="601">
        <f>VLOOKUP($A59,TableCH1data!$B$3:$BJ$57,'Table CH1'!F$4+'Table CH1'!$Z$5,FALSE)</f>
        <v>38.1</v>
      </c>
      <c r="G59" s="601"/>
      <c r="H59" s="601">
        <f>VLOOKUP($A59,TableCH1data!$B$3:$BJ$57,'Table CH1'!H$4+'Table CH1'!$Z$5,FALSE)</f>
        <v>96.8</v>
      </c>
      <c r="I59" s="601">
        <f>VLOOKUP($A59,TableCH1data!$B$3:$BJ$57,'Table CH1'!I$4+'Table CH1'!$Z$5,FALSE)</f>
        <v>31.7</v>
      </c>
      <c r="J59" s="601"/>
      <c r="K59" s="601">
        <f>VLOOKUP($A59,TableCH1data!$B$3:$BJ$57,'Table CH1'!K$4+'Table CH1'!$Z$5,FALSE)</f>
        <v>13.3</v>
      </c>
      <c r="L59" s="601">
        <f>VLOOKUP($A59,TableCH1data!$B$3:$BJ$57,'Table CH1'!L$4+'Table CH1'!$Z$5,FALSE)</f>
        <v>5.2</v>
      </c>
      <c r="M59" s="601"/>
      <c r="N59" s="600">
        <f>VLOOKUP($A59,TableCH1data!$B$3:$BJ$57,'Table CH1'!N$4+'Table CH1'!$Z$5,FALSE)</f>
        <v>15126</v>
      </c>
      <c r="O59" s="602">
        <f>VLOOKUP($A59,TableCH1data!$B$3:$BJ$57,'Table CH1'!O$4+'Table CH1'!$Z$5,FALSE)</f>
        <v>-7.0000000000000007E-2</v>
      </c>
      <c r="P59" s="603">
        <f>VLOOKUP($A59,TableCH1data!$B$3:$BJ$57,'Table CH1'!P$4+'Table CH1'!$Z$5,FALSE)</f>
        <v>-0.09</v>
      </c>
      <c r="Q59" s="603">
        <f>VLOOKUP($A59,TableCH1data!$B$3:$BJ$57,'Table CH1'!Q$4+'Table CH1'!$Z$5,FALSE)</f>
        <v>-0.06</v>
      </c>
      <c r="R59" s="606"/>
      <c r="S59" s="601">
        <f>VLOOKUP($A59,TableCH1data!$B$3:$BJ$57,'Table CH1'!S$4+'Table CH1'!$Z$5,FALSE)</f>
        <v>98.9</v>
      </c>
      <c r="T59" s="601">
        <f>VLOOKUP($A59,TableCH1data!$B$3:$BJ$57,'Table CH1'!T$4+'Table CH1'!$Z$5,FALSE)</f>
        <v>98.5</v>
      </c>
    </row>
    <row r="60" spans="1:20" x14ac:dyDescent="0.4">
      <c r="A60" s="75" t="s">
        <v>37</v>
      </c>
      <c r="B60" s="37"/>
      <c r="C60" s="39" t="s">
        <v>37</v>
      </c>
      <c r="D60" s="600">
        <f>VLOOKUP($A60,TableCH1data!$B$3:$BJ$57,'Table CH1'!D$4+'Table CH1'!$Z$5,FALSE)</f>
        <v>18651</v>
      </c>
      <c r="E60" s="601"/>
      <c r="F60" s="601">
        <f>VLOOKUP($A60,TableCH1data!$B$3:$BJ$57,'Table CH1'!F$4+'Table CH1'!$Z$5,FALSE)</f>
        <v>26.3</v>
      </c>
      <c r="G60" s="601"/>
      <c r="H60" s="601">
        <f>VLOOKUP($A60,TableCH1data!$B$3:$BJ$57,'Table CH1'!H$4+'Table CH1'!$Z$5,FALSE)</f>
        <v>83.6</v>
      </c>
      <c r="I60" s="601">
        <f>VLOOKUP($A60,TableCH1data!$B$3:$BJ$57,'Table CH1'!I$4+'Table CH1'!$Z$5,FALSE)</f>
        <v>11.5</v>
      </c>
      <c r="J60" s="601"/>
      <c r="K60" s="601">
        <f>VLOOKUP($A60,TableCH1data!$B$3:$BJ$57,'Table CH1'!K$4+'Table CH1'!$Z$5,FALSE)</f>
        <v>6.7</v>
      </c>
      <c r="L60" s="601">
        <f>VLOOKUP($A60,TableCH1data!$B$3:$BJ$57,'Table CH1'!L$4+'Table CH1'!$Z$5,FALSE)</f>
        <v>1.4</v>
      </c>
      <c r="M60" s="601"/>
      <c r="N60" s="600">
        <f>VLOOKUP($A60,TableCH1data!$B$3:$BJ$57,'Table CH1'!N$4+'Table CH1'!$Z$5,FALSE)</f>
        <v>17811</v>
      </c>
      <c r="O60" s="602">
        <f>VLOOKUP($A60,TableCH1data!$B$3:$BJ$57,'Table CH1'!O$4+'Table CH1'!$Z$5,FALSE)</f>
        <v>-0.5</v>
      </c>
      <c r="P60" s="603">
        <f>VLOOKUP($A60,TableCH1data!$B$3:$BJ$57,'Table CH1'!P$4+'Table CH1'!$Z$5,FALSE)</f>
        <v>-0.52</v>
      </c>
      <c r="Q60" s="603">
        <f>VLOOKUP($A60,TableCH1data!$B$3:$BJ$57,'Table CH1'!Q$4+'Table CH1'!$Z$5,FALSE)</f>
        <v>-0.48</v>
      </c>
      <c r="R60" s="606"/>
      <c r="S60" s="601">
        <f>VLOOKUP($A60,TableCH1data!$B$3:$BJ$57,'Table CH1'!S$4+'Table CH1'!$Z$5,FALSE)</f>
        <v>91.4</v>
      </c>
      <c r="T60" s="601">
        <f>VLOOKUP($A60,TableCH1data!$B$3:$BJ$57,'Table CH1'!T$4+'Table CH1'!$Z$5,FALSE)</f>
        <v>90.2</v>
      </c>
    </row>
    <row r="61" spans="1:20" x14ac:dyDescent="0.4">
      <c r="A61" s="75" t="s">
        <v>36</v>
      </c>
      <c r="B61" s="37"/>
      <c r="C61" s="39" t="s">
        <v>36</v>
      </c>
      <c r="D61" s="600">
        <f>VLOOKUP($A61,TableCH1data!$B$3:$BJ$57,'Table CH1'!D$4+'Table CH1'!$Z$5,FALSE)</f>
        <v>2234</v>
      </c>
      <c r="E61" s="601"/>
      <c r="F61" s="601">
        <f>VLOOKUP($A61,TableCH1data!$B$3:$BJ$57,'Table CH1'!F$4+'Table CH1'!$Z$5,FALSE)</f>
        <v>2.6</v>
      </c>
      <c r="G61" s="601"/>
      <c r="H61" s="601">
        <f>VLOOKUP($A61,TableCH1data!$B$3:$BJ$57,'Table CH1'!H$4+'Table CH1'!$Z$5,FALSE)</f>
        <v>10.199999999999999</v>
      </c>
      <c r="I61" s="601">
        <f>VLOOKUP($A61,TableCH1data!$B$3:$BJ$57,'Table CH1'!I$4+'Table CH1'!$Z$5,FALSE)</f>
        <v>0.4</v>
      </c>
      <c r="J61" s="601"/>
      <c r="K61" s="601">
        <f>VLOOKUP($A61,TableCH1data!$B$3:$BJ$57,'Table CH1'!K$4+'Table CH1'!$Z$5,FALSE)</f>
        <v>0.2</v>
      </c>
      <c r="L61" s="601" t="str">
        <f>VLOOKUP($A61,TableCH1data!$B$3:$BJ$57,'Table CH1'!L$4+'Table CH1'!$Z$5,FALSE)</f>
        <v>x</v>
      </c>
      <c r="M61" s="601"/>
      <c r="N61" s="600">
        <f>VLOOKUP($A61,TableCH1data!$B$3:$BJ$57,'Table CH1'!N$4+'Table CH1'!$Z$5,FALSE)</f>
        <v>2047</v>
      </c>
      <c r="O61" s="602">
        <f>VLOOKUP($A61,TableCH1data!$B$3:$BJ$57,'Table CH1'!O$4+'Table CH1'!$Z$5,FALSE)</f>
        <v>-1.38</v>
      </c>
      <c r="P61" s="603">
        <f>VLOOKUP($A61,TableCH1data!$B$3:$BJ$57,'Table CH1'!P$4+'Table CH1'!$Z$5,FALSE)</f>
        <v>-1.42</v>
      </c>
      <c r="Q61" s="603">
        <f>VLOOKUP($A61,TableCH1data!$B$3:$BJ$57,'Table CH1'!Q$4+'Table CH1'!$Z$5,FALSE)</f>
        <v>-1.33</v>
      </c>
      <c r="R61" s="606"/>
      <c r="S61" s="601">
        <f>VLOOKUP($A61,TableCH1data!$B$3:$BJ$57,'Table CH1'!S$4+'Table CH1'!$Z$5,FALSE)</f>
        <v>17.2</v>
      </c>
      <c r="T61" s="601">
        <f>VLOOKUP($A61,TableCH1data!$B$3:$BJ$57,'Table CH1'!T$4+'Table CH1'!$Z$5,FALSE)</f>
        <v>16.8</v>
      </c>
    </row>
    <row r="62" spans="1:20" x14ac:dyDescent="0.4">
      <c r="A62" s="75" t="s">
        <v>35</v>
      </c>
      <c r="B62" s="37"/>
      <c r="C62" s="39" t="s">
        <v>35</v>
      </c>
      <c r="D62" s="600">
        <f>VLOOKUP($A62,TableCH1data!$B$3:$BJ$57,'Table CH1'!D$4+'Table CH1'!$Z$5,FALSE)</f>
        <v>518</v>
      </c>
      <c r="E62" s="601"/>
      <c r="F62" s="601">
        <f>VLOOKUP($A62,TableCH1data!$B$3:$BJ$57,'Table CH1'!F$4+'Table CH1'!$Z$5,FALSE)</f>
        <v>2.2000000000000002</v>
      </c>
      <c r="G62" s="601"/>
      <c r="H62" s="601">
        <f>VLOOKUP($A62,TableCH1data!$B$3:$BJ$57,'Table CH1'!H$4+'Table CH1'!$Z$5,FALSE)</f>
        <v>7.1</v>
      </c>
      <c r="I62" s="601">
        <f>VLOOKUP($A62,TableCH1data!$B$3:$BJ$57,'Table CH1'!I$4+'Table CH1'!$Z$5,FALSE)</f>
        <v>0.8</v>
      </c>
      <c r="J62" s="601"/>
      <c r="K62" s="601">
        <f>VLOOKUP($A62,TableCH1data!$B$3:$BJ$57,'Table CH1'!K$4+'Table CH1'!$Z$5,FALSE)</f>
        <v>0.6</v>
      </c>
      <c r="L62" s="601" t="str">
        <f>VLOOKUP($A62,TableCH1data!$B$3:$BJ$57,'Table CH1'!L$4+'Table CH1'!$Z$5,FALSE)</f>
        <v>x</v>
      </c>
      <c r="M62" s="601"/>
      <c r="N62" s="600">
        <f>VLOOKUP($A62,TableCH1data!$B$3:$BJ$57,'Table CH1'!N$4+'Table CH1'!$Z$5,FALSE)</f>
        <v>482</v>
      </c>
      <c r="O62" s="602">
        <f>VLOOKUP($A62,TableCH1data!$B$3:$BJ$57,'Table CH1'!O$4+'Table CH1'!$Z$5,FALSE)</f>
        <v>-1.37</v>
      </c>
      <c r="P62" s="603">
        <f>VLOOKUP($A62,TableCH1data!$B$3:$BJ$57,'Table CH1'!P$4+'Table CH1'!$Z$5,FALSE)</f>
        <v>-1.46</v>
      </c>
      <c r="Q62" s="603">
        <f>VLOOKUP($A62,TableCH1data!$B$3:$BJ$57,'Table CH1'!Q$4+'Table CH1'!$Z$5,FALSE)</f>
        <v>-1.27</v>
      </c>
      <c r="R62" s="606"/>
      <c r="S62" s="601">
        <f>VLOOKUP($A62,TableCH1data!$B$3:$BJ$57,'Table CH1'!S$4+'Table CH1'!$Z$5,FALSE)</f>
        <v>9.3000000000000007</v>
      </c>
      <c r="T62" s="601">
        <f>VLOOKUP($A62,TableCH1data!$B$3:$BJ$57,'Table CH1'!T$4+'Table CH1'!$Z$5,FALSE)</f>
        <v>9.1</v>
      </c>
    </row>
    <row r="63" spans="1:20" ht="13.5" customHeight="1" x14ac:dyDescent="0.4">
      <c r="A63" s="75" t="s">
        <v>34</v>
      </c>
      <c r="B63" s="37"/>
      <c r="C63" s="41" t="s">
        <v>33</v>
      </c>
      <c r="D63" s="600">
        <f>VLOOKUP($A63,TableCH1data!$B$3:$BJ$57,'Table CH1'!D$4+'Table CH1'!$Z$5,FALSE)</f>
        <v>15790</v>
      </c>
      <c r="E63" s="601"/>
      <c r="F63" s="601">
        <f>VLOOKUP($A63,TableCH1data!$B$3:$BJ$57,'Table CH1'!F$4+'Table CH1'!$Z$5,FALSE)</f>
        <v>29.9</v>
      </c>
      <c r="G63" s="601"/>
      <c r="H63" s="601">
        <f>VLOOKUP($A63,TableCH1data!$B$3:$BJ$57,'Table CH1'!H$4+'Table CH1'!$Z$5,FALSE)</f>
        <v>85.2</v>
      </c>
      <c r="I63" s="601">
        <f>VLOOKUP($A63,TableCH1data!$B$3:$BJ$57,'Table CH1'!I$4+'Table CH1'!$Z$5,FALSE)</f>
        <v>24.4</v>
      </c>
      <c r="J63" s="601"/>
      <c r="K63" s="601">
        <f>VLOOKUP($A63,TableCH1data!$B$3:$BJ$57,'Table CH1'!K$4+'Table CH1'!$Z$5,FALSE)</f>
        <v>12</v>
      </c>
      <c r="L63" s="601">
        <f>VLOOKUP($A63,TableCH1data!$B$3:$BJ$57,'Table CH1'!L$4+'Table CH1'!$Z$5,FALSE)</f>
        <v>5</v>
      </c>
      <c r="M63" s="601"/>
      <c r="N63" s="600">
        <f>VLOOKUP($A63,TableCH1data!$B$3:$BJ$57,'Table CH1'!N$4+'Table CH1'!$Z$5,FALSE)</f>
        <v>15174</v>
      </c>
      <c r="O63" s="602">
        <f>VLOOKUP($A63,TableCH1data!$B$3:$BJ$57,'Table CH1'!O$4+'Table CH1'!$Z$5,FALSE)</f>
        <v>-1.18</v>
      </c>
      <c r="P63" s="603">
        <f>VLOOKUP($A63,TableCH1data!$B$3:$BJ$57,'Table CH1'!P$4+'Table CH1'!$Z$5,FALSE)</f>
        <v>-1.2</v>
      </c>
      <c r="Q63" s="603">
        <f>VLOOKUP($A63,TableCH1data!$B$3:$BJ$57,'Table CH1'!Q$4+'Table CH1'!$Z$5,FALSE)</f>
        <v>-1.1599999999999999</v>
      </c>
      <c r="R63" s="606"/>
      <c r="S63" s="601">
        <f>VLOOKUP($A63,TableCH1data!$B$3:$BJ$57,'Table CH1'!S$4+'Table CH1'!$Z$5,FALSE)</f>
        <v>93.1</v>
      </c>
      <c r="T63" s="601">
        <f>VLOOKUP($A63,TableCH1data!$B$3:$BJ$57,'Table CH1'!T$4+'Table CH1'!$Z$5,FALSE)</f>
        <v>90.7</v>
      </c>
    </row>
    <row r="64" spans="1:20" x14ac:dyDescent="0.4">
      <c r="A64" s="75" t="s">
        <v>32</v>
      </c>
      <c r="B64" s="37"/>
      <c r="C64" s="40" t="s">
        <v>32</v>
      </c>
      <c r="D64" s="600">
        <f>VLOOKUP($A64,TableCH1data!$B$3:$BJ$57,'Table CH1'!D$4+'Table CH1'!$Z$5,FALSE)</f>
        <v>6236</v>
      </c>
      <c r="E64" s="601"/>
      <c r="F64" s="601">
        <f>VLOOKUP($A64,TableCH1data!$B$3:$BJ$57,'Table CH1'!F$4+'Table CH1'!$Z$5,FALSE)</f>
        <v>30.4</v>
      </c>
      <c r="G64" s="601"/>
      <c r="H64" s="601">
        <f>VLOOKUP($A64,TableCH1data!$B$3:$BJ$57,'Table CH1'!H$4+'Table CH1'!$Z$5,FALSE)</f>
        <v>87.4</v>
      </c>
      <c r="I64" s="601">
        <f>VLOOKUP($A64,TableCH1data!$B$3:$BJ$57,'Table CH1'!I$4+'Table CH1'!$Z$5,FALSE)</f>
        <v>19.8</v>
      </c>
      <c r="J64" s="601"/>
      <c r="K64" s="601">
        <f>VLOOKUP($A64,TableCH1data!$B$3:$BJ$57,'Table CH1'!K$4+'Table CH1'!$Z$5,FALSE)</f>
        <v>10.1</v>
      </c>
      <c r="L64" s="601">
        <f>VLOOKUP($A64,TableCH1data!$B$3:$BJ$57,'Table CH1'!L$4+'Table CH1'!$Z$5,FALSE)</f>
        <v>3.6</v>
      </c>
      <c r="M64" s="601"/>
      <c r="N64" s="600">
        <f>VLOOKUP($A64,TableCH1data!$B$3:$BJ$57,'Table CH1'!N$4+'Table CH1'!$Z$5,FALSE)</f>
        <v>5900</v>
      </c>
      <c r="O64" s="602">
        <f>VLOOKUP($A64,TableCH1data!$B$3:$BJ$57,'Table CH1'!O$4+'Table CH1'!$Z$5,FALSE)</f>
        <v>-0.28999999999999998</v>
      </c>
      <c r="P64" s="603">
        <f>VLOOKUP($A64,TableCH1data!$B$3:$BJ$57,'Table CH1'!P$4+'Table CH1'!$Z$5,FALSE)</f>
        <v>-0.32</v>
      </c>
      <c r="Q64" s="603">
        <f>VLOOKUP($A64,TableCH1data!$B$3:$BJ$57,'Table CH1'!Q$4+'Table CH1'!$Z$5,FALSE)</f>
        <v>-0.26</v>
      </c>
      <c r="R64" s="606"/>
      <c r="S64" s="601">
        <f>VLOOKUP($A64,TableCH1data!$B$3:$BJ$57,'Table CH1'!S$4+'Table CH1'!$Z$5,FALSE)</f>
        <v>94</v>
      </c>
      <c r="T64" s="601">
        <f>VLOOKUP($A64,TableCH1data!$B$3:$BJ$57,'Table CH1'!T$4+'Table CH1'!$Z$5,FALSE)</f>
        <v>93.1</v>
      </c>
    </row>
    <row r="65" spans="1:26" x14ac:dyDescent="0.4">
      <c r="A65" s="75" t="s">
        <v>31</v>
      </c>
      <c r="B65" s="37"/>
      <c r="C65" s="39" t="s">
        <v>31</v>
      </c>
      <c r="D65" s="600">
        <f>VLOOKUP($A65,TableCH1data!$B$3:$BJ$57,'Table CH1'!D$4+'Table CH1'!$Z$5,FALSE)</f>
        <v>1635</v>
      </c>
      <c r="E65" s="601"/>
      <c r="F65" s="601">
        <f>VLOOKUP($A65,TableCH1data!$B$3:$BJ$57,'Table CH1'!F$4+'Table CH1'!$Z$5,FALSE)</f>
        <v>42.5</v>
      </c>
      <c r="G65" s="601"/>
      <c r="H65" s="601">
        <f>VLOOKUP($A65,TableCH1data!$B$3:$BJ$57,'Table CH1'!H$4+'Table CH1'!$Z$5,FALSE)</f>
        <v>92.4</v>
      </c>
      <c r="I65" s="601">
        <f>VLOOKUP($A65,TableCH1data!$B$3:$BJ$57,'Table CH1'!I$4+'Table CH1'!$Z$5,FALSE)</f>
        <v>47</v>
      </c>
      <c r="J65" s="601"/>
      <c r="K65" s="601">
        <f>VLOOKUP($A65,TableCH1data!$B$3:$BJ$57,'Table CH1'!K$4+'Table CH1'!$Z$5,FALSE)</f>
        <v>24.6</v>
      </c>
      <c r="L65" s="601">
        <f>VLOOKUP($A65,TableCH1data!$B$3:$BJ$57,'Table CH1'!L$4+'Table CH1'!$Z$5,FALSE)</f>
        <v>14.6</v>
      </c>
      <c r="M65" s="601"/>
      <c r="N65" s="600">
        <f>VLOOKUP($A65,TableCH1data!$B$3:$BJ$57,'Table CH1'!N$4+'Table CH1'!$Z$5,FALSE)</f>
        <v>1570</v>
      </c>
      <c r="O65" s="602">
        <f>VLOOKUP($A65,TableCH1data!$B$3:$BJ$57,'Table CH1'!O$4+'Table CH1'!$Z$5,FALSE)</f>
        <v>-0.05</v>
      </c>
      <c r="P65" s="603">
        <f>VLOOKUP($A65,TableCH1data!$B$3:$BJ$57,'Table CH1'!P$4+'Table CH1'!$Z$5,FALSE)</f>
        <v>-0.1</v>
      </c>
      <c r="Q65" s="603">
        <f>VLOOKUP($A65,TableCH1data!$B$3:$BJ$57,'Table CH1'!Q$4+'Table CH1'!$Z$5,FALSE)</f>
        <v>0.01</v>
      </c>
      <c r="R65" s="606"/>
      <c r="S65" s="601">
        <f>VLOOKUP($A65,TableCH1data!$B$3:$BJ$57,'Table CH1'!S$4+'Table CH1'!$Z$5,FALSE)</f>
        <v>98</v>
      </c>
      <c r="T65" s="601">
        <f>VLOOKUP($A65,TableCH1data!$B$3:$BJ$57,'Table CH1'!T$4+'Table CH1'!$Z$5,FALSE)</f>
        <v>97.6</v>
      </c>
    </row>
    <row r="66" spans="1:26" x14ac:dyDescent="0.4">
      <c r="A66" s="75" t="s">
        <v>30</v>
      </c>
      <c r="B66" s="37"/>
      <c r="C66" s="38" t="s">
        <v>30</v>
      </c>
      <c r="D66" s="600">
        <f>VLOOKUP($A66,TableCH1data!$B$3:$BJ$57,'Table CH1'!D$4+'Table CH1'!$Z$5,FALSE)</f>
        <v>925</v>
      </c>
      <c r="E66" s="601"/>
      <c r="F66" s="601">
        <f>VLOOKUP($A66,TableCH1data!$B$3:$BJ$57,'Table CH1'!F$4+'Table CH1'!$Z$5,FALSE)</f>
        <v>43.7</v>
      </c>
      <c r="G66" s="601"/>
      <c r="H66" s="601">
        <f>VLOOKUP($A66,TableCH1data!$B$3:$BJ$57,'Table CH1'!H$4+'Table CH1'!$Z$5,FALSE)</f>
        <v>93.9</v>
      </c>
      <c r="I66" s="601">
        <f>VLOOKUP($A66,TableCH1data!$B$3:$BJ$57,'Table CH1'!I$4+'Table CH1'!$Z$5,FALSE)</f>
        <v>48.8</v>
      </c>
      <c r="J66" s="601"/>
      <c r="K66" s="601">
        <f>VLOOKUP($A66,TableCH1data!$B$3:$BJ$57,'Table CH1'!K$4+'Table CH1'!$Z$5,FALSE)</f>
        <v>28.1</v>
      </c>
      <c r="L66" s="601">
        <f>VLOOKUP($A66,TableCH1data!$B$3:$BJ$57,'Table CH1'!L$4+'Table CH1'!$Z$5,FALSE)</f>
        <v>16.100000000000001</v>
      </c>
      <c r="M66" s="601"/>
      <c r="N66" s="600">
        <f>VLOOKUP($A66,TableCH1data!$B$3:$BJ$57,'Table CH1'!N$4+'Table CH1'!$Z$5,FALSE)</f>
        <v>890</v>
      </c>
      <c r="O66" s="602">
        <f>VLOOKUP($A66,TableCH1data!$B$3:$BJ$57,'Table CH1'!O$4+'Table CH1'!$Z$5,FALSE)</f>
        <v>-0.15</v>
      </c>
      <c r="P66" s="603">
        <f>VLOOKUP($A66,TableCH1data!$B$3:$BJ$57,'Table CH1'!P$4+'Table CH1'!$Z$5,FALSE)</f>
        <v>-0.22</v>
      </c>
      <c r="Q66" s="603">
        <f>VLOOKUP($A66,TableCH1data!$B$3:$BJ$57,'Table CH1'!Q$4+'Table CH1'!$Z$5,FALSE)</f>
        <v>-0.09</v>
      </c>
      <c r="R66" s="606"/>
      <c r="S66" s="601">
        <f>VLOOKUP($A66,TableCH1data!$B$3:$BJ$57,'Table CH1'!S$4+'Table CH1'!$Z$5,FALSE)</f>
        <v>96.1</v>
      </c>
      <c r="T66" s="601">
        <f>VLOOKUP($A66,TableCH1data!$B$3:$BJ$57,'Table CH1'!T$4+'Table CH1'!$Z$5,FALSE)</f>
        <v>95.8</v>
      </c>
    </row>
    <row r="67" spans="1:26" x14ac:dyDescent="0.4">
      <c r="A67" s="75" t="s">
        <v>29</v>
      </c>
      <c r="B67" s="37"/>
      <c r="C67" s="39" t="s">
        <v>29</v>
      </c>
      <c r="D67" s="600">
        <f>VLOOKUP($A67,TableCH1data!$B$3:$BJ$57,'Table CH1'!D$4+'Table CH1'!$Z$5,FALSE)</f>
        <v>107</v>
      </c>
      <c r="E67" s="601"/>
      <c r="F67" s="601">
        <f>VLOOKUP($A67,TableCH1data!$B$3:$BJ$57,'Table CH1'!F$4+'Table CH1'!$Z$5,FALSE)</f>
        <v>31.1</v>
      </c>
      <c r="G67" s="601"/>
      <c r="H67" s="601">
        <f>VLOOKUP($A67,TableCH1data!$B$3:$BJ$57,'Table CH1'!H$4+'Table CH1'!$Z$5,FALSE)</f>
        <v>76.599999999999994</v>
      </c>
      <c r="I67" s="601">
        <f>VLOOKUP($A67,TableCH1data!$B$3:$BJ$57,'Table CH1'!I$4+'Table CH1'!$Z$5,FALSE)</f>
        <v>29.9</v>
      </c>
      <c r="J67" s="601"/>
      <c r="K67" s="601">
        <f>VLOOKUP($A67,TableCH1data!$B$3:$BJ$57,'Table CH1'!K$4+'Table CH1'!$Z$5,FALSE)</f>
        <v>14</v>
      </c>
      <c r="L67" s="601">
        <f>VLOOKUP($A67,TableCH1data!$B$3:$BJ$57,'Table CH1'!L$4+'Table CH1'!$Z$5,FALSE)</f>
        <v>8.4</v>
      </c>
      <c r="M67" s="601"/>
      <c r="N67" s="600">
        <f>VLOOKUP($A67,TableCH1data!$B$3:$BJ$57,'Table CH1'!N$4+'Table CH1'!$Z$5,FALSE)</f>
        <v>100</v>
      </c>
      <c r="O67" s="602">
        <f>VLOOKUP($A67,TableCH1data!$B$3:$BJ$57,'Table CH1'!O$4+'Table CH1'!$Z$5,FALSE)</f>
        <v>-0.5</v>
      </c>
      <c r="P67" s="603">
        <f>VLOOKUP($A67,TableCH1data!$B$3:$BJ$57,'Table CH1'!P$4+'Table CH1'!$Z$5,FALSE)</f>
        <v>-0.71</v>
      </c>
      <c r="Q67" s="603">
        <f>VLOOKUP($A67,TableCH1data!$B$3:$BJ$57,'Table CH1'!Q$4+'Table CH1'!$Z$5,FALSE)</f>
        <v>-0.28999999999999998</v>
      </c>
      <c r="R67" s="606"/>
      <c r="S67" s="601">
        <f>VLOOKUP($A67,TableCH1data!$B$3:$BJ$57,'Table CH1'!S$4+'Table CH1'!$Z$5,FALSE)</f>
        <v>80.400000000000006</v>
      </c>
      <c r="T67" s="601">
        <f>VLOOKUP($A67,TableCH1data!$B$3:$BJ$57,'Table CH1'!T$4+'Table CH1'!$Z$5,FALSE)</f>
        <v>79.400000000000006</v>
      </c>
    </row>
    <row r="68" spans="1:26" x14ac:dyDescent="0.4">
      <c r="A68" s="75" t="s">
        <v>28</v>
      </c>
      <c r="B68" s="37"/>
      <c r="C68" s="39" t="s">
        <v>28</v>
      </c>
      <c r="D68" s="600">
        <f>VLOOKUP($A68,TableCH1data!$B$3:$BJ$57,'Table CH1'!D$4+'Table CH1'!$Z$5,FALSE)</f>
        <v>2250</v>
      </c>
      <c r="E68" s="601"/>
      <c r="F68" s="601">
        <f>VLOOKUP($A68,TableCH1data!$B$3:$BJ$57,'Table CH1'!F$4+'Table CH1'!$Z$5,FALSE)</f>
        <v>36.799999999999997</v>
      </c>
      <c r="G68" s="601"/>
      <c r="H68" s="601">
        <f>VLOOKUP($A68,TableCH1data!$B$3:$BJ$57,'Table CH1'!H$4+'Table CH1'!$Z$5,FALSE)</f>
        <v>84.1</v>
      </c>
      <c r="I68" s="601">
        <f>VLOOKUP($A68,TableCH1data!$B$3:$BJ$57,'Table CH1'!I$4+'Table CH1'!$Z$5,FALSE)</f>
        <v>37.299999999999997</v>
      </c>
      <c r="J68" s="601"/>
      <c r="K68" s="601">
        <f>VLOOKUP($A68,TableCH1data!$B$3:$BJ$57,'Table CH1'!K$4+'Table CH1'!$Z$5,FALSE)</f>
        <v>20.399999999999999</v>
      </c>
      <c r="L68" s="601">
        <f>VLOOKUP($A68,TableCH1data!$B$3:$BJ$57,'Table CH1'!L$4+'Table CH1'!$Z$5,FALSE)</f>
        <v>11.2</v>
      </c>
      <c r="M68" s="601"/>
      <c r="N68" s="600">
        <f>VLOOKUP($A68,TableCH1data!$B$3:$BJ$57,'Table CH1'!N$4+'Table CH1'!$Z$5,FALSE)</f>
        <v>2152</v>
      </c>
      <c r="O68" s="602">
        <f>VLOOKUP($A68,TableCH1data!$B$3:$BJ$57,'Table CH1'!O$4+'Table CH1'!$Z$5,FALSE)</f>
        <v>-0.37</v>
      </c>
      <c r="P68" s="603">
        <f>VLOOKUP($A68,TableCH1data!$B$3:$BJ$57,'Table CH1'!P$4+'Table CH1'!$Z$5,FALSE)</f>
        <v>-0.42</v>
      </c>
      <c r="Q68" s="603">
        <f>VLOOKUP($A68,TableCH1data!$B$3:$BJ$57,'Table CH1'!Q$4+'Table CH1'!$Z$5,FALSE)</f>
        <v>-0.33</v>
      </c>
      <c r="R68" s="606"/>
      <c r="S68" s="601">
        <f>VLOOKUP($A68,TableCH1data!$B$3:$BJ$57,'Table CH1'!S$4+'Table CH1'!$Z$5,FALSE)</f>
        <v>89</v>
      </c>
      <c r="T68" s="601">
        <f>VLOOKUP($A68,TableCH1data!$B$3:$BJ$57,'Table CH1'!T$4+'Table CH1'!$Z$5,FALSE)</f>
        <v>88.3</v>
      </c>
    </row>
    <row r="69" spans="1:26" x14ac:dyDescent="0.4">
      <c r="A69" s="75" t="s">
        <v>27</v>
      </c>
      <c r="B69" s="37"/>
      <c r="C69" s="39" t="s">
        <v>27</v>
      </c>
      <c r="D69" s="600">
        <f>VLOOKUP($A69,TableCH1data!$B$3:$BJ$57,'Table CH1'!D$4+'Table CH1'!$Z$5,FALSE)</f>
        <v>7805</v>
      </c>
      <c r="E69" s="601"/>
      <c r="F69" s="601">
        <f>VLOOKUP($A69,TableCH1data!$B$3:$BJ$57,'Table CH1'!F$4+'Table CH1'!$Z$5,FALSE)</f>
        <v>31.2</v>
      </c>
      <c r="G69" s="601"/>
      <c r="H69" s="601">
        <f>VLOOKUP($A69,TableCH1data!$B$3:$BJ$57,'Table CH1'!H$4+'Table CH1'!$Z$5,FALSE)</f>
        <v>73.400000000000006</v>
      </c>
      <c r="I69" s="601">
        <f>VLOOKUP($A69,TableCH1data!$B$3:$BJ$57,'Table CH1'!I$4+'Table CH1'!$Z$5,FALSE)</f>
        <v>30.6</v>
      </c>
      <c r="J69" s="601"/>
      <c r="K69" s="601">
        <f>VLOOKUP($A69,TableCH1data!$B$3:$BJ$57,'Table CH1'!K$4+'Table CH1'!$Z$5,FALSE)</f>
        <v>14.2</v>
      </c>
      <c r="L69" s="601">
        <f>VLOOKUP($A69,TableCH1data!$B$3:$BJ$57,'Table CH1'!L$4+'Table CH1'!$Z$5,FALSE)</f>
        <v>7.1</v>
      </c>
      <c r="M69" s="601"/>
      <c r="N69" s="600">
        <f>VLOOKUP($A69,TableCH1data!$B$3:$BJ$57,'Table CH1'!N$4+'Table CH1'!$Z$5,FALSE)</f>
        <v>7480</v>
      </c>
      <c r="O69" s="602">
        <f>VLOOKUP($A69,TableCH1data!$B$3:$BJ$57,'Table CH1'!O$4+'Table CH1'!$Z$5,FALSE)</f>
        <v>-0.63</v>
      </c>
      <c r="P69" s="603">
        <f>VLOOKUP($A69,TableCH1data!$B$3:$BJ$57,'Table CH1'!P$4+'Table CH1'!$Z$5,FALSE)</f>
        <v>-0.65</v>
      </c>
      <c r="Q69" s="603">
        <f>VLOOKUP($A69,TableCH1data!$B$3:$BJ$57,'Table CH1'!Q$4+'Table CH1'!$Z$5,FALSE)</f>
        <v>-0.61</v>
      </c>
      <c r="R69" s="606"/>
      <c r="S69" s="601">
        <f>VLOOKUP($A69,TableCH1data!$B$3:$BJ$57,'Table CH1'!S$4+'Table CH1'!$Z$5,FALSE)</f>
        <v>81.5</v>
      </c>
      <c r="T69" s="601">
        <f>VLOOKUP($A69,TableCH1data!$B$3:$BJ$57,'Table CH1'!T$4+'Table CH1'!$Z$5,FALSE)</f>
        <v>80.8</v>
      </c>
    </row>
    <row r="70" spans="1:26" x14ac:dyDescent="0.4">
      <c r="A70" s="75" t="s">
        <v>26</v>
      </c>
      <c r="B70" s="37"/>
      <c r="C70" s="38" t="s">
        <v>26</v>
      </c>
      <c r="D70" s="600">
        <f>VLOOKUP($A70,TableCH1data!$B$3:$BJ$57,'Table CH1'!D$4+'Table CH1'!$Z$5,FALSE)</f>
        <v>4690</v>
      </c>
      <c r="E70" s="601"/>
      <c r="F70" s="601">
        <f>VLOOKUP($A70,TableCH1data!$B$3:$BJ$57,'Table CH1'!F$4+'Table CH1'!$Z$5,FALSE)</f>
        <v>37.799999999999997</v>
      </c>
      <c r="G70" s="601"/>
      <c r="H70" s="601">
        <f>VLOOKUP($A70,TableCH1data!$B$3:$BJ$57,'Table CH1'!H$4+'Table CH1'!$Z$5,FALSE)</f>
        <v>94.2</v>
      </c>
      <c r="I70" s="601">
        <f>VLOOKUP($A70,TableCH1data!$B$3:$BJ$57,'Table CH1'!I$4+'Table CH1'!$Z$5,FALSE)</f>
        <v>33.700000000000003</v>
      </c>
      <c r="J70" s="601"/>
      <c r="K70" s="601">
        <f>VLOOKUP($A70,TableCH1data!$B$3:$BJ$57,'Table CH1'!K$4+'Table CH1'!$Z$5,FALSE)</f>
        <v>18.3</v>
      </c>
      <c r="L70" s="601">
        <f>VLOOKUP($A70,TableCH1data!$B$3:$BJ$57,'Table CH1'!L$4+'Table CH1'!$Z$5,FALSE)</f>
        <v>8.1</v>
      </c>
      <c r="M70" s="601"/>
      <c r="N70" s="600">
        <f>VLOOKUP($A70,TableCH1data!$B$3:$BJ$57,'Table CH1'!N$4+'Table CH1'!$Z$5,FALSE)</f>
        <v>4388</v>
      </c>
      <c r="O70" s="602">
        <f>VLOOKUP($A70,TableCH1data!$B$3:$BJ$57,'Table CH1'!O$4+'Table CH1'!$Z$5,FALSE)</f>
        <v>-0.35</v>
      </c>
      <c r="P70" s="603">
        <f>VLOOKUP($A70,TableCH1data!$B$3:$BJ$57,'Table CH1'!P$4+'Table CH1'!$Z$5,FALSE)</f>
        <v>-0.38</v>
      </c>
      <c r="Q70" s="603">
        <f>VLOOKUP($A70,TableCH1data!$B$3:$BJ$57,'Table CH1'!Q$4+'Table CH1'!$Z$5,FALSE)</f>
        <v>-0.32</v>
      </c>
      <c r="R70" s="606"/>
      <c r="S70" s="601">
        <f>VLOOKUP($A70,TableCH1data!$B$3:$BJ$57,'Table CH1'!S$4+'Table CH1'!$Z$5,FALSE)</f>
        <v>97.5</v>
      </c>
      <c r="T70" s="601">
        <f>VLOOKUP($A70,TableCH1data!$B$3:$BJ$57,'Table CH1'!T$4+'Table CH1'!$Z$5,FALSE)</f>
        <v>96.9</v>
      </c>
    </row>
    <row r="71" spans="1:26" x14ac:dyDescent="0.4">
      <c r="A71" s="75" t="s">
        <v>25</v>
      </c>
      <c r="B71" s="37"/>
      <c r="C71" s="36" t="s">
        <v>24</v>
      </c>
      <c r="D71" s="600">
        <f>VLOOKUP($A71,TableCH1data!$B$3:$BJ$57,'Table CH1'!D$4+'Table CH1'!$Z$5,FALSE)</f>
        <v>1394</v>
      </c>
      <c r="E71" s="601"/>
      <c r="F71" s="601">
        <f>VLOOKUP($A71,TableCH1data!$B$3:$BJ$57,'Table CH1'!F$4+'Table CH1'!$Z$5,FALSE)</f>
        <v>35.1</v>
      </c>
      <c r="G71" s="601"/>
      <c r="H71" s="601">
        <f>VLOOKUP($A71,TableCH1data!$B$3:$BJ$57,'Table CH1'!H$4+'Table CH1'!$Z$5,FALSE)</f>
        <v>94.8</v>
      </c>
      <c r="I71" s="601">
        <f>VLOOKUP($A71,TableCH1data!$B$3:$BJ$57,'Table CH1'!I$4+'Table CH1'!$Z$5,FALSE)</f>
        <v>27.3</v>
      </c>
      <c r="J71" s="601"/>
      <c r="K71" s="601">
        <f>VLOOKUP($A71,TableCH1data!$B$3:$BJ$57,'Table CH1'!K$4+'Table CH1'!$Z$5,FALSE)</f>
        <v>15.8</v>
      </c>
      <c r="L71" s="601">
        <f>VLOOKUP($A71,TableCH1data!$B$3:$BJ$57,'Table CH1'!L$4+'Table CH1'!$Z$5,FALSE)</f>
        <v>4.8</v>
      </c>
      <c r="M71" s="601"/>
      <c r="N71" s="600">
        <f>VLOOKUP($A71,TableCH1data!$B$3:$BJ$57,'Table CH1'!N$4+'Table CH1'!$Z$5,FALSE)</f>
        <v>1286</v>
      </c>
      <c r="O71" s="602">
        <f>VLOOKUP($A71,TableCH1data!$B$3:$BJ$57,'Table CH1'!O$4+'Table CH1'!$Z$5,FALSE)</f>
        <v>-0.46</v>
      </c>
      <c r="P71" s="603">
        <f>VLOOKUP($A71,TableCH1data!$B$3:$BJ$57,'Table CH1'!P$4+'Table CH1'!$Z$5,FALSE)</f>
        <v>-0.52</v>
      </c>
      <c r="Q71" s="603">
        <f>VLOOKUP($A71,TableCH1data!$B$3:$BJ$57,'Table CH1'!Q$4+'Table CH1'!$Z$5,FALSE)</f>
        <v>-0.4</v>
      </c>
      <c r="R71" s="606"/>
      <c r="S71" s="601">
        <f>VLOOKUP($A71,TableCH1data!$B$3:$BJ$57,'Table CH1'!S$4+'Table CH1'!$Z$5,FALSE)</f>
        <v>97.6</v>
      </c>
      <c r="T71" s="601">
        <f>VLOOKUP($A71,TableCH1data!$B$3:$BJ$57,'Table CH1'!T$4+'Table CH1'!$Z$5,FALSE)</f>
        <v>96.9</v>
      </c>
    </row>
    <row r="72" spans="1:26" s="30" customFormat="1" x14ac:dyDescent="0.4">
      <c r="A72" s="75" t="s">
        <v>23</v>
      </c>
      <c r="B72" s="35"/>
      <c r="C72" s="34" t="s">
        <v>22</v>
      </c>
      <c r="D72" s="607">
        <f>VLOOKUP($A72,TableCH1data!$B$3:$BJ$57,'Table CH1'!D$4+'Table CH1'!$Z$5,FALSE)</f>
        <v>78682</v>
      </c>
      <c r="E72" s="608"/>
      <c r="F72" s="608">
        <f>VLOOKUP($A72,TableCH1data!$B$3:$BJ$57,'Table CH1'!F$4+'Table CH1'!$Z$5,FALSE)</f>
        <v>31.2</v>
      </c>
      <c r="G72" s="608"/>
      <c r="H72" s="608">
        <f>VLOOKUP($A72,TableCH1data!$B$3:$BJ$57,'Table CH1'!H$4+'Table CH1'!$Z$5,FALSE)</f>
        <v>84.5</v>
      </c>
      <c r="I72" s="608">
        <f>VLOOKUP($A72,TableCH1data!$B$3:$BJ$57,'Table CH1'!I$4+'Table CH1'!$Z$5,FALSE)</f>
        <v>24.2</v>
      </c>
      <c r="J72" s="608"/>
      <c r="K72" s="608">
        <f>VLOOKUP($A72,TableCH1data!$B$3:$BJ$57,'Table CH1'!K$4+'Table CH1'!$Z$5,FALSE)</f>
        <v>11.9</v>
      </c>
      <c r="L72" s="608">
        <f>VLOOKUP($A72,TableCH1data!$B$3:$BJ$57,'Table CH1'!L$4+'Table CH1'!$Z$5,FALSE)</f>
        <v>4.9000000000000004</v>
      </c>
      <c r="M72" s="608"/>
      <c r="N72" s="607">
        <f>VLOOKUP($A72,TableCH1data!$B$3:$BJ$57,'Table CH1'!N$4+'Table CH1'!$Z$5,FALSE)</f>
        <v>75017</v>
      </c>
      <c r="O72" s="609">
        <f>VLOOKUP($A72,TableCH1data!$B$3:$BJ$57,'Table CH1'!O$4+'Table CH1'!$Z$5,FALSE)</f>
        <v>-0.55000000000000004</v>
      </c>
      <c r="P72" s="610">
        <f>VLOOKUP($A72,TableCH1data!$B$3:$BJ$57,'Table CH1'!P$4+'Table CH1'!$Z$5,FALSE)</f>
        <v>-0.56000000000000005</v>
      </c>
      <c r="Q72" s="610">
        <f>VLOOKUP($A72,TableCH1data!$B$3:$BJ$57,'Table CH1'!Q$4+'Table CH1'!$Z$5,FALSE)</f>
        <v>-0.54</v>
      </c>
      <c r="R72" s="611"/>
      <c r="S72" s="608">
        <f>VLOOKUP($A72,TableCH1data!$B$3:$BJ$57,'Table CH1'!S$4+'Table CH1'!$Z$5,FALSE)</f>
        <v>90.5</v>
      </c>
      <c r="T72" s="608">
        <f>VLOOKUP($A72,TableCH1data!$B$3:$BJ$57,'Table CH1'!T$4+'Table CH1'!$Z$5,FALSE)</f>
        <v>89.4</v>
      </c>
      <c r="V72" s="1"/>
      <c r="W72" s="565"/>
      <c r="X72" s="1"/>
      <c r="Y72" s="1"/>
      <c r="Z72" s="1"/>
    </row>
    <row r="73" spans="1:26" x14ac:dyDescent="0.4">
      <c r="A73" s="75" t="s">
        <v>21</v>
      </c>
      <c r="B73" s="33"/>
      <c r="C73" s="32"/>
      <c r="D73" s="5"/>
      <c r="E73" s="5"/>
      <c r="F73" s="5"/>
      <c r="G73" s="5"/>
      <c r="H73" s="5"/>
      <c r="I73" s="5"/>
      <c r="J73" s="5"/>
      <c r="K73" s="5"/>
      <c r="T73" s="31" t="s">
        <v>20</v>
      </c>
      <c r="W73" s="565"/>
      <c r="X73" s="565"/>
      <c r="Z73" s="30"/>
    </row>
    <row r="74" spans="1:26" s="4" customFormat="1" ht="6" customHeight="1" x14ac:dyDescent="0.4">
      <c r="A74" s="78"/>
      <c r="B74" s="718"/>
      <c r="C74" s="718"/>
      <c r="D74" s="718"/>
      <c r="E74" s="718"/>
      <c r="F74" s="718"/>
      <c r="G74" s="718"/>
      <c r="H74" s="718"/>
      <c r="I74" s="718"/>
      <c r="J74" s="718"/>
      <c r="K74" s="718"/>
      <c r="L74" s="718"/>
      <c r="M74" s="718"/>
      <c r="N74" s="718"/>
      <c r="O74" s="718"/>
      <c r="P74" s="718"/>
      <c r="Q74" s="718"/>
      <c r="R74" s="718"/>
      <c r="S74" s="718"/>
      <c r="T74" s="718"/>
      <c r="U74" s="8"/>
      <c r="V74" s="1"/>
      <c r="W74" s="1"/>
      <c r="X74" s="1"/>
      <c r="Y74" s="1"/>
      <c r="Z74" s="1"/>
    </row>
    <row r="75" spans="1:26" s="4" customFormat="1" ht="35.450000000000003" customHeight="1" x14ac:dyDescent="0.4">
      <c r="A75" s="78"/>
      <c r="B75" s="719" t="s">
        <v>19</v>
      </c>
      <c r="C75" s="719"/>
      <c r="D75" s="719"/>
      <c r="E75" s="719"/>
      <c r="F75" s="719"/>
      <c r="G75" s="719"/>
      <c r="H75" s="719"/>
      <c r="I75" s="719"/>
      <c r="J75" s="719"/>
      <c r="K75" s="719"/>
      <c r="L75" s="719"/>
      <c r="M75" s="719"/>
      <c r="N75" s="719"/>
      <c r="O75" s="719"/>
      <c r="P75" s="719"/>
      <c r="Q75" s="719"/>
      <c r="R75" s="719"/>
      <c r="S75" s="719"/>
      <c r="T75" s="719"/>
      <c r="U75" s="20"/>
      <c r="V75" s="1"/>
      <c r="W75" s="1"/>
      <c r="X75" s="1"/>
      <c r="Y75" s="1"/>
      <c r="Z75" s="1"/>
    </row>
    <row r="76" spans="1:26" s="4" customFormat="1" ht="14.25" customHeight="1" x14ac:dyDescent="0.4">
      <c r="A76" s="78"/>
      <c r="B76" s="720" t="s">
        <v>18</v>
      </c>
      <c r="C76" s="720"/>
      <c r="D76" s="720"/>
      <c r="E76" s="720"/>
      <c r="F76" s="720"/>
      <c r="G76" s="720"/>
      <c r="H76" s="720"/>
      <c r="I76" s="720"/>
      <c r="J76" s="720"/>
      <c r="K76" s="720"/>
      <c r="L76" s="720"/>
      <c r="M76" s="720"/>
      <c r="N76" s="720"/>
      <c r="O76" s="720"/>
      <c r="P76" s="720"/>
      <c r="Q76" s="720"/>
      <c r="R76" s="720"/>
      <c r="S76" s="720"/>
      <c r="T76" s="720"/>
      <c r="U76" s="20"/>
      <c r="V76" s="1"/>
      <c r="W76" s="1"/>
      <c r="X76" s="1"/>
      <c r="Y76" s="1"/>
      <c r="Z76" s="1"/>
    </row>
    <row r="77" spans="1:26" s="4" customFormat="1" ht="23.25" customHeight="1" x14ac:dyDescent="0.4">
      <c r="A77" s="78"/>
      <c r="B77" s="721" t="s">
        <v>1404</v>
      </c>
      <c r="C77" s="721"/>
      <c r="D77" s="721"/>
      <c r="E77" s="721"/>
      <c r="F77" s="721"/>
      <c r="G77" s="721"/>
      <c r="H77" s="721"/>
      <c r="I77" s="721"/>
      <c r="J77" s="721"/>
      <c r="K77" s="721"/>
      <c r="L77" s="721"/>
      <c r="M77" s="721"/>
      <c r="N77" s="721"/>
      <c r="O77" s="721"/>
      <c r="P77" s="721"/>
      <c r="Q77" s="721"/>
      <c r="R77" s="721"/>
      <c r="S77" s="721"/>
      <c r="T77" s="721"/>
      <c r="U77" s="20"/>
      <c r="V77" s="1"/>
      <c r="W77" s="1"/>
      <c r="X77" s="1"/>
      <c r="Y77" s="1"/>
    </row>
    <row r="78" spans="1:26" s="4" customFormat="1" x14ac:dyDescent="0.4">
      <c r="A78" s="78"/>
      <c r="B78" s="722" t="s">
        <v>1376</v>
      </c>
      <c r="C78" s="722"/>
      <c r="D78" s="722"/>
      <c r="E78" s="722"/>
      <c r="F78" s="722"/>
      <c r="G78" s="722"/>
      <c r="H78" s="722"/>
      <c r="I78" s="722"/>
      <c r="J78" s="722"/>
      <c r="K78" s="722"/>
      <c r="L78" s="722"/>
      <c r="M78" s="722"/>
      <c r="N78" s="722"/>
      <c r="O78" s="722"/>
      <c r="P78" s="722"/>
      <c r="Q78" s="722"/>
      <c r="R78" s="722"/>
      <c r="S78" s="722"/>
      <c r="T78" s="722"/>
      <c r="U78" s="27"/>
      <c r="V78" s="1"/>
      <c r="W78" s="1"/>
      <c r="X78" s="1"/>
      <c r="Y78" s="1"/>
    </row>
    <row r="79" spans="1:26" s="4" customFormat="1" ht="11.25" customHeight="1" x14ac:dyDescent="0.4">
      <c r="A79" s="78"/>
      <c r="B79" s="29" t="s">
        <v>17</v>
      </c>
      <c r="C79" s="589"/>
      <c r="D79" s="589"/>
      <c r="E79" s="589"/>
      <c r="F79" s="589"/>
      <c r="G79" s="589"/>
      <c r="H79" s="589"/>
      <c r="I79" s="589"/>
      <c r="J79" s="589"/>
      <c r="K79" s="589"/>
      <c r="L79" s="589"/>
      <c r="M79" s="589"/>
      <c r="N79" s="589"/>
      <c r="O79" s="589"/>
      <c r="P79" s="589"/>
      <c r="Q79" s="589"/>
      <c r="R79" s="589"/>
      <c r="S79" s="589"/>
      <c r="T79" s="589"/>
      <c r="U79" s="589"/>
      <c r="V79" s="1"/>
      <c r="W79" s="1"/>
      <c r="X79" s="1"/>
      <c r="Y79" s="1"/>
    </row>
    <row r="80" spans="1:26" s="4" customFormat="1" ht="33" customHeight="1" x14ac:dyDescent="0.4">
      <c r="A80" s="78"/>
      <c r="B80" s="722" t="s">
        <v>16</v>
      </c>
      <c r="C80" s="722"/>
      <c r="D80" s="722"/>
      <c r="E80" s="722"/>
      <c r="F80" s="722"/>
      <c r="G80" s="722"/>
      <c r="H80" s="722"/>
      <c r="I80" s="722"/>
      <c r="J80" s="722"/>
      <c r="K80" s="722"/>
      <c r="L80" s="722"/>
      <c r="M80" s="722"/>
      <c r="N80" s="722"/>
      <c r="O80" s="722"/>
      <c r="P80" s="722"/>
      <c r="Q80" s="722"/>
      <c r="R80" s="722"/>
      <c r="S80" s="722"/>
      <c r="T80" s="722"/>
      <c r="U80" s="27"/>
      <c r="V80" s="1"/>
      <c r="W80" s="1"/>
      <c r="X80" s="1"/>
      <c r="Y80" s="1"/>
    </row>
    <row r="81" spans="1:30" s="4" customFormat="1" ht="15" customHeight="1" x14ac:dyDescent="0.4">
      <c r="A81" s="78"/>
      <c r="B81" s="722" t="s">
        <v>15</v>
      </c>
      <c r="C81" s="722"/>
      <c r="D81" s="722"/>
      <c r="E81" s="722"/>
      <c r="F81" s="722"/>
      <c r="G81" s="722"/>
      <c r="H81" s="722"/>
      <c r="I81" s="722"/>
      <c r="J81" s="722"/>
      <c r="K81" s="722"/>
      <c r="L81" s="722"/>
      <c r="M81" s="722"/>
      <c r="N81" s="722"/>
      <c r="O81" s="722"/>
      <c r="P81" s="722"/>
      <c r="Q81" s="722"/>
      <c r="R81" s="722"/>
      <c r="S81" s="722"/>
      <c r="T81" s="722"/>
      <c r="U81" s="722"/>
      <c r="V81" s="1"/>
      <c r="W81" s="1"/>
      <c r="X81" s="1"/>
      <c r="Y81" s="1"/>
    </row>
    <row r="82" spans="1:30" s="4" customFormat="1" ht="24" customHeight="1" x14ac:dyDescent="0.4">
      <c r="A82" s="78"/>
      <c r="B82" s="715" t="s">
        <v>1402</v>
      </c>
      <c r="C82" s="715"/>
      <c r="D82" s="715"/>
      <c r="E82" s="715"/>
      <c r="F82" s="715"/>
      <c r="G82" s="715"/>
      <c r="H82" s="715"/>
      <c r="I82" s="715"/>
      <c r="J82" s="715"/>
      <c r="K82" s="715"/>
      <c r="L82" s="715"/>
      <c r="M82" s="715"/>
      <c r="N82" s="715"/>
      <c r="O82" s="715"/>
      <c r="P82" s="715"/>
      <c r="Q82" s="715"/>
      <c r="R82" s="715"/>
      <c r="S82" s="715"/>
      <c r="T82" s="715"/>
      <c r="U82" s="595"/>
      <c r="V82" s="1"/>
      <c r="W82" s="1"/>
      <c r="X82" s="1"/>
      <c r="Y82" s="1"/>
      <c r="Z82" s="1"/>
    </row>
    <row r="83" spans="1:30" s="4" customFormat="1" ht="27.75" customHeight="1" x14ac:dyDescent="0.4">
      <c r="A83" s="78"/>
      <c r="B83" s="715" t="s">
        <v>1403</v>
      </c>
      <c r="C83" s="715"/>
      <c r="D83" s="715"/>
      <c r="E83" s="715"/>
      <c r="F83" s="715"/>
      <c r="G83" s="715"/>
      <c r="H83" s="715"/>
      <c r="I83" s="715"/>
      <c r="J83" s="715"/>
      <c r="K83" s="715"/>
      <c r="L83" s="715"/>
      <c r="M83" s="715"/>
      <c r="N83" s="715"/>
      <c r="O83" s="715"/>
      <c r="P83" s="715"/>
      <c r="Q83" s="715"/>
      <c r="R83" s="715"/>
      <c r="S83" s="715"/>
      <c r="T83" s="715"/>
      <c r="U83" s="595"/>
      <c r="V83" s="1"/>
      <c r="W83" s="1"/>
      <c r="X83" s="1"/>
      <c r="Y83" s="1"/>
    </row>
    <row r="84" spans="1:30" s="4" customFormat="1" x14ac:dyDescent="0.4">
      <c r="A84" s="78"/>
      <c r="B84" s="724" t="s">
        <v>12</v>
      </c>
      <c r="C84" s="724"/>
      <c r="D84" s="724"/>
      <c r="E84" s="724"/>
      <c r="F84" s="724"/>
      <c r="G84" s="724"/>
      <c r="H84" s="724"/>
      <c r="I84" s="724"/>
      <c r="J84" s="724"/>
      <c r="K84" s="724"/>
      <c r="L84" s="724"/>
      <c r="M84" s="724"/>
      <c r="N84" s="724"/>
      <c r="O84" s="724"/>
      <c r="P84" s="724"/>
      <c r="Q84" s="724"/>
      <c r="R84" s="724"/>
      <c r="S84" s="724"/>
      <c r="T84" s="724"/>
      <c r="U84" s="20"/>
      <c r="V84" s="1"/>
      <c r="W84" s="1"/>
      <c r="X84" s="1"/>
      <c r="Y84" s="1"/>
    </row>
    <row r="85" spans="1:30" s="4" customFormat="1" x14ac:dyDescent="0.4">
      <c r="A85" s="78"/>
      <c r="B85" s="724" t="s">
        <v>1400</v>
      </c>
      <c r="C85" s="724"/>
      <c r="D85" s="724"/>
      <c r="E85" s="724"/>
      <c r="F85" s="724"/>
      <c r="G85" s="724"/>
      <c r="H85" s="724"/>
      <c r="I85" s="724"/>
      <c r="J85" s="724"/>
      <c r="K85" s="724"/>
      <c r="L85" s="724"/>
      <c r="M85" s="724"/>
      <c r="N85" s="724"/>
      <c r="O85" s="724"/>
      <c r="P85" s="724"/>
      <c r="Q85" s="724"/>
      <c r="R85" s="724"/>
      <c r="S85" s="724"/>
      <c r="T85" s="724"/>
      <c r="U85" s="20"/>
      <c r="V85" s="1"/>
      <c r="W85" s="1"/>
      <c r="X85" s="1"/>
      <c r="Y85" s="1"/>
    </row>
    <row r="86" spans="1:30" s="25" customFormat="1" x14ac:dyDescent="0.4">
      <c r="A86" s="79"/>
      <c r="B86" s="724" t="s">
        <v>1401</v>
      </c>
      <c r="C86" s="724"/>
      <c r="D86" s="724"/>
      <c r="E86" s="724"/>
      <c r="F86" s="724"/>
      <c r="G86" s="724"/>
      <c r="H86" s="724"/>
      <c r="I86" s="724"/>
      <c r="J86" s="724"/>
      <c r="K86" s="724"/>
      <c r="L86" s="724"/>
      <c r="M86" s="724"/>
      <c r="N86" s="724"/>
      <c r="O86" s="724"/>
      <c r="P86" s="724"/>
      <c r="Q86" s="724"/>
      <c r="R86" s="724"/>
      <c r="S86" s="724"/>
      <c r="T86" s="724"/>
      <c r="U86" s="20"/>
      <c r="V86" s="26"/>
      <c r="W86" s="26"/>
    </row>
    <row r="87" spans="1:30" s="4" customFormat="1" x14ac:dyDescent="0.4">
      <c r="A87" s="78"/>
      <c r="B87" s="724" t="s">
        <v>9</v>
      </c>
      <c r="C87" s="724"/>
      <c r="D87" s="724"/>
      <c r="E87" s="724"/>
      <c r="F87" s="724"/>
      <c r="G87" s="724"/>
      <c r="H87" s="724"/>
      <c r="I87" s="724"/>
      <c r="J87" s="724"/>
      <c r="K87" s="724"/>
      <c r="L87" s="724"/>
      <c r="M87" s="724"/>
      <c r="N87" s="724"/>
      <c r="O87" s="724"/>
      <c r="P87" s="724"/>
      <c r="Q87" s="724"/>
      <c r="R87" s="724"/>
      <c r="S87" s="724"/>
      <c r="T87" s="724"/>
      <c r="U87" s="20"/>
      <c r="V87" s="1"/>
      <c r="W87" s="1"/>
    </row>
    <row r="88" spans="1:30" s="4" customFormat="1" ht="35.25" customHeight="1" x14ac:dyDescent="0.4">
      <c r="A88" s="78"/>
      <c r="B88" s="721" t="s">
        <v>8</v>
      </c>
      <c r="C88" s="721"/>
      <c r="D88" s="721"/>
      <c r="E88" s="721"/>
      <c r="F88" s="721"/>
      <c r="G88" s="721"/>
      <c r="H88" s="721"/>
      <c r="I88" s="721"/>
      <c r="J88" s="721"/>
      <c r="K88" s="721"/>
      <c r="L88" s="721"/>
      <c r="M88" s="721"/>
      <c r="N88" s="721"/>
      <c r="O88" s="721"/>
      <c r="P88" s="721"/>
      <c r="Q88" s="721"/>
      <c r="R88" s="721"/>
      <c r="S88" s="721"/>
      <c r="T88" s="721"/>
      <c r="U88" s="20"/>
      <c r="V88" s="1"/>
      <c r="W88" s="1"/>
    </row>
    <row r="89" spans="1:30" s="4" customFormat="1" ht="24.75" customHeight="1" x14ac:dyDescent="0.4">
      <c r="A89" s="78"/>
      <c r="B89" s="721" t="s">
        <v>7</v>
      </c>
      <c r="C89" s="721"/>
      <c r="D89" s="721"/>
      <c r="E89" s="721"/>
      <c r="F89" s="721"/>
      <c r="G89" s="721"/>
      <c r="H89" s="721"/>
      <c r="I89" s="721"/>
      <c r="J89" s="721"/>
      <c r="K89" s="721"/>
      <c r="L89" s="721"/>
      <c r="M89" s="721"/>
      <c r="N89" s="721"/>
      <c r="O89" s="721"/>
      <c r="P89" s="721"/>
      <c r="Q89" s="721"/>
      <c r="R89" s="721"/>
      <c r="S89" s="721"/>
      <c r="T89" s="721"/>
      <c r="U89" s="20"/>
      <c r="V89" s="1"/>
      <c r="W89" s="1"/>
    </row>
    <row r="90" spans="1:30" s="18" customFormat="1" ht="10.5" customHeight="1" x14ac:dyDescent="0.4">
      <c r="A90" s="78"/>
      <c r="B90" s="23" t="s">
        <v>6</v>
      </c>
      <c r="C90" s="588"/>
      <c r="D90" s="588"/>
      <c r="E90" s="588"/>
      <c r="F90" s="588"/>
      <c r="G90" s="588"/>
      <c r="H90" s="588"/>
      <c r="I90" s="588"/>
      <c r="J90" s="588"/>
      <c r="K90" s="588"/>
      <c r="L90" s="588"/>
      <c r="M90" s="588"/>
      <c r="N90" s="588"/>
      <c r="O90" s="21"/>
      <c r="P90" s="21"/>
      <c r="Q90" s="20"/>
      <c r="R90" s="20"/>
      <c r="S90" s="20"/>
      <c r="T90" s="20"/>
      <c r="U90" s="20"/>
      <c r="V90" s="19"/>
      <c r="W90" s="19"/>
      <c r="X90" s="19"/>
      <c r="Y90" s="19"/>
      <c r="Z90" s="4"/>
      <c r="AA90" s="19"/>
      <c r="AB90" s="19"/>
      <c r="AC90" s="19"/>
      <c r="AD90" s="19"/>
    </row>
    <row r="91" spans="1:30" s="18" customFormat="1" x14ac:dyDescent="0.35">
      <c r="A91" s="78"/>
      <c r="B91" s="725" t="s">
        <v>5</v>
      </c>
      <c r="C91" s="725"/>
      <c r="D91" s="725"/>
      <c r="E91" s="725"/>
      <c r="F91" s="725"/>
      <c r="G91" s="725"/>
      <c r="H91" s="725"/>
      <c r="I91" s="725"/>
      <c r="J91" s="725"/>
      <c r="K91" s="725"/>
      <c r="L91" s="725"/>
      <c r="M91" s="725"/>
      <c r="N91" s="725"/>
      <c r="O91" s="725"/>
      <c r="P91" s="725"/>
      <c r="Q91" s="725"/>
      <c r="R91" s="725"/>
      <c r="S91" s="725"/>
      <c r="T91" s="725"/>
      <c r="U91" s="20"/>
      <c r="V91" s="19"/>
      <c r="W91" s="19"/>
      <c r="X91" s="19"/>
      <c r="Y91" s="19"/>
      <c r="Z91" s="19"/>
      <c r="AA91" s="19"/>
      <c r="AB91" s="19"/>
      <c r="AC91" s="19"/>
      <c r="AD91" s="19"/>
    </row>
    <row r="92" spans="1:30" s="17" customFormat="1" ht="12.75" x14ac:dyDescent="0.35">
      <c r="A92" s="80"/>
      <c r="B92" s="723" t="s">
        <v>1371</v>
      </c>
      <c r="C92" s="723"/>
      <c r="D92" s="723"/>
      <c r="E92" s="723"/>
      <c r="F92" s="723"/>
      <c r="G92" s="723"/>
      <c r="H92" s="723"/>
      <c r="I92" s="723"/>
      <c r="J92" s="723"/>
      <c r="K92" s="723"/>
      <c r="L92" s="723"/>
      <c r="M92" s="723"/>
      <c r="N92" s="723"/>
      <c r="O92" s="723"/>
      <c r="P92" s="723"/>
      <c r="Q92" s="723"/>
      <c r="R92" s="723"/>
      <c r="S92" s="723"/>
      <c r="T92" s="723"/>
      <c r="U92" s="16"/>
      <c r="V92" s="13"/>
      <c r="W92" s="13"/>
      <c r="X92" s="13"/>
      <c r="Y92" s="13"/>
      <c r="Z92" s="13"/>
      <c r="AA92" s="13"/>
      <c r="AB92" s="13"/>
      <c r="AC92" s="13"/>
      <c r="AD92" s="13"/>
    </row>
    <row r="93" spans="1:30" s="17" customFormat="1" ht="23.25" customHeight="1" x14ac:dyDescent="0.35">
      <c r="A93" s="80"/>
      <c r="B93" s="699" t="s">
        <v>4</v>
      </c>
      <c r="C93" s="699"/>
      <c r="D93" s="699"/>
      <c r="E93" s="699"/>
      <c r="F93" s="699"/>
      <c r="G93" s="699"/>
      <c r="H93" s="699"/>
      <c r="I93" s="699"/>
      <c r="J93" s="699"/>
      <c r="K93" s="699"/>
      <c r="L93" s="699"/>
      <c r="M93" s="699"/>
      <c r="N93" s="699"/>
      <c r="O93" s="699"/>
      <c r="P93" s="699"/>
      <c r="Q93" s="699"/>
      <c r="R93" s="699"/>
      <c r="S93" s="699"/>
      <c r="T93" s="699"/>
      <c r="U93" s="16"/>
      <c r="V93" s="13"/>
      <c r="W93" s="13"/>
      <c r="X93" s="13"/>
      <c r="Y93" s="13"/>
      <c r="Z93" s="13"/>
      <c r="AA93" s="13"/>
      <c r="AB93" s="13"/>
      <c r="AC93" s="13"/>
      <c r="AD93" s="13"/>
    </row>
    <row r="94" spans="1:30" s="15" customFormat="1" x14ac:dyDescent="0.4">
      <c r="A94" s="80"/>
      <c r="B94" s="700" t="s">
        <v>3</v>
      </c>
      <c r="C94" s="700"/>
      <c r="D94" s="700"/>
      <c r="E94" s="700"/>
      <c r="F94" s="700"/>
      <c r="G94" s="700"/>
      <c r="H94" s="700"/>
      <c r="I94" s="700"/>
      <c r="J94" s="700"/>
      <c r="K94" s="700"/>
      <c r="L94" s="700"/>
      <c r="M94" s="700"/>
      <c r="N94" s="700"/>
      <c r="O94" s="700"/>
      <c r="P94" s="700"/>
      <c r="Q94" s="700"/>
      <c r="R94" s="700"/>
      <c r="S94" s="700"/>
      <c r="T94" s="700"/>
      <c r="U94" s="16"/>
      <c r="V94" s="8"/>
      <c r="W94" s="8"/>
      <c r="Z94" s="13"/>
    </row>
    <row r="95" spans="1:30" ht="5.25" customHeight="1" x14ac:dyDescent="0.4">
      <c r="B95" s="14"/>
      <c r="C95" s="14"/>
      <c r="D95" s="14"/>
      <c r="E95" s="14"/>
      <c r="F95" s="14"/>
      <c r="G95" s="14"/>
      <c r="H95" s="14"/>
      <c r="I95" s="14"/>
      <c r="J95" s="14"/>
      <c r="K95" s="14"/>
      <c r="L95" s="14"/>
      <c r="M95" s="14"/>
      <c r="N95" s="14"/>
      <c r="O95" s="13"/>
      <c r="P95" s="13"/>
      <c r="Q95" s="13"/>
      <c r="R95" s="13"/>
      <c r="S95" s="13"/>
      <c r="T95" s="13"/>
      <c r="U95" s="13"/>
      <c r="Z95" s="4"/>
    </row>
    <row r="96" spans="1:30" s="4" customFormat="1" x14ac:dyDescent="0.4">
      <c r="A96" s="78"/>
      <c r="B96" s="12" t="s">
        <v>2</v>
      </c>
      <c r="C96" s="11"/>
      <c r="D96" s="10"/>
      <c r="E96" s="10"/>
      <c r="F96" s="9"/>
      <c r="G96" s="9"/>
      <c r="H96" s="9"/>
      <c r="I96" s="9"/>
      <c r="J96" s="9"/>
      <c r="K96" s="9"/>
      <c r="L96" s="9"/>
      <c r="M96" s="8"/>
      <c r="N96" s="8"/>
      <c r="O96" s="8"/>
      <c r="P96" s="8"/>
      <c r="Q96" s="8"/>
      <c r="R96" s="8"/>
      <c r="S96" s="8"/>
      <c r="T96" s="8"/>
      <c r="U96" s="8"/>
      <c r="V96" s="1"/>
      <c r="W96" s="1"/>
      <c r="Z96" s="1"/>
    </row>
    <row r="97" spans="2:26" x14ac:dyDescent="0.4">
      <c r="B97" s="7" t="s">
        <v>1</v>
      </c>
      <c r="C97" s="7"/>
      <c r="D97" s="5"/>
      <c r="E97" s="6"/>
      <c r="F97" s="6"/>
      <c r="G97" s="6"/>
      <c r="H97" s="5"/>
      <c r="I97" s="5"/>
      <c r="J97" s="5"/>
      <c r="K97" s="5"/>
      <c r="L97" s="5"/>
      <c r="M97" s="5"/>
      <c r="Z97" s="4"/>
    </row>
    <row r="98" spans="2:26" x14ac:dyDescent="0.4">
      <c r="B98" s="3"/>
    </row>
    <row r="103" spans="2:26" x14ac:dyDescent="0.4">
      <c r="C103" s="2" t="s">
        <v>0</v>
      </c>
    </row>
  </sheetData>
  <sheetProtection sheet="1" objects="1" scenarios="1"/>
  <mergeCells count="32">
    <mergeCell ref="B80:T80"/>
    <mergeCell ref="B81:U81"/>
    <mergeCell ref="B82:T82"/>
    <mergeCell ref="B92:T92"/>
    <mergeCell ref="B84:T84"/>
    <mergeCell ref="B85:T85"/>
    <mergeCell ref="B86:T86"/>
    <mergeCell ref="B87:T87"/>
    <mergeCell ref="B89:T89"/>
    <mergeCell ref="B88:T88"/>
    <mergeCell ref="B91:T91"/>
    <mergeCell ref="B74:T74"/>
    <mergeCell ref="B75:T75"/>
    <mergeCell ref="B76:T76"/>
    <mergeCell ref="B77:T77"/>
    <mergeCell ref="B78:T78"/>
    <mergeCell ref="B93:T93"/>
    <mergeCell ref="B94:T94"/>
    <mergeCell ref="Q2:T2"/>
    <mergeCell ref="R3:T3"/>
    <mergeCell ref="C5:C6"/>
    <mergeCell ref="D5:D6"/>
    <mergeCell ref="F5:F6"/>
    <mergeCell ref="H5:I5"/>
    <mergeCell ref="K5:L5"/>
    <mergeCell ref="N5:Q5"/>
    <mergeCell ref="S5:S6"/>
    <mergeCell ref="T5:T6"/>
    <mergeCell ref="B83:T83"/>
    <mergeCell ref="B33:C33"/>
    <mergeCell ref="B39:C39"/>
    <mergeCell ref="B49:C49"/>
  </mergeCells>
  <dataValidations count="1">
    <dataValidation type="list" allowBlank="1" showInputMessage="1" showErrorMessage="1" sqref="R3 WVZ983043 WMD983043 WCH983043 VSL983043 VIP983043 UYT983043 UOX983043 UFB983043 TVF983043 TLJ983043 TBN983043 SRR983043 SHV983043 RXZ983043 ROD983043 REH983043 QUL983043 QKP983043 QAT983043 PQX983043 PHB983043 OXF983043 ONJ983043 ODN983043 NTR983043 NJV983043 MZZ983043 MQD983043 MGH983043 LWL983043 LMP983043 LCT983043 KSX983043 KJB983043 JZF983043 JPJ983043 JFN983043 IVR983043 ILV983043 IBZ983043 HSD983043 HIH983043 GYL983043 GOP983043 GET983043 FUX983043 FLB983043 FBF983043 ERJ983043 EHN983043 DXR983043 DNV983043 DDZ983043 CUD983043 CKH983043 CAL983043 BQP983043 BGT983043 AWX983043 ANB983043 ADF983043 TJ983043 JN983043 R983043 WVZ917507 WMD917507 WCH917507 VSL917507 VIP917507 UYT917507 UOX917507 UFB917507 TVF917507 TLJ917507 TBN917507 SRR917507 SHV917507 RXZ917507 ROD917507 REH917507 QUL917507 QKP917507 QAT917507 PQX917507 PHB917507 OXF917507 ONJ917507 ODN917507 NTR917507 NJV917507 MZZ917507 MQD917507 MGH917507 LWL917507 LMP917507 LCT917507 KSX917507 KJB917507 JZF917507 JPJ917507 JFN917507 IVR917507 ILV917507 IBZ917507 HSD917507 HIH917507 GYL917507 GOP917507 GET917507 FUX917507 FLB917507 FBF917507 ERJ917507 EHN917507 DXR917507 DNV917507 DDZ917507 CUD917507 CKH917507 CAL917507 BQP917507 BGT917507 AWX917507 ANB917507 ADF917507 TJ917507 JN917507 R917507 WVZ851971 WMD851971 WCH851971 VSL851971 VIP851971 UYT851971 UOX851971 UFB851971 TVF851971 TLJ851971 TBN851971 SRR851971 SHV851971 RXZ851971 ROD851971 REH851971 QUL851971 QKP851971 QAT851971 PQX851971 PHB851971 OXF851971 ONJ851971 ODN851971 NTR851971 NJV851971 MZZ851971 MQD851971 MGH851971 LWL851971 LMP851971 LCT851971 KSX851971 KJB851971 JZF851971 JPJ851971 JFN851971 IVR851971 ILV851971 IBZ851971 HSD851971 HIH851971 GYL851971 GOP851971 GET851971 FUX851971 FLB851971 FBF851971 ERJ851971 EHN851971 DXR851971 DNV851971 DDZ851971 CUD851971 CKH851971 CAL851971 BQP851971 BGT851971 AWX851971 ANB851971 ADF851971 TJ851971 JN851971 R851971 WVZ786435 WMD786435 WCH786435 VSL786435 VIP786435 UYT786435 UOX786435 UFB786435 TVF786435 TLJ786435 TBN786435 SRR786435 SHV786435 RXZ786435 ROD786435 REH786435 QUL786435 QKP786435 QAT786435 PQX786435 PHB786435 OXF786435 ONJ786435 ODN786435 NTR786435 NJV786435 MZZ786435 MQD786435 MGH786435 LWL786435 LMP786435 LCT786435 KSX786435 KJB786435 JZF786435 JPJ786435 JFN786435 IVR786435 ILV786435 IBZ786435 HSD786435 HIH786435 GYL786435 GOP786435 GET786435 FUX786435 FLB786435 FBF786435 ERJ786435 EHN786435 DXR786435 DNV786435 DDZ786435 CUD786435 CKH786435 CAL786435 BQP786435 BGT786435 AWX786435 ANB786435 ADF786435 TJ786435 JN786435 R786435 WVZ720899 WMD720899 WCH720899 VSL720899 VIP720899 UYT720899 UOX720899 UFB720899 TVF720899 TLJ720899 TBN720899 SRR720899 SHV720899 RXZ720899 ROD720899 REH720899 QUL720899 QKP720899 QAT720899 PQX720899 PHB720899 OXF720899 ONJ720899 ODN720899 NTR720899 NJV720899 MZZ720899 MQD720899 MGH720899 LWL720899 LMP720899 LCT720899 KSX720899 KJB720899 JZF720899 JPJ720899 JFN720899 IVR720899 ILV720899 IBZ720899 HSD720899 HIH720899 GYL720899 GOP720899 GET720899 FUX720899 FLB720899 FBF720899 ERJ720899 EHN720899 DXR720899 DNV720899 DDZ720899 CUD720899 CKH720899 CAL720899 BQP720899 BGT720899 AWX720899 ANB720899 ADF720899 TJ720899 JN720899 R720899 WVZ655363 WMD655363 WCH655363 VSL655363 VIP655363 UYT655363 UOX655363 UFB655363 TVF655363 TLJ655363 TBN655363 SRR655363 SHV655363 RXZ655363 ROD655363 REH655363 QUL655363 QKP655363 QAT655363 PQX655363 PHB655363 OXF655363 ONJ655363 ODN655363 NTR655363 NJV655363 MZZ655363 MQD655363 MGH655363 LWL655363 LMP655363 LCT655363 KSX655363 KJB655363 JZF655363 JPJ655363 JFN655363 IVR655363 ILV655363 IBZ655363 HSD655363 HIH655363 GYL655363 GOP655363 GET655363 FUX655363 FLB655363 FBF655363 ERJ655363 EHN655363 DXR655363 DNV655363 DDZ655363 CUD655363 CKH655363 CAL655363 BQP655363 BGT655363 AWX655363 ANB655363 ADF655363 TJ655363 JN655363 R655363 WVZ589827 WMD589827 WCH589827 VSL589827 VIP589827 UYT589827 UOX589827 UFB589827 TVF589827 TLJ589827 TBN589827 SRR589827 SHV589827 RXZ589827 ROD589827 REH589827 QUL589827 QKP589827 QAT589827 PQX589827 PHB589827 OXF589827 ONJ589827 ODN589827 NTR589827 NJV589827 MZZ589827 MQD589827 MGH589827 LWL589827 LMP589827 LCT589827 KSX589827 KJB589827 JZF589827 JPJ589827 JFN589827 IVR589827 ILV589827 IBZ589827 HSD589827 HIH589827 GYL589827 GOP589827 GET589827 FUX589827 FLB589827 FBF589827 ERJ589827 EHN589827 DXR589827 DNV589827 DDZ589827 CUD589827 CKH589827 CAL589827 BQP589827 BGT589827 AWX589827 ANB589827 ADF589827 TJ589827 JN589827 R589827 WVZ524291 WMD524291 WCH524291 VSL524291 VIP524291 UYT524291 UOX524291 UFB524291 TVF524291 TLJ524291 TBN524291 SRR524291 SHV524291 RXZ524291 ROD524291 REH524291 QUL524291 QKP524291 QAT524291 PQX524291 PHB524291 OXF524291 ONJ524291 ODN524291 NTR524291 NJV524291 MZZ524291 MQD524291 MGH524291 LWL524291 LMP524291 LCT524291 KSX524291 KJB524291 JZF524291 JPJ524291 JFN524291 IVR524291 ILV524291 IBZ524291 HSD524291 HIH524291 GYL524291 GOP524291 GET524291 FUX524291 FLB524291 FBF524291 ERJ524291 EHN524291 DXR524291 DNV524291 DDZ524291 CUD524291 CKH524291 CAL524291 BQP524291 BGT524291 AWX524291 ANB524291 ADF524291 TJ524291 JN524291 R524291 WVZ458755 WMD458755 WCH458755 VSL458755 VIP458755 UYT458755 UOX458755 UFB458755 TVF458755 TLJ458755 TBN458755 SRR458755 SHV458755 RXZ458755 ROD458755 REH458755 QUL458755 QKP458755 QAT458755 PQX458755 PHB458755 OXF458755 ONJ458755 ODN458755 NTR458755 NJV458755 MZZ458755 MQD458755 MGH458755 LWL458755 LMP458755 LCT458755 KSX458755 KJB458755 JZF458755 JPJ458755 JFN458755 IVR458755 ILV458755 IBZ458755 HSD458755 HIH458755 GYL458755 GOP458755 GET458755 FUX458755 FLB458755 FBF458755 ERJ458755 EHN458755 DXR458755 DNV458755 DDZ458755 CUD458755 CKH458755 CAL458755 BQP458755 BGT458755 AWX458755 ANB458755 ADF458755 TJ458755 JN458755 R458755 WVZ393219 WMD393219 WCH393219 VSL393219 VIP393219 UYT393219 UOX393219 UFB393219 TVF393219 TLJ393219 TBN393219 SRR393219 SHV393219 RXZ393219 ROD393219 REH393219 QUL393219 QKP393219 QAT393219 PQX393219 PHB393219 OXF393219 ONJ393219 ODN393219 NTR393219 NJV393219 MZZ393219 MQD393219 MGH393219 LWL393219 LMP393219 LCT393219 KSX393219 KJB393219 JZF393219 JPJ393219 JFN393219 IVR393219 ILV393219 IBZ393219 HSD393219 HIH393219 GYL393219 GOP393219 GET393219 FUX393219 FLB393219 FBF393219 ERJ393219 EHN393219 DXR393219 DNV393219 DDZ393219 CUD393219 CKH393219 CAL393219 BQP393219 BGT393219 AWX393219 ANB393219 ADF393219 TJ393219 JN393219 R393219 WVZ327683 WMD327683 WCH327683 VSL327683 VIP327683 UYT327683 UOX327683 UFB327683 TVF327683 TLJ327683 TBN327683 SRR327683 SHV327683 RXZ327683 ROD327683 REH327683 QUL327683 QKP327683 QAT327683 PQX327683 PHB327683 OXF327683 ONJ327683 ODN327683 NTR327683 NJV327683 MZZ327683 MQD327683 MGH327683 LWL327683 LMP327683 LCT327683 KSX327683 KJB327683 JZF327683 JPJ327683 JFN327683 IVR327683 ILV327683 IBZ327683 HSD327683 HIH327683 GYL327683 GOP327683 GET327683 FUX327683 FLB327683 FBF327683 ERJ327683 EHN327683 DXR327683 DNV327683 DDZ327683 CUD327683 CKH327683 CAL327683 BQP327683 BGT327683 AWX327683 ANB327683 ADF327683 TJ327683 JN327683 R327683 WVZ262147 WMD262147 WCH262147 VSL262147 VIP262147 UYT262147 UOX262147 UFB262147 TVF262147 TLJ262147 TBN262147 SRR262147 SHV262147 RXZ262147 ROD262147 REH262147 QUL262147 QKP262147 QAT262147 PQX262147 PHB262147 OXF262147 ONJ262147 ODN262147 NTR262147 NJV262147 MZZ262147 MQD262147 MGH262147 LWL262147 LMP262147 LCT262147 KSX262147 KJB262147 JZF262147 JPJ262147 JFN262147 IVR262147 ILV262147 IBZ262147 HSD262147 HIH262147 GYL262147 GOP262147 GET262147 FUX262147 FLB262147 FBF262147 ERJ262147 EHN262147 DXR262147 DNV262147 DDZ262147 CUD262147 CKH262147 CAL262147 BQP262147 BGT262147 AWX262147 ANB262147 ADF262147 TJ262147 JN262147 R262147 WVZ196611 WMD196611 WCH196611 VSL196611 VIP196611 UYT196611 UOX196611 UFB196611 TVF196611 TLJ196611 TBN196611 SRR196611 SHV196611 RXZ196611 ROD196611 REH196611 QUL196611 QKP196611 QAT196611 PQX196611 PHB196611 OXF196611 ONJ196611 ODN196611 NTR196611 NJV196611 MZZ196611 MQD196611 MGH196611 LWL196611 LMP196611 LCT196611 KSX196611 KJB196611 JZF196611 JPJ196611 JFN196611 IVR196611 ILV196611 IBZ196611 HSD196611 HIH196611 GYL196611 GOP196611 GET196611 FUX196611 FLB196611 FBF196611 ERJ196611 EHN196611 DXR196611 DNV196611 DDZ196611 CUD196611 CKH196611 CAL196611 BQP196611 BGT196611 AWX196611 ANB196611 ADF196611 TJ196611 JN196611 R196611 WVZ131075 WMD131075 WCH131075 VSL131075 VIP131075 UYT131075 UOX131075 UFB131075 TVF131075 TLJ131075 TBN131075 SRR131075 SHV131075 RXZ131075 ROD131075 REH131075 QUL131075 QKP131075 QAT131075 PQX131075 PHB131075 OXF131075 ONJ131075 ODN131075 NTR131075 NJV131075 MZZ131075 MQD131075 MGH131075 LWL131075 LMP131075 LCT131075 KSX131075 KJB131075 JZF131075 JPJ131075 JFN131075 IVR131075 ILV131075 IBZ131075 HSD131075 HIH131075 GYL131075 GOP131075 GET131075 FUX131075 FLB131075 FBF131075 ERJ131075 EHN131075 DXR131075 DNV131075 DDZ131075 CUD131075 CKH131075 CAL131075 BQP131075 BGT131075 AWX131075 ANB131075 ADF131075 TJ131075 JN131075 R131075 WVZ65539 WMD65539 WCH65539 VSL65539 VIP65539 UYT65539 UOX65539 UFB65539 TVF65539 TLJ65539 TBN65539 SRR65539 SHV65539 RXZ65539 ROD65539 REH65539 QUL65539 QKP65539 QAT65539 PQX65539 PHB65539 OXF65539 ONJ65539 ODN65539 NTR65539 NJV65539 MZZ65539 MQD65539 MGH65539 LWL65539 LMP65539 LCT65539 KSX65539 KJB65539 JZF65539 JPJ65539 JFN65539 IVR65539 ILV65539 IBZ65539 HSD65539 HIH65539 GYL65539 GOP65539 GET65539 FUX65539 FLB65539 FBF65539 ERJ65539 EHN65539 DXR65539 DNV65539 DDZ65539 CUD65539 CKH65539 CAL65539 BQP65539 BGT65539 AWX65539 ANB65539 ADF65539 TJ65539 JN65539 R65539 WVZ3 WMD3 WCH3 VSL3 VIP3 UYT3 UOX3 UFB3 TVF3 TLJ3 TBN3 SRR3 SHV3 RXZ3 ROD3 REH3 QUL3 QKP3 QAT3 PQX3 PHB3 OXF3 ONJ3 ODN3 NTR3 NJV3 MZZ3 MQD3 MGH3 LWL3 LMP3 LCT3 KSX3 KJB3 JZF3 JPJ3 JFN3 IVR3 ILV3 IBZ3 HSD3 HIH3 GYL3 GOP3 GET3 FUX3 FLB3 FBF3 ERJ3 EHN3 DXR3 DNV3 DDZ3 CUD3 CKH3 CAL3 BQP3 BGT3 AWX3 ANB3 ADF3 TJ3 JN3">
      <formula1>$Z$1:$Z$3</formula1>
    </dataValidation>
  </dataValidations>
  <hyperlinks>
    <hyperlink ref="B90" r:id="rId1"/>
    <hyperlink ref="B79" r:id="rId2"/>
  </hyperlinks>
  <pageMargins left="0.7" right="0.7" top="0.75" bottom="0.75" header="0.3" footer="0.3"/>
  <pageSetup paperSize="9" scale="66" fitToHeight="2"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8" tint="-0.249977111117893"/>
  </sheetPr>
  <dimension ref="A1:BK57"/>
  <sheetViews>
    <sheetView zoomScale="80" zoomScaleNormal="80" workbookViewId="0"/>
  </sheetViews>
  <sheetFormatPr defaultRowHeight="11.65" x14ac:dyDescent="0.35"/>
  <cols>
    <col min="1" max="1" width="24.109375" style="73" customWidth="1"/>
    <col min="2" max="2" width="23.44140625" style="73" customWidth="1"/>
    <col min="3" max="3" width="9.5546875" style="73" bestFit="1" customWidth="1"/>
    <col min="4" max="4" width="11.109375" style="73" bestFit="1" customWidth="1"/>
    <col min="5" max="5" width="11.6640625" style="73" bestFit="1" customWidth="1"/>
    <col min="6" max="6" width="15.44140625" style="73" bestFit="1" customWidth="1"/>
    <col min="7" max="7" width="10.44140625" style="73" bestFit="1" customWidth="1"/>
    <col min="8" max="8" width="8.33203125" style="73" bestFit="1" customWidth="1"/>
    <col min="9" max="9" width="15.5546875" style="73" bestFit="1" customWidth="1"/>
    <col min="10" max="10" width="11.109375" style="73" bestFit="1" customWidth="1"/>
    <col min="11" max="11" width="15" style="73" bestFit="1" customWidth="1"/>
    <col min="12" max="12" width="10.5546875" style="73" bestFit="1" customWidth="1"/>
    <col min="13" max="13" width="13" style="73" bestFit="1" customWidth="1"/>
    <col min="14" max="14" width="8.5546875" style="73" bestFit="1" customWidth="1"/>
    <col min="15" max="15" width="14" style="73" bestFit="1" customWidth="1"/>
    <col min="16" max="16" width="9.5546875" style="73" bestFit="1" customWidth="1"/>
    <col min="17" max="17" width="15.44140625" style="73" bestFit="1" customWidth="1"/>
    <col min="18" max="18" width="11" style="73" bestFit="1" customWidth="1"/>
    <col min="19" max="19" width="16.6640625" style="73" bestFit="1" customWidth="1"/>
    <col min="20" max="20" width="12.21875" style="73" bestFit="1" customWidth="1"/>
    <col min="21" max="21" width="9.88671875" style="74" bestFit="1" customWidth="1"/>
    <col min="22" max="22" width="11.33203125" style="73" bestFit="1" customWidth="1"/>
    <col min="23" max="23" width="11.88671875" style="73" bestFit="1" customWidth="1"/>
    <col min="24" max="24" width="15.6640625" style="73" bestFit="1" customWidth="1"/>
    <col min="25" max="25" width="10.6640625" style="73" bestFit="1" customWidth="1"/>
    <col min="26" max="26" width="8.5546875" style="73" bestFit="1" customWidth="1"/>
    <col min="27" max="27" width="15.77734375" style="73" bestFit="1" customWidth="1"/>
    <col min="28" max="28" width="11.33203125" style="73" bestFit="1" customWidth="1"/>
    <col min="29" max="29" width="15.21875" style="73" bestFit="1" customWidth="1"/>
    <col min="30" max="30" width="10.77734375" style="73" bestFit="1" customWidth="1"/>
    <col min="31" max="31" width="13.33203125" style="73" bestFit="1" customWidth="1"/>
    <col min="32" max="32" width="8.88671875" style="73"/>
    <col min="33" max="33" width="14.33203125" style="73" bestFit="1" customWidth="1"/>
    <col min="34" max="34" width="9.88671875" style="73" bestFit="1" customWidth="1"/>
    <col min="35" max="35" width="15.6640625" style="73" bestFit="1" customWidth="1"/>
    <col min="36" max="36" width="11.21875" style="73" bestFit="1" customWidth="1"/>
    <col min="37" max="37" width="17.109375" style="73" bestFit="1" customWidth="1"/>
    <col min="38" max="38" width="12.44140625" style="73" bestFit="1" customWidth="1"/>
    <col min="39" max="39" width="7.6640625" style="74" bestFit="1" customWidth="1"/>
    <col min="40" max="40" width="9.109375" style="73" bestFit="1" customWidth="1"/>
    <col min="41" max="41" width="9.6640625" style="73" bestFit="1" customWidth="1"/>
    <col min="42" max="42" width="13.44140625" style="73" bestFit="1" customWidth="1"/>
    <col min="43" max="43" width="8.44140625" style="73" bestFit="1" customWidth="1"/>
    <col min="44" max="44" width="6.33203125" style="73" bestFit="1" customWidth="1"/>
    <col min="45" max="45" width="13.5546875" style="73" bestFit="1" customWidth="1"/>
    <col min="46" max="46" width="9.109375" style="73" bestFit="1" customWidth="1"/>
    <col min="47" max="47" width="13" style="73" bestFit="1" customWidth="1"/>
    <col min="48" max="48" width="8.5546875" style="73" bestFit="1" customWidth="1"/>
    <col min="49" max="49" width="11" style="73" bestFit="1" customWidth="1"/>
    <col min="50" max="50" width="6.6640625" style="73" bestFit="1" customWidth="1"/>
    <col min="51" max="51" width="11.88671875" style="73" bestFit="1" customWidth="1"/>
    <col min="52" max="52" width="7.6640625" style="73" bestFit="1" customWidth="1"/>
    <col min="53" max="53" width="13.44140625" style="73" bestFit="1" customWidth="1"/>
    <col min="54" max="54" width="9" style="73" bestFit="1" customWidth="1"/>
    <col min="55" max="55" width="14.6640625" style="73" bestFit="1" customWidth="1"/>
    <col min="56" max="56" width="10.21875" style="73" bestFit="1" customWidth="1"/>
    <col min="57" max="57" width="7.6640625" style="73" bestFit="1" customWidth="1"/>
    <col min="58" max="58" width="10.77734375" style="73" bestFit="1" customWidth="1"/>
    <col min="59" max="59" width="7.6640625" style="73" bestFit="1" customWidth="1"/>
    <col min="60" max="60" width="11.109375" style="73" bestFit="1" customWidth="1"/>
    <col min="61" max="61" width="7.6640625" style="73" bestFit="1" customWidth="1"/>
    <col min="62" max="62" width="8.88671875" style="73" bestFit="1" customWidth="1"/>
    <col min="63" max="16384" width="8.88671875" style="73"/>
  </cols>
  <sheetData>
    <row r="1" spans="1:63" s="568" customFormat="1" ht="19.5" customHeight="1" x14ac:dyDescent="0.45">
      <c r="A1" s="567" t="s">
        <v>1373</v>
      </c>
    </row>
    <row r="2" spans="1:63" s="569" customFormat="1" x14ac:dyDescent="0.35">
      <c r="B2" s="570">
        <v>1</v>
      </c>
      <c r="C2" s="570">
        <v>2</v>
      </c>
      <c r="D2" s="570">
        <v>3</v>
      </c>
      <c r="E2" s="570">
        <v>4</v>
      </c>
      <c r="F2" s="570">
        <v>5</v>
      </c>
      <c r="G2" s="570">
        <v>6</v>
      </c>
      <c r="H2" s="570">
        <v>7</v>
      </c>
      <c r="I2" s="570">
        <v>8</v>
      </c>
      <c r="J2" s="570">
        <v>9</v>
      </c>
      <c r="K2" s="570">
        <v>10</v>
      </c>
      <c r="L2" s="570">
        <v>11</v>
      </c>
      <c r="M2" s="570">
        <v>12</v>
      </c>
      <c r="N2" s="570">
        <v>13</v>
      </c>
      <c r="O2" s="570">
        <v>14</v>
      </c>
      <c r="P2" s="570">
        <v>15</v>
      </c>
      <c r="Q2" s="570">
        <v>16</v>
      </c>
      <c r="R2" s="570">
        <v>17</v>
      </c>
      <c r="S2" s="570">
        <v>18</v>
      </c>
      <c r="T2" s="570">
        <v>19</v>
      </c>
      <c r="U2" s="570">
        <v>20</v>
      </c>
      <c r="V2" s="570">
        <v>21</v>
      </c>
      <c r="W2" s="570">
        <v>22</v>
      </c>
      <c r="X2" s="570">
        <v>23</v>
      </c>
      <c r="Y2" s="570">
        <v>24</v>
      </c>
      <c r="Z2" s="570">
        <v>25</v>
      </c>
      <c r="AA2" s="570">
        <v>26</v>
      </c>
      <c r="AB2" s="570">
        <v>27</v>
      </c>
      <c r="AC2" s="570">
        <v>28</v>
      </c>
      <c r="AD2" s="570">
        <v>29</v>
      </c>
      <c r="AE2" s="570">
        <v>30</v>
      </c>
      <c r="AF2" s="570">
        <v>31</v>
      </c>
      <c r="AG2" s="570">
        <v>32</v>
      </c>
      <c r="AH2" s="570">
        <v>33</v>
      </c>
      <c r="AI2" s="570">
        <v>34</v>
      </c>
      <c r="AJ2" s="570">
        <v>35</v>
      </c>
      <c r="AK2" s="570">
        <v>36</v>
      </c>
      <c r="AL2" s="570">
        <v>37</v>
      </c>
      <c r="AM2" s="570">
        <v>38</v>
      </c>
      <c r="AN2" s="570">
        <v>39</v>
      </c>
      <c r="AO2" s="570">
        <v>40</v>
      </c>
      <c r="AP2" s="570">
        <v>41</v>
      </c>
      <c r="AQ2" s="570">
        <v>42</v>
      </c>
      <c r="AR2" s="570">
        <v>43</v>
      </c>
      <c r="AS2" s="570">
        <v>44</v>
      </c>
      <c r="AT2" s="570">
        <v>45</v>
      </c>
      <c r="AU2" s="570">
        <v>46</v>
      </c>
      <c r="AV2" s="570">
        <v>47</v>
      </c>
      <c r="AW2" s="570">
        <v>48</v>
      </c>
      <c r="AX2" s="570">
        <v>49</v>
      </c>
      <c r="AY2" s="570">
        <v>50</v>
      </c>
      <c r="AZ2" s="570">
        <v>51</v>
      </c>
      <c r="BA2" s="570">
        <v>52</v>
      </c>
      <c r="BB2" s="570">
        <v>53</v>
      </c>
      <c r="BC2" s="570">
        <v>54</v>
      </c>
      <c r="BD2" s="570">
        <v>55</v>
      </c>
      <c r="BE2" s="570">
        <v>56</v>
      </c>
      <c r="BF2" s="570">
        <v>57</v>
      </c>
      <c r="BG2" s="570">
        <v>58</v>
      </c>
      <c r="BH2" s="570">
        <v>59</v>
      </c>
      <c r="BI2" s="570">
        <v>60</v>
      </c>
      <c r="BJ2" s="570">
        <v>61</v>
      </c>
    </row>
    <row r="3" spans="1:63" s="569" customFormat="1" x14ac:dyDescent="0.35">
      <c r="A3" s="570"/>
      <c r="B3" s="570" t="s">
        <v>233</v>
      </c>
      <c r="C3" s="570" t="s">
        <v>232</v>
      </c>
      <c r="D3" s="570" t="s">
        <v>231</v>
      </c>
      <c r="E3" s="570" t="s">
        <v>230</v>
      </c>
      <c r="F3" s="570" t="s">
        <v>229</v>
      </c>
      <c r="G3" s="570" t="s">
        <v>228</v>
      </c>
      <c r="H3" s="570" t="s">
        <v>227</v>
      </c>
      <c r="I3" s="570" t="s">
        <v>226</v>
      </c>
      <c r="J3" s="570" t="s">
        <v>225</v>
      </c>
      <c r="K3" s="570" t="s">
        <v>224</v>
      </c>
      <c r="L3" s="570" t="s">
        <v>223</v>
      </c>
      <c r="M3" s="570" t="s">
        <v>222</v>
      </c>
      <c r="N3" s="570" t="s">
        <v>221</v>
      </c>
      <c r="O3" s="570" t="s">
        <v>220</v>
      </c>
      <c r="P3" s="570" t="s">
        <v>219</v>
      </c>
      <c r="Q3" s="570" t="s">
        <v>218</v>
      </c>
      <c r="R3" s="570" t="s">
        <v>217</v>
      </c>
      <c r="S3" s="570" t="s">
        <v>216</v>
      </c>
      <c r="T3" s="570" t="s">
        <v>215</v>
      </c>
      <c r="U3" s="571" t="s">
        <v>214</v>
      </c>
      <c r="V3" s="570" t="s">
        <v>213</v>
      </c>
      <c r="W3" s="570" t="s">
        <v>212</v>
      </c>
      <c r="X3" s="570" t="s">
        <v>211</v>
      </c>
      <c r="Y3" s="570" t="s">
        <v>210</v>
      </c>
      <c r="Z3" s="570" t="s">
        <v>209</v>
      </c>
      <c r="AA3" s="570" t="s">
        <v>208</v>
      </c>
      <c r="AB3" s="570" t="s">
        <v>207</v>
      </c>
      <c r="AC3" s="570" t="s">
        <v>206</v>
      </c>
      <c r="AD3" s="570" t="s">
        <v>205</v>
      </c>
      <c r="AE3" s="570" t="s">
        <v>204</v>
      </c>
      <c r="AF3" s="570" t="s">
        <v>203</v>
      </c>
      <c r="AG3" s="570" t="s">
        <v>202</v>
      </c>
      <c r="AH3" s="570" t="s">
        <v>201</v>
      </c>
      <c r="AI3" s="570" t="s">
        <v>200</v>
      </c>
      <c r="AJ3" s="570" t="s">
        <v>199</v>
      </c>
      <c r="AK3" s="570" t="s">
        <v>198</v>
      </c>
      <c r="AL3" s="570" t="s">
        <v>197</v>
      </c>
      <c r="AM3" s="571" t="s">
        <v>196</v>
      </c>
      <c r="AN3" s="570" t="s">
        <v>195</v>
      </c>
      <c r="AO3" s="570" t="s">
        <v>194</v>
      </c>
      <c r="AP3" s="570" t="s">
        <v>193</v>
      </c>
      <c r="AQ3" s="570" t="s">
        <v>192</v>
      </c>
      <c r="AR3" s="570" t="s">
        <v>191</v>
      </c>
      <c r="AS3" s="570" t="s">
        <v>190</v>
      </c>
      <c r="AT3" s="570" t="s">
        <v>189</v>
      </c>
      <c r="AU3" s="570" t="s">
        <v>188</v>
      </c>
      <c r="AV3" s="570" t="s">
        <v>187</v>
      </c>
      <c r="AW3" s="570" t="s">
        <v>186</v>
      </c>
      <c r="AX3" s="570" t="s">
        <v>185</v>
      </c>
      <c r="AY3" s="570" t="s">
        <v>184</v>
      </c>
      <c r="AZ3" s="570" t="s">
        <v>183</v>
      </c>
      <c r="BA3" s="570" t="s">
        <v>182</v>
      </c>
      <c r="BB3" s="570" t="s">
        <v>181</v>
      </c>
      <c r="BC3" s="570" t="s">
        <v>180</v>
      </c>
      <c r="BD3" s="570" t="s">
        <v>179</v>
      </c>
      <c r="BE3" s="570" t="s">
        <v>178</v>
      </c>
      <c r="BF3" s="570" t="s">
        <v>177</v>
      </c>
      <c r="BG3" s="570" t="s">
        <v>176</v>
      </c>
      <c r="BH3" s="570" t="s">
        <v>175</v>
      </c>
      <c r="BI3" s="570" t="s">
        <v>174</v>
      </c>
      <c r="BJ3" s="570" t="s">
        <v>173</v>
      </c>
      <c r="BK3" s="570"/>
    </row>
    <row r="4" spans="1:63" s="569" customFormat="1" x14ac:dyDescent="0.35">
      <c r="A4" s="572" t="s">
        <v>172</v>
      </c>
      <c r="B4" s="569" t="s">
        <v>107</v>
      </c>
      <c r="C4" s="572">
        <v>207409</v>
      </c>
      <c r="D4" s="572">
        <v>200058</v>
      </c>
      <c r="E4" s="572">
        <v>52</v>
      </c>
      <c r="F4" s="572">
        <v>0.05</v>
      </c>
      <c r="G4" s="572">
        <v>0.05</v>
      </c>
      <c r="H4" s="572">
        <v>0.06</v>
      </c>
      <c r="I4" s="572">
        <v>33.200000000000003</v>
      </c>
      <c r="J4" s="572">
        <v>66.8</v>
      </c>
      <c r="K4" s="572">
        <v>56.6</v>
      </c>
      <c r="L4" s="572">
        <v>43.4</v>
      </c>
      <c r="M4" s="572">
        <v>71.3</v>
      </c>
      <c r="N4" s="572">
        <v>28.7</v>
      </c>
      <c r="O4" s="572">
        <v>1.1000000000000001</v>
      </c>
      <c r="P4" s="572">
        <v>98.9</v>
      </c>
      <c r="Q4" s="572">
        <v>1.3</v>
      </c>
      <c r="R4" s="572">
        <v>98.7</v>
      </c>
      <c r="S4" s="572">
        <v>2.2999999999999998</v>
      </c>
      <c r="T4" s="572">
        <v>97.7</v>
      </c>
      <c r="U4" s="572">
        <v>215354</v>
      </c>
      <c r="V4" s="572">
        <v>207213</v>
      </c>
      <c r="W4" s="572">
        <v>47.5</v>
      </c>
      <c r="X4" s="572">
        <v>-0.22</v>
      </c>
      <c r="Y4" s="572">
        <v>-0.23</v>
      </c>
      <c r="Z4" s="572">
        <v>-0.22</v>
      </c>
      <c r="AA4" s="572">
        <v>41.1</v>
      </c>
      <c r="AB4" s="572">
        <v>58.9</v>
      </c>
      <c r="AC4" s="572">
        <v>66.900000000000006</v>
      </c>
      <c r="AD4" s="572">
        <v>33.1</v>
      </c>
      <c r="AE4" s="572">
        <v>81.2</v>
      </c>
      <c r="AF4" s="572">
        <v>18.8</v>
      </c>
      <c r="AG4" s="572">
        <v>2.1</v>
      </c>
      <c r="AH4" s="572">
        <v>97.9</v>
      </c>
      <c r="AI4" s="572">
        <v>2.5</v>
      </c>
      <c r="AJ4" s="572">
        <v>97.5</v>
      </c>
      <c r="AK4" s="572">
        <v>3.9</v>
      </c>
      <c r="AL4" s="572">
        <v>96.1</v>
      </c>
      <c r="AM4" s="572">
        <v>422763</v>
      </c>
      <c r="AN4" s="572">
        <v>407271</v>
      </c>
      <c r="AO4" s="572">
        <v>49.7</v>
      </c>
      <c r="AP4" s="572">
        <v>-0.09</v>
      </c>
      <c r="AQ4" s="572">
        <v>-0.09</v>
      </c>
      <c r="AR4" s="572">
        <v>-0.08</v>
      </c>
      <c r="AS4" s="572">
        <v>37.200000000000003</v>
      </c>
      <c r="AT4" s="572">
        <v>62.8</v>
      </c>
      <c r="AU4" s="572">
        <v>61.8</v>
      </c>
      <c r="AV4" s="572">
        <v>38.200000000000003</v>
      </c>
      <c r="AW4" s="572">
        <v>76.3</v>
      </c>
      <c r="AX4" s="572">
        <v>23.7</v>
      </c>
      <c r="AY4" s="572">
        <v>1.6</v>
      </c>
      <c r="AZ4" s="572">
        <v>98.4</v>
      </c>
      <c r="BA4" s="572">
        <v>1.9</v>
      </c>
      <c r="BB4" s="572">
        <v>98.1</v>
      </c>
      <c r="BC4" s="572">
        <v>3.1</v>
      </c>
      <c r="BD4" s="572">
        <v>96.9</v>
      </c>
      <c r="BE4" s="572">
        <v>10777387</v>
      </c>
      <c r="BF4" s="572">
        <v>10379.01</v>
      </c>
      <c r="BG4" s="572">
        <v>10221472.75</v>
      </c>
      <c r="BH4" s="572">
        <v>-46200.938999999998</v>
      </c>
      <c r="BI4" s="572">
        <v>20998859.75</v>
      </c>
      <c r="BJ4" s="572">
        <v>-35821.928999999996</v>
      </c>
    </row>
    <row r="5" spans="1:63" s="569" customFormat="1" x14ac:dyDescent="0.35">
      <c r="A5" s="572" t="s">
        <v>171</v>
      </c>
      <c r="B5" s="569" t="s">
        <v>106</v>
      </c>
      <c r="C5" s="572">
        <v>193909</v>
      </c>
      <c r="D5" s="572">
        <v>190237</v>
      </c>
      <c r="E5" s="572">
        <v>52</v>
      </c>
      <c r="F5" s="572">
        <v>0.03</v>
      </c>
      <c r="G5" s="572">
        <v>0.02</v>
      </c>
      <c r="H5" s="572">
        <v>0.03</v>
      </c>
      <c r="I5" s="572">
        <v>32.799999999999997</v>
      </c>
      <c r="J5" s="572">
        <v>67.2</v>
      </c>
      <c r="K5" s="572">
        <v>56.9</v>
      </c>
      <c r="L5" s="572">
        <v>43.1</v>
      </c>
      <c r="M5" s="572">
        <v>71.5</v>
      </c>
      <c r="N5" s="572">
        <v>28.5</v>
      </c>
      <c r="O5" s="572">
        <v>1.1000000000000001</v>
      </c>
      <c r="P5" s="572">
        <v>98.9</v>
      </c>
      <c r="Q5" s="572">
        <v>1.3</v>
      </c>
      <c r="R5" s="572">
        <v>98.7</v>
      </c>
      <c r="S5" s="572">
        <v>2.2000000000000002</v>
      </c>
      <c r="T5" s="572">
        <v>97.8</v>
      </c>
      <c r="U5" s="572">
        <v>201407</v>
      </c>
      <c r="V5" s="572">
        <v>197273</v>
      </c>
      <c r="W5" s="572">
        <v>47.5</v>
      </c>
      <c r="X5" s="572">
        <v>-0.24</v>
      </c>
      <c r="Y5" s="572">
        <v>-0.25</v>
      </c>
      <c r="Z5" s="572">
        <v>-0.24</v>
      </c>
      <c r="AA5" s="572">
        <v>40.700000000000003</v>
      </c>
      <c r="AB5" s="572">
        <v>59.3</v>
      </c>
      <c r="AC5" s="572">
        <v>67.3</v>
      </c>
      <c r="AD5" s="572">
        <v>32.700000000000003</v>
      </c>
      <c r="AE5" s="572">
        <v>81.5</v>
      </c>
      <c r="AF5" s="572">
        <v>18.5</v>
      </c>
      <c r="AG5" s="572">
        <v>2.1</v>
      </c>
      <c r="AH5" s="572">
        <v>97.9</v>
      </c>
      <c r="AI5" s="572">
        <v>2.4</v>
      </c>
      <c r="AJ5" s="572">
        <v>97.6</v>
      </c>
      <c r="AK5" s="572">
        <v>3.8</v>
      </c>
      <c r="AL5" s="572">
        <v>96.2</v>
      </c>
      <c r="AM5" s="572">
        <v>395316</v>
      </c>
      <c r="AN5" s="572">
        <v>387510</v>
      </c>
      <c r="AO5" s="572">
        <v>49.7</v>
      </c>
      <c r="AP5" s="572">
        <v>-0.11</v>
      </c>
      <c r="AQ5" s="572">
        <v>-0.11</v>
      </c>
      <c r="AR5" s="572">
        <v>-0.11</v>
      </c>
      <c r="AS5" s="572">
        <v>36.9</v>
      </c>
      <c r="AT5" s="572">
        <v>63.1</v>
      </c>
      <c r="AU5" s="572">
        <v>62.2</v>
      </c>
      <c r="AV5" s="572">
        <v>37.799999999999997</v>
      </c>
      <c r="AW5" s="572">
        <v>76.599999999999994</v>
      </c>
      <c r="AX5" s="572">
        <v>23.4</v>
      </c>
      <c r="AY5" s="572">
        <v>1.6</v>
      </c>
      <c r="AZ5" s="572">
        <v>98.4</v>
      </c>
      <c r="BA5" s="572">
        <v>1.9</v>
      </c>
      <c r="BB5" s="572">
        <v>98.1</v>
      </c>
      <c r="BC5" s="572">
        <v>3</v>
      </c>
      <c r="BD5" s="572">
        <v>97</v>
      </c>
      <c r="BE5" s="572">
        <v>10090987.25</v>
      </c>
      <c r="BF5" s="572">
        <v>5581.1369999999997</v>
      </c>
      <c r="BG5" s="572">
        <v>9575859.25</v>
      </c>
      <c r="BH5" s="572">
        <v>-48193.86</v>
      </c>
      <c r="BI5" s="572">
        <v>19666846.5</v>
      </c>
      <c r="BJ5" s="572">
        <v>-42612.722999999998</v>
      </c>
    </row>
    <row r="6" spans="1:63" s="569" customFormat="1" x14ac:dyDescent="0.35">
      <c r="A6" s="572" t="s">
        <v>170</v>
      </c>
      <c r="B6" s="569" t="s">
        <v>104</v>
      </c>
      <c r="C6" s="572">
        <v>891</v>
      </c>
      <c r="D6" s="572">
        <v>829</v>
      </c>
      <c r="E6" s="572">
        <v>56.7</v>
      </c>
      <c r="F6" s="572">
        <v>0.22</v>
      </c>
      <c r="G6" s="572">
        <v>0.14000000000000001</v>
      </c>
      <c r="H6" s="572">
        <v>0.28999999999999998</v>
      </c>
      <c r="I6" s="572">
        <v>24.8</v>
      </c>
      <c r="J6" s="572">
        <v>75.2</v>
      </c>
      <c r="K6" s="572">
        <v>44.9</v>
      </c>
      <c r="L6" s="572">
        <v>55.1</v>
      </c>
      <c r="M6" s="572">
        <v>59.8</v>
      </c>
      <c r="N6" s="572">
        <v>40.200000000000003</v>
      </c>
      <c r="O6" s="572">
        <v>0.8</v>
      </c>
      <c r="P6" s="572">
        <v>99.2</v>
      </c>
      <c r="Q6" s="572">
        <v>0.9</v>
      </c>
      <c r="R6" s="572">
        <v>99.1</v>
      </c>
      <c r="S6" s="572">
        <v>1.7</v>
      </c>
      <c r="T6" s="572">
        <v>98.3</v>
      </c>
      <c r="U6" s="572">
        <v>883</v>
      </c>
      <c r="V6" s="572">
        <v>800</v>
      </c>
      <c r="W6" s="572">
        <v>52.2</v>
      </c>
      <c r="X6" s="572">
        <v>-0.08</v>
      </c>
      <c r="Y6" s="572">
        <v>-0.15</v>
      </c>
      <c r="Z6" s="572">
        <v>-0.01</v>
      </c>
      <c r="AA6" s="572">
        <v>31</v>
      </c>
      <c r="AB6" s="572">
        <v>69</v>
      </c>
      <c r="AC6" s="572">
        <v>55.6</v>
      </c>
      <c r="AD6" s="572">
        <v>44.4</v>
      </c>
      <c r="AE6" s="572">
        <v>70.900000000000006</v>
      </c>
      <c r="AF6" s="572">
        <v>29.1</v>
      </c>
      <c r="AG6" s="572">
        <v>1.9</v>
      </c>
      <c r="AH6" s="572">
        <v>98.1</v>
      </c>
      <c r="AI6" s="572">
        <v>2.6</v>
      </c>
      <c r="AJ6" s="572">
        <v>97.4</v>
      </c>
      <c r="AK6" s="572">
        <v>3.5</v>
      </c>
      <c r="AL6" s="572">
        <v>96.5</v>
      </c>
      <c r="AM6" s="572">
        <v>1774</v>
      </c>
      <c r="AN6" s="572">
        <v>1629</v>
      </c>
      <c r="AO6" s="572">
        <v>54.5</v>
      </c>
      <c r="AP6" s="572">
        <v>7.0000000000000007E-2</v>
      </c>
      <c r="AQ6" s="572">
        <v>0.02</v>
      </c>
      <c r="AR6" s="572">
        <v>0.12</v>
      </c>
      <c r="AS6" s="572">
        <v>27.9</v>
      </c>
      <c r="AT6" s="572">
        <v>72.099999999999994</v>
      </c>
      <c r="AU6" s="572">
        <v>50.2</v>
      </c>
      <c r="AV6" s="572">
        <v>49.8</v>
      </c>
      <c r="AW6" s="572">
        <v>65.3</v>
      </c>
      <c r="AX6" s="572">
        <v>34.700000000000003</v>
      </c>
      <c r="AY6" s="572">
        <v>1.4</v>
      </c>
      <c r="AZ6" s="572">
        <v>98.6</v>
      </c>
      <c r="BA6" s="572">
        <v>1.7</v>
      </c>
      <c r="BB6" s="572">
        <v>98.3</v>
      </c>
      <c r="BC6" s="572">
        <v>2.6</v>
      </c>
      <c r="BD6" s="572">
        <v>97.4</v>
      </c>
      <c r="BE6" s="572">
        <v>50527.75</v>
      </c>
      <c r="BF6" s="572">
        <v>179.239</v>
      </c>
      <c r="BG6" s="572">
        <v>46107.75</v>
      </c>
      <c r="BH6" s="572">
        <v>-63.231000000000002</v>
      </c>
      <c r="BI6" s="572">
        <v>96635.5</v>
      </c>
      <c r="BJ6" s="572">
        <v>116.008</v>
      </c>
    </row>
    <row r="7" spans="1:63" s="569" customFormat="1" x14ac:dyDescent="0.35">
      <c r="A7" s="572" t="s">
        <v>169</v>
      </c>
      <c r="B7" s="569" t="s">
        <v>102</v>
      </c>
      <c r="C7" s="572">
        <v>55</v>
      </c>
      <c r="D7" s="572">
        <v>53</v>
      </c>
      <c r="E7" s="572">
        <v>31.8</v>
      </c>
      <c r="F7" s="572">
        <v>-0.97</v>
      </c>
      <c r="G7" s="572">
        <v>-1.26</v>
      </c>
      <c r="H7" s="572">
        <v>-0.69</v>
      </c>
      <c r="I7" s="572">
        <v>74.5</v>
      </c>
      <c r="J7" s="572">
        <v>25.5</v>
      </c>
      <c r="K7" s="572">
        <v>81.8</v>
      </c>
      <c r="L7" s="572">
        <v>18.2</v>
      </c>
      <c r="M7" s="572" t="s">
        <v>138</v>
      </c>
      <c r="N7" s="572" t="s">
        <v>138</v>
      </c>
      <c r="O7" s="572">
        <v>7.3</v>
      </c>
      <c r="P7" s="572">
        <v>92.7</v>
      </c>
      <c r="Q7" s="572">
        <v>9.1</v>
      </c>
      <c r="R7" s="572">
        <v>90.9</v>
      </c>
      <c r="S7" s="572">
        <v>16.399999999999999</v>
      </c>
      <c r="T7" s="572">
        <v>83.6</v>
      </c>
      <c r="U7" s="572">
        <v>67</v>
      </c>
      <c r="V7" s="572">
        <v>61</v>
      </c>
      <c r="W7" s="572">
        <v>27.3</v>
      </c>
      <c r="X7" s="572">
        <v>-1.32</v>
      </c>
      <c r="Y7" s="572">
        <v>-1.59</v>
      </c>
      <c r="Z7" s="572">
        <v>-1.06</v>
      </c>
      <c r="AA7" s="572">
        <v>82.1</v>
      </c>
      <c r="AB7" s="572">
        <v>17.899999999999999</v>
      </c>
      <c r="AC7" s="572">
        <v>92.5</v>
      </c>
      <c r="AD7" s="572">
        <v>7.5</v>
      </c>
      <c r="AE7" s="572" t="s">
        <v>138</v>
      </c>
      <c r="AF7" s="572" t="s">
        <v>138</v>
      </c>
      <c r="AG7" s="572">
        <v>13.4</v>
      </c>
      <c r="AH7" s="572">
        <v>86.6</v>
      </c>
      <c r="AI7" s="572">
        <v>13.4</v>
      </c>
      <c r="AJ7" s="572">
        <v>86.6</v>
      </c>
      <c r="AK7" s="572">
        <v>19.399999999999999</v>
      </c>
      <c r="AL7" s="572">
        <v>80.599999999999994</v>
      </c>
      <c r="AM7" s="572">
        <v>122</v>
      </c>
      <c r="AN7" s="572">
        <v>114</v>
      </c>
      <c r="AO7" s="572">
        <v>29.3</v>
      </c>
      <c r="AP7" s="572">
        <v>-1.1599999999999999</v>
      </c>
      <c r="AQ7" s="572">
        <v>-1.36</v>
      </c>
      <c r="AR7" s="572">
        <v>-0.97</v>
      </c>
      <c r="AS7" s="572">
        <v>78.7</v>
      </c>
      <c r="AT7" s="572">
        <v>21.3</v>
      </c>
      <c r="AU7" s="572">
        <v>87.7</v>
      </c>
      <c r="AV7" s="572">
        <v>12.3</v>
      </c>
      <c r="AW7" s="572">
        <v>96.7</v>
      </c>
      <c r="AX7" s="572">
        <v>3.3</v>
      </c>
      <c r="AY7" s="572">
        <v>10.7</v>
      </c>
      <c r="AZ7" s="572">
        <v>89.3</v>
      </c>
      <c r="BA7" s="572">
        <v>11.5</v>
      </c>
      <c r="BB7" s="572">
        <v>88.5</v>
      </c>
      <c r="BC7" s="572">
        <v>18</v>
      </c>
      <c r="BD7" s="572">
        <v>82</v>
      </c>
      <c r="BE7" s="572">
        <v>1748</v>
      </c>
      <c r="BF7" s="572">
        <v>-51.536000000000001</v>
      </c>
      <c r="BG7" s="572">
        <v>1827</v>
      </c>
      <c r="BH7" s="572">
        <v>-80.787999999999997</v>
      </c>
      <c r="BI7" s="572">
        <v>3575</v>
      </c>
      <c r="BJ7" s="572">
        <v>-132.32400000000001</v>
      </c>
    </row>
    <row r="8" spans="1:63" s="569" customFormat="1" x14ac:dyDescent="0.35">
      <c r="A8" s="572" t="s">
        <v>168</v>
      </c>
      <c r="B8" s="569" t="s">
        <v>100</v>
      </c>
      <c r="C8" s="572">
        <v>573</v>
      </c>
      <c r="D8" s="572">
        <v>364</v>
      </c>
      <c r="E8" s="572">
        <v>21.6</v>
      </c>
      <c r="F8" s="572">
        <v>-0.63</v>
      </c>
      <c r="G8" s="572">
        <v>-0.74</v>
      </c>
      <c r="H8" s="572">
        <v>-0.52</v>
      </c>
      <c r="I8" s="572">
        <v>88.3</v>
      </c>
      <c r="J8" s="572">
        <v>11.7</v>
      </c>
      <c r="K8" s="572">
        <v>94.1</v>
      </c>
      <c r="L8" s="572">
        <v>5.9</v>
      </c>
      <c r="M8" s="572" t="s">
        <v>138</v>
      </c>
      <c r="N8" s="572" t="s">
        <v>138</v>
      </c>
      <c r="O8" s="572">
        <v>7.2</v>
      </c>
      <c r="P8" s="572">
        <v>92.8</v>
      </c>
      <c r="Q8" s="572">
        <v>12.9</v>
      </c>
      <c r="R8" s="572">
        <v>87.1</v>
      </c>
      <c r="S8" s="572">
        <v>20.100000000000001</v>
      </c>
      <c r="T8" s="572">
        <v>79.900000000000006</v>
      </c>
      <c r="U8" s="572">
        <v>534</v>
      </c>
      <c r="V8" s="572">
        <v>325</v>
      </c>
      <c r="W8" s="572">
        <v>19.100000000000001</v>
      </c>
      <c r="X8" s="572">
        <v>-0.75</v>
      </c>
      <c r="Y8" s="572">
        <v>-0.86</v>
      </c>
      <c r="Z8" s="572">
        <v>-0.63</v>
      </c>
      <c r="AA8" s="572">
        <v>91.2</v>
      </c>
      <c r="AB8" s="572">
        <v>8.8000000000000007</v>
      </c>
      <c r="AC8" s="572">
        <v>95.7</v>
      </c>
      <c r="AD8" s="572">
        <v>4.3</v>
      </c>
      <c r="AE8" s="572" t="s">
        <v>138</v>
      </c>
      <c r="AF8" s="572" t="s">
        <v>138</v>
      </c>
      <c r="AG8" s="572">
        <v>10.5</v>
      </c>
      <c r="AH8" s="572">
        <v>89.5</v>
      </c>
      <c r="AI8" s="572">
        <v>18.2</v>
      </c>
      <c r="AJ8" s="572">
        <v>81.8</v>
      </c>
      <c r="AK8" s="572">
        <v>27</v>
      </c>
      <c r="AL8" s="572">
        <v>73</v>
      </c>
      <c r="AM8" s="572">
        <v>1107</v>
      </c>
      <c r="AN8" s="572">
        <v>689</v>
      </c>
      <c r="AO8" s="572">
        <v>20.399999999999999</v>
      </c>
      <c r="AP8" s="572">
        <v>-0.69</v>
      </c>
      <c r="AQ8" s="572">
        <v>-0.76</v>
      </c>
      <c r="AR8" s="572">
        <v>-0.61</v>
      </c>
      <c r="AS8" s="572">
        <v>89.7</v>
      </c>
      <c r="AT8" s="572">
        <v>10.3</v>
      </c>
      <c r="AU8" s="572">
        <v>94.9</v>
      </c>
      <c r="AV8" s="572">
        <v>5.0999999999999996</v>
      </c>
      <c r="AW8" s="572">
        <v>98.6</v>
      </c>
      <c r="AX8" s="572">
        <v>1.4</v>
      </c>
      <c r="AY8" s="572">
        <v>8.8000000000000007</v>
      </c>
      <c r="AZ8" s="572">
        <v>91.2</v>
      </c>
      <c r="BA8" s="572">
        <v>15.4</v>
      </c>
      <c r="BB8" s="572">
        <v>84.6</v>
      </c>
      <c r="BC8" s="572">
        <v>23.4</v>
      </c>
      <c r="BD8" s="572">
        <v>76.599999999999994</v>
      </c>
      <c r="BE8" s="572">
        <v>12387.5</v>
      </c>
      <c r="BF8" s="572">
        <v>-230.07599999999999</v>
      </c>
      <c r="BG8" s="572">
        <v>10223.5</v>
      </c>
      <c r="BH8" s="572">
        <v>-242.39099999999999</v>
      </c>
      <c r="BI8" s="572">
        <v>22611</v>
      </c>
      <c r="BJ8" s="572">
        <v>-472.46699999999998</v>
      </c>
    </row>
    <row r="9" spans="1:63" s="569" customFormat="1" x14ac:dyDescent="0.35">
      <c r="A9" s="572" t="s">
        <v>167</v>
      </c>
      <c r="B9" s="569" t="s">
        <v>98</v>
      </c>
      <c r="C9" s="572">
        <v>11981</v>
      </c>
      <c r="D9" s="572">
        <v>8575</v>
      </c>
      <c r="E9" s="572">
        <v>51.9</v>
      </c>
      <c r="F9" s="572">
        <v>0.56999999999999995</v>
      </c>
      <c r="G9" s="572">
        <v>0.55000000000000004</v>
      </c>
      <c r="H9" s="572">
        <v>0.59</v>
      </c>
      <c r="I9" s="572">
        <v>37.299999999999997</v>
      </c>
      <c r="J9" s="572">
        <v>62.7</v>
      </c>
      <c r="K9" s="572">
        <v>49.5</v>
      </c>
      <c r="L9" s="572">
        <v>50.5</v>
      </c>
      <c r="M9" s="572">
        <v>66.7</v>
      </c>
      <c r="N9" s="572">
        <v>33.299999999999997</v>
      </c>
      <c r="O9" s="572">
        <v>1.2</v>
      </c>
      <c r="P9" s="572">
        <v>98.8</v>
      </c>
      <c r="Q9" s="572">
        <v>1.5</v>
      </c>
      <c r="R9" s="572">
        <v>98.5</v>
      </c>
      <c r="S9" s="572">
        <v>3.4</v>
      </c>
      <c r="T9" s="572">
        <v>96.6</v>
      </c>
      <c r="U9" s="572">
        <v>12463</v>
      </c>
      <c r="V9" s="572">
        <v>8754</v>
      </c>
      <c r="W9" s="572">
        <v>47.1</v>
      </c>
      <c r="X9" s="572">
        <v>0.27</v>
      </c>
      <c r="Y9" s="572">
        <v>0.25</v>
      </c>
      <c r="Z9" s="572">
        <v>0.28999999999999998</v>
      </c>
      <c r="AA9" s="572">
        <v>45.3</v>
      </c>
      <c r="AB9" s="572">
        <v>54.7</v>
      </c>
      <c r="AC9" s="572">
        <v>59.4</v>
      </c>
      <c r="AD9" s="572">
        <v>40.6</v>
      </c>
      <c r="AE9" s="572">
        <v>76.400000000000006</v>
      </c>
      <c r="AF9" s="572">
        <v>23.6</v>
      </c>
      <c r="AG9" s="572">
        <v>2</v>
      </c>
      <c r="AH9" s="572">
        <v>98</v>
      </c>
      <c r="AI9" s="572">
        <v>2.5</v>
      </c>
      <c r="AJ9" s="572">
        <v>97.5</v>
      </c>
      <c r="AK9" s="572">
        <v>5</v>
      </c>
      <c r="AL9" s="572">
        <v>95</v>
      </c>
      <c r="AM9" s="572">
        <v>24444</v>
      </c>
      <c r="AN9" s="572">
        <v>17329</v>
      </c>
      <c r="AO9" s="572">
        <v>49.5</v>
      </c>
      <c r="AP9" s="572">
        <v>0.42</v>
      </c>
      <c r="AQ9" s="572">
        <v>0.4</v>
      </c>
      <c r="AR9" s="572">
        <v>0.44</v>
      </c>
      <c r="AS9" s="572">
        <v>41.4</v>
      </c>
      <c r="AT9" s="572">
        <v>58.6</v>
      </c>
      <c r="AU9" s="572">
        <v>54.6</v>
      </c>
      <c r="AV9" s="572">
        <v>45.4</v>
      </c>
      <c r="AW9" s="572">
        <v>71.7</v>
      </c>
      <c r="AX9" s="572">
        <v>28.3</v>
      </c>
      <c r="AY9" s="572">
        <v>1.6</v>
      </c>
      <c r="AZ9" s="572">
        <v>98.4</v>
      </c>
      <c r="BA9" s="572">
        <v>2</v>
      </c>
      <c r="BB9" s="572">
        <v>98</v>
      </c>
      <c r="BC9" s="572">
        <v>4.2</v>
      </c>
      <c r="BD9" s="572">
        <v>95.8</v>
      </c>
      <c r="BE9" s="572">
        <v>621736.5</v>
      </c>
      <c r="BF9" s="572">
        <v>4900.2460000000001</v>
      </c>
      <c r="BG9" s="572">
        <v>587455.25</v>
      </c>
      <c r="BH9" s="572">
        <v>2379.3310000000001</v>
      </c>
      <c r="BI9" s="572">
        <v>1209191.75</v>
      </c>
      <c r="BJ9" s="572">
        <v>7279.5770000000002</v>
      </c>
    </row>
    <row r="10" spans="1:63" s="569" customFormat="1" x14ac:dyDescent="0.35">
      <c r="A10" s="572" t="s">
        <v>166</v>
      </c>
      <c r="B10" s="569" t="s">
        <v>96</v>
      </c>
      <c r="C10" s="572">
        <v>11333</v>
      </c>
      <c r="D10" s="572">
        <v>10566</v>
      </c>
      <c r="E10" s="572">
        <v>53</v>
      </c>
      <c r="F10" s="572">
        <v>0.1</v>
      </c>
      <c r="G10" s="572">
        <v>0.08</v>
      </c>
      <c r="H10" s="572">
        <v>0.12</v>
      </c>
      <c r="I10" s="572">
        <v>33.200000000000003</v>
      </c>
      <c r="J10" s="572">
        <v>66.8</v>
      </c>
      <c r="K10" s="572">
        <v>52.6</v>
      </c>
      <c r="L10" s="572">
        <v>47.4</v>
      </c>
      <c r="M10" s="572">
        <v>68.3</v>
      </c>
      <c r="N10" s="572">
        <v>31.7</v>
      </c>
      <c r="O10" s="572">
        <v>1</v>
      </c>
      <c r="P10" s="572">
        <v>99</v>
      </c>
      <c r="Q10" s="572">
        <v>1.2</v>
      </c>
      <c r="R10" s="572">
        <v>98.8</v>
      </c>
      <c r="S10" s="572">
        <v>2.2999999999999998</v>
      </c>
      <c r="T10" s="572">
        <v>97.7</v>
      </c>
      <c r="U10" s="572">
        <v>11535</v>
      </c>
      <c r="V10" s="572">
        <v>10745</v>
      </c>
      <c r="W10" s="572">
        <v>48.1</v>
      </c>
      <c r="X10" s="572">
        <v>-0.19</v>
      </c>
      <c r="Y10" s="572">
        <v>-0.21</v>
      </c>
      <c r="Z10" s="572">
        <v>-0.17</v>
      </c>
      <c r="AA10" s="572">
        <v>41.6</v>
      </c>
      <c r="AB10" s="572">
        <v>58.4</v>
      </c>
      <c r="AC10" s="572">
        <v>62.7</v>
      </c>
      <c r="AD10" s="572">
        <v>37.299999999999997</v>
      </c>
      <c r="AE10" s="572">
        <v>78.2</v>
      </c>
      <c r="AF10" s="572">
        <v>21.8</v>
      </c>
      <c r="AG10" s="572">
        <v>2</v>
      </c>
      <c r="AH10" s="572">
        <v>98</v>
      </c>
      <c r="AI10" s="572">
        <v>2.5</v>
      </c>
      <c r="AJ10" s="572">
        <v>97.5</v>
      </c>
      <c r="AK10" s="572">
        <v>3.8</v>
      </c>
      <c r="AL10" s="572">
        <v>96.2</v>
      </c>
      <c r="AM10" s="572">
        <v>22868</v>
      </c>
      <c r="AN10" s="572">
        <v>21311</v>
      </c>
      <c r="AO10" s="572">
        <v>50.5</v>
      </c>
      <c r="AP10" s="572">
        <v>-0.04</v>
      </c>
      <c r="AQ10" s="572">
        <v>-0.06</v>
      </c>
      <c r="AR10" s="572">
        <v>-0.03</v>
      </c>
      <c r="AS10" s="572">
        <v>37.4</v>
      </c>
      <c r="AT10" s="572">
        <v>62.6</v>
      </c>
      <c r="AU10" s="572">
        <v>57.7</v>
      </c>
      <c r="AV10" s="572">
        <v>42.3</v>
      </c>
      <c r="AW10" s="572">
        <v>73.3</v>
      </c>
      <c r="AX10" s="572">
        <v>26.7</v>
      </c>
      <c r="AY10" s="572">
        <v>1.5</v>
      </c>
      <c r="AZ10" s="572">
        <v>98.5</v>
      </c>
      <c r="BA10" s="572">
        <v>1.8</v>
      </c>
      <c r="BB10" s="572">
        <v>98.2</v>
      </c>
      <c r="BC10" s="572">
        <v>3.1</v>
      </c>
      <c r="BD10" s="572">
        <v>96.9</v>
      </c>
      <c r="BE10" s="572">
        <v>600312</v>
      </c>
      <c r="BF10" s="572">
        <v>1093.492</v>
      </c>
      <c r="BG10" s="572">
        <v>554439.5</v>
      </c>
      <c r="BH10" s="572">
        <v>-1988.7460000000001</v>
      </c>
      <c r="BI10" s="572">
        <v>1154751.5</v>
      </c>
      <c r="BJ10" s="572">
        <v>-895.25400000000002</v>
      </c>
    </row>
    <row r="11" spans="1:63" s="569" customFormat="1" x14ac:dyDescent="0.35">
      <c r="A11" s="572" t="s">
        <v>165</v>
      </c>
      <c r="B11" s="569" t="s">
        <v>95</v>
      </c>
      <c r="C11" s="572">
        <v>3546</v>
      </c>
      <c r="D11" s="572">
        <v>3479</v>
      </c>
      <c r="E11" s="572">
        <v>49.3</v>
      </c>
      <c r="F11" s="572">
        <v>-0.09</v>
      </c>
      <c r="G11" s="572">
        <v>-0.13</v>
      </c>
      <c r="H11" s="572">
        <v>-0.06</v>
      </c>
      <c r="I11" s="572">
        <v>41.4</v>
      </c>
      <c r="J11" s="572">
        <v>58.6</v>
      </c>
      <c r="K11" s="572">
        <v>61.9</v>
      </c>
      <c r="L11" s="572">
        <v>38.1</v>
      </c>
      <c r="M11" s="572">
        <v>78.099999999999994</v>
      </c>
      <c r="N11" s="572">
        <v>21.9</v>
      </c>
      <c r="O11" s="572">
        <v>1.2</v>
      </c>
      <c r="P11" s="572">
        <v>98.8</v>
      </c>
      <c r="Q11" s="572">
        <v>1.5</v>
      </c>
      <c r="R11" s="572">
        <v>98.5</v>
      </c>
      <c r="S11" s="572">
        <v>2.8</v>
      </c>
      <c r="T11" s="572">
        <v>97.2</v>
      </c>
      <c r="U11" s="572">
        <v>3614</v>
      </c>
      <c r="V11" s="572">
        <v>3539</v>
      </c>
      <c r="W11" s="572">
        <v>43.4</v>
      </c>
      <c r="X11" s="572">
        <v>-0.44</v>
      </c>
      <c r="Y11" s="572">
        <v>-0.47</v>
      </c>
      <c r="Z11" s="572">
        <v>-0.4</v>
      </c>
      <c r="AA11" s="572">
        <v>51.5</v>
      </c>
      <c r="AB11" s="572">
        <v>48.5</v>
      </c>
      <c r="AC11" s="572">
        <v>72.2</v>
      </c>
      <c r="AD11" s="572">
        <v>27.8</v>
      </c>
      <c r="AE11" s="572">
        <v>86.6</v>
      </c>
      <c r="AF11" s="572">
        <v>13.4</v>
      </c>
      <c r="AG11" s="572">
        <v>2.2000000000000002</v>
      </c>
      <c r="AH11" s="572">
        <v>97.8</v>
      </c>
      <c r="AI11" s="572">
        <v>2.9</v>
      </c>
      <c r="AJ11" s="572">
        <v>97.1</v>
      </c>
      <c r="AK11" s="572">
        <v>4.5</v>
      </c>
      <c r="AL11" s="572">
        <v>95.5</v>
      </c>
      <c r="AM11" s="572">
        <v>7160</v>
      </c>
      <c r="AN11" s="572">
        <v>7018</v>
      </c>
      <c r="AO11" s="572">
        <v>46.3</v>
      </c>
      <c r="AP11" s="572">
        <v>-0.27</v>
      </c>
      <c r="AQ11" s="572">
        <v>-0.28999999999999998</v>
      </c>
      <c r="AR11" s="572">
        <v>-0.24</v>
      </c>
      <c r="AS11" s="572">
        <v>46.5</v>
      </c>
      <c r="AT11" s="572">
        <v>53.5</v>
      </c>
      <c r="AU11" s="572">
        <v>67.099999999999994</v>
      </c>
      <c r="AV11" s="572">
        <v>32.9</v>
      </c>
      <c r="AW11" s="572">
        <v>82.3</v>
      </c>
      <c r="AX11" s="572">
        <v>17.7</v>
      </c>
      <c r="AY11" s="572">
        <v>1.7</v>
      </c>
      <c r="AZ11" s="572">
        <v>98.3</v>
      </c>
      <c r="BA11" s="572">
        <v>2.2000000000000002</v>
      </c>
      <c r="BB11" s="572">
        <v>97.8</v>
      </c>
      <c r="BC11" s="572">
        <v>3.6</v>
      </c>
      <c r="BD11" s="572">
        <v>96.4</v>
      </c>
      <c r="BE11" s="572">
        <v>174736.25</v>
      </c>
      <c r="BF11" s="572">
        <v>-315.88499999999999</v>
      </c>
      <c r="BG11" s="572">
        <v>156916</v>
      </c>
      <c r="BH11" s="572">
        <v>-1545.837</v>
      </c>
      <c r="BI11" s="572">
        <v>331652.25</v>
      </c>
      <c r="BJ11" s="572">
        <v>-1861.722</v>
      </c>
    </row>
    <row r="12" spans="1:63" s="569" customFormat="1" x14ac:dyDescent="0.35">
      <c r="A12" s="572" t="s">
        <v>164</v>
      </c>
      <c r="B12" s="569" t="s">
        <v>93</v>
      </c>
      <c r="C12" s="572">
        <v>1333</v>
      </c>
      <c r="D12" s="572">
        <v>1191</v>
      </c>
      <c r="E12" s="572">
        <v>52.8</v>
      </c>
      <c r="F12" s="572">
        <v>0.21</v>
      </c>
      <c r="G12" s="572">
        <v>0.15</v>
      </c>
      <c r="H12" s="572">
        <v>0.27</v>
      </c>
      <c r="I12" s="572">
        <v>33.700000000000003</v>
      </c>
      <c r="J12" s="572">
        <v>66.3</v>
      </c>
      <c r="K12" s="572">
        <v>52.6</v>
      </c>
      <c r="L12" s="572">
        <v>47.4</v>
      </c>
      <c r="M12" s="572">
        <v>68.900000000000006</v>
      </c>
      <c r="N12" s="572">
        <v>31.1</v>
      </c>
      <c r="O12" s="572">
        <v>0.9</v>
      </c>
      <c r="P12" s="572">
        <v>99.1</v>
      </c>
      <c r="Q12" s="572">
        <v>1.1000000000000001</v>
      </c>
      <c r="R12" s="572">
        <v>98.9</v>
      </c>
      <c r="S12" s="572">
        <v>2</v>
      </c>
      <c r="T12" s="572">
        <v>98</v>
      </c>
      <c r="U12" s="572">
        <v>1354</v>
      </c>
      <c r="V12" s="572">
        <v>1232</v>
      </c>
      <c r="W12" s="572">
        <v>47.6</v>
      </c>
      <c r="X12" s="572">
        <v>-0.14000000000000001</v>
      </c>
      <c r="Y12" s="572">
        <v>-0.2</v>
      </c>
      <c r="Z12" s="572">
        <v>-0.08</v>
      </c>
      <c r="AA12" s="572">
        <v>42.9</v>
      </c>
      <c r="AB12" s="572">
        <v>57.1</v>
      </c>
      <c r="AC12" s="572">
        <v>63.2</v>
      </c>
      <c r="AD12" s="572">
        <v>36.799999999999997</v>
      </c>
      <c r="AE12" s="572">
        <v>79.5</v>
      </c>
      <c r="AF12" s="572">
        <v>20.5</v>
      </c>
      <c r="AG12" s="572">
        <v>2</v>
      </c>
      <c r="AH12" s="572">
        <v>98</v>
      </c>
      <c r="AI12" s="572">
        <v>2.2999999999999998</v>
      </c>
      <c r="AJ12" s="572">
        <v>97.7</v>
      </c>
      <c r="AK12" s="572">
        <v>3.5</v>
      </c>
      <c r="AL12" s="572">
        <v>96.5</v>
      </c>
      <c r="AM12" s="572">
        <v>2687</v>
      </c>
      <c r="AN12" s="572">
        <v>2423</v>
      </c>
      <c r="AO12" s="572">
        <v>50.2</v>
      </c>
      <c r="AP12" s="572">
        <v>0.03</v>
      </c>
      <c r="AQ12" s="572">
        <v>-0.01</v>
      </c>
      <c r="AR12" s="572">
        <v>0.08</v>
      </c>
      <c r="AS12" s="572">
        <v>38.299999999999997</v>
      </c>
      <c r="AT12" s="572">
        <v>61.7</v>
      </c>
      <c r="AU12" s="572">
        <v>57.9</v>
      </c>
      <c r="AV12" s="572">
        <v>42.1</v>
      </c>
      <c r="AW12" s="572">
        <v>74.2</v>
      </c>
      <c r="AX12" s="572">
        <v>25.8</v>
      </c>
      <c r="AY12" s="572">
        <v>1.5</v>
      </c>
      <c r="AZ12" s="572">
        <v>98.5</v>
      </c>
      <c r="BA12" s="572">
        <v>1.7</v>
      </c>
      <c r="BB12" s="572">
        <v>98.3</v>
      </c>
      <c r="BC12" s="572">
        <v>2.7</v>
      </c>
      <c r="BD12" s="572">
        <v>97.3</v>
      </c>
      <c r="BE12" s="572">
        <v>70438</v>
      </c>
      <c r="BF12" s="572">
        <v>252.31299999999999</v>
      </c>
      <c r="BG12" s="572">
        <v>64505</v>
      </c>
      <c r="BH12" s="572">
        <v>-167.702</v>
      </c>
      <c r="BI12" s="572">
        <v>134943</v>
      </c>
      <c r="BJ12" s="572">
        <v>84.611000000000004</v>
      </c>
    </row>
    <row r="13" spans="1:63" s="569" customFormat="1" x14ac:dyDescent="0.35">
      <c r="A13" s="572" t="s">
        <v>163</v>
      </c>
      <c r="B13" s="569" t="s">
        <v>91</v>
      </c>
      <c r="C13" s="572">
        <v>2547</v>
      </c>
      <c r="D13" s="572">
        <v>2350</v>
      </c>
      <c r="E13" s="572">
        <v>56.5</v>
      </c>
      <c r="F13" s="572">
        <v>0.21</v>
      </c>
      <c r="G13" s="572">
        <v>0.17</v>
      </c>
      <c r="H13" s="572">
        <v>0.26</v>
      </c>
      <c r="I13" s="572">
        <v>24.4</v>
      </c>
      <c r="J13" s="572">
        <v>75.599999999999994</v>
      </c>
      <c r="K13" s="572">
        <v>44.5</v>
      </c>
      <c r="L13" s="572">
        <v>55.5</v>
      </c>
      <c r="M13" s="572">
        <v>59.4</v>
      </c>
      <c r="N13" s="572">
        <v>40.6</v>
      </c>
      <c r="O13" s="572">
        <v>0.7</v>
      </c>
      <c r="P13" s="572">
        <v>99.3</v>
      </c>
      <c r="Q13" s="572">
        <v>0.8</v>
      </c>
      <c r="R13" s="572">
        <v>99.2</v>
      </c>
      <c r="S13" s="572">
        <v>1.3</v>
      </c>
      <c r="T13" s="572">
        <v>98.7</v>
      </c>
      <c r="U13" s="572">
        <v>2542</v>
      </c>
      <c r="V13" s="572">
        <v>2367</v>
      </c>
      <c r="W13" s="572">
        <v>52.5</v>
      </c>
      <c r="X13" s="572">
        <v>-0.02</v>
      </c>
      <c r="Y13" s="572">
        <v>-0.06</v>
      </c>
      <c r="Z13" s="572">
        <v>0.02</v>
      </c>
      <c r="AA13" s="572">
        <v>31.9</v>
      </c>
      <c r="AB13" s="572">
        <v>68.099999999999994</v>
      </c>
      <c r="AC13" s="572">
        <v>55.9</v>
      </c>
      <c r="AD13" s="572">
        <v>44.1</v>
      </c>
      <c r="AE13" s="572">
        <v>70.5</v>
      </c>
      <c r="AF13" s="572">
        <v>29.5</v>
      </c>
      <c r="AG13" s="572">
        <v>1.5</v>
      </c>
      <c r="AH13" s="572">
        <v>98.5</v>
      </c>
      <c r="AI13" s="572">
        <v>1.6</v>
      </c>
      <c r="AJ13" s="572">
        <v>98.4</v>
      </c>
      <c r="AK13" s="572">
        <v>2.7</v>
      </c>
      <c r="AL13" s="572">
        <v>97.3</v>
      </c>
      <c r="AM13" s="572">
        <v>5089</v>
      </c>
      <c r="AN13" s="572">
        <v>4717</v>
      </c>
      <c r="AO13" s="572">
        <v>54.5</v>
      </c>
      <c r="AP13" s="572">
        <v>0.1</v>
      </c>
      <c r="AQ13" s="572">
        <v>7.0000000000000007E-2</v>
      </c>
      <c r="AR13" s="572">
        <v>0.13</v>
      </c>
      <c r="AS13" s="572">
        <v>28.1</v>
      </c>
      <c r="AT13" s="572">
        <v>71.900000000000006</v>
      </c>
      <c r="AU13" s="572">
        <v>50.2</v>
      </c>
      <c r="AV13" s="572">
        <v>49.8</v>
      </c>
      <c r="AW13" s="572">
        <v>64.900000000000006</v>
      </c>
      <c r="AX13" s="572">
        <v>35.1</v>
      </c>
      <c r="AY13" s="572">
        <v>1.1000000000000001</v>
      </c>
      <c r="AZ13" s="572">
        <v>98.9</v>
      </c>
      <c r="BA13" s="572">
        <v>1.2</v>
      </c>
      <c r="BB13" s="572">
        <v>98.8</v>
      </c>
      <c r="BC13" s="572">
        <v>2</v>
      </c>
      <c r="BD13" s="572">
        <v>98</v>
      </c>
      <c r="BE13" s="572">
        <v>143881.25</v>
      </c>
      <c r="BF13" s="572">
        <v>500.11799999999999</v>
      </c>
      <c r="BG13" s="572">
        <v>133558.25</v>
      </c>
      <c r="BH13" s="572">
        <v>-50.719000000000001</v>
      </c>
      <c r="BI13" s="572">
        <v>277439.5</v>
      </c>
      <c r="BJ13" s="572">
        <v>449.399</v>
      </c>
    </row>
    <row r="14" spans="1:63" s="569" customFormat="1" x14ac:dyDescent="0.35">
      <c r="A14" s="572" t="s">
        <v>162</v>
      </c>
      <c r="B14" s="569" t="s">
        <v>89</v>
      </c>
      <c r="C14" s="572">
        <v>3907</v>
      </c>
      <c r="D14" s="572">
        <v>3546</v>
      </c>
      <c r="E14" s="572">
        <v>54.1</v>
      </c>
      <c r="F14" s="572">
        <v>0.19</v>
      </c>
      <c r="G14" s="572">
        <v>0.15</v>
      </c>
      <c r="H14" s="572">
        <v>0.22</v>
      </c>
      <c r="I14" s="572">
        <v>31.2</v>
      </c>
      <c r="J14" s="572">
        <v>68.8</v>
      </c>
      <c r="K14" s="572">
        <v>49.5</v>
      </c>
      <c r="L14" s="572">
        <v>50.5</v>
      </c>
      <c r="M14" s="572">
        <v>64.900000000000006</v>
      </c>
      <c r="N14" s="572">
        <v>35.1</v>
      </c>
      <c r="O14" s="572">
        <v>0.9</v>
      </c>
      <c r="P14" s="572">
        <v>99.1</v>
      </c>
      <c r="Q14" s="572">
        <v>1.2</v>
      </c>
      <c r="R14" s="572">
        <v>98.8</v>
      </c>
      <c r="S14" s="572">
        <v>2.5</v>
      </c>
      <c r="T14" s="572">
        <v>97.5</v>
      </c>
      <c r="U14" s="572">
        <v>4025</v>
      </c>
      <c r="V14" s="572">
        <v>3607</v>
      </c>
      <c r="W14" s="572">
        <v>49.6</v>
      </c>
      <c r="X14" s="572">
        <v>-0.06</v>
      </c>
      <c r="Y14" s="572">
        <v>-0.1</v>
      </c>
      <c r="Z14" s="572">
        <v>-0.03</v>
      </c>
      <c r="AA14" s="572">
        <v>38.5</v>
      </c>
      <c r="AB14" s="572">
        <v>61.5</v>
      </c>
      <c r="AC14" s="572">
        <v>58.4</v>
      </c>
      <c r="AD14" s="572">
        <v>41.6</v>
      </c>
      <c r="AE14" s="572">
        <v>75.2</v>
      </c>
      <c r="AF14" s="572">
        <v>24.8</v>
      </c>
      <c r="AG14" s="572">
        <v>2.2999999999999998</v>
      </c>
      <c r="AH14" s="572">
        <v>97.7</v>
      </c>
      <c r="AI14" s="572">
        <v>2.7</v>
      </c>
      <c r="AJ14" s="572">
        <v>97.3</v>
      </c>
      <c r="AK14" s="572">
        <v>4.0999999999999996</v>
      </c>
      <c r="AL14" s="572">
        <v>95.9</v>
      </c>
      <c r="AM14" s="572">
        <v>7932</v>
      </c>
      <c r="AN14" s="572">
        <v>7153</v>
      </c>
      <c r="AO14" s="572">
        <v>51.8</v>
      </c>
      <c r="AP14" s="572">
        <v>0.06</v>
      </c>
      <c r="AQ14" s="572">
        <v>0.04</v>
      </c>
      <c r="AR14" s="572">
        <v>0.09</v>
      </c>
      <c r="AS14" s="572">
        <v>34.9</v>
      </c>
      <c r="AT14" s="572">
        <v>65.099999999999994</v>
      </c>
      <c r="AU14" s="572">
        <v>54</v>
      </c>
      <c r="AV14" s="572">
        <v>46</v>
      </c>
      <c r="AW14" s="572">
        <v>70.099999999999994</v>
      </c>
      <c r="AX14" s="572">
        <v>29.9</v>
      </c>
      <c r="AY14" s="572">
        <v>1.6</v>
      </c>
      <c r="AZ14" s="572">
        <v>98.4</v>
      </c>
      <c r="BA14" s="572">
        <v>1.9</v>
      </c>
      <c r="BB14" s="572">
        <v>98.1</v>
      </c>
      <c r="BC14" s="572">
        <v>3.4</v>
      </c>
      <c r="BD14" s="572">
        <v>96.6</v>
      </c>
      <c r="BE14" s="572">
        <v>211256.5</v>
      </c>
      <c r="BF14" s="572">
        <v>656.94600000000003</v>
      </c>
      <c r="BG14" s="572">
        <v>199460.25</v>
      </c>
      <c r="BH14" s="572">
        <v>-224.488</v>
      </c>
      <c r="BI14" s="572">
        <v>410716.75</v>
      </c>
      <c r="BJ14" s="572">
        <v>432.45800000000003</v>
      </c>
    </row>
    <row r="15" spans="1:63" s="569" customFormat="1" x14ac:dyDescent="0.35">
      <c r="A15" s="572" t="s">
        <v>161</v>
      </c>
      <c r="B15" s="569" t="s">
        <v>87</v>
      </c>
      <c r="C15" s="572">
        <v>24659</v>
      </c>
      <c r="D15" s="572">
        <v>22499</v>
      </c>
      <c r="E15" s="572">
        <v>54.7</v>
      </c>
      <c r="F15" s="572">
        <v>0.46</v>
      </c>
      <c r="G15" s="572">
        <v>0.45</v>
      </c>
      <c r="H15" s="572">
        <v>0.47</v>
      </c>
      <c r="I15" s="572">
        <v>29.3</v>
      </c>
      <c r="J15" s="572">
        <v>70.7</v>
      </c>
      <c r="K15" s="572">
        <v>46.1</v>
      </c>
      <c r="L15" s="572">
        <v>53.9</v>
      </c>
      <c r="M15" s="572">
        <v>61.8</v>
      </c>
      <c r="N15" s="572">
        <v>38.200000000000003</v>
      </c>
      <c r="O15" s="572">
        <v>1.1000000000000001</v>
      </c>
      <c r="P15" s="572">
        <v>98.9</v>
      </c>
      <c r="Q15" s="572">
        <v>1.2</v>
      </c>
      <c r="R15" s="572">
        <v>98.8</v>
      </c>
      <c r="S15" s="572">
        <v>2.1</v>
      </c>
      <c r="T15" s="572">
        <v>97.9</v>
      </c>
      <c r="U15" s="572">
        <v>26559</v>
      </c>
      <c r="V15" s="572">
        <v>23895</v>
      </c>
      <c r="W15" s="572">
        <v>50.4</v>
      </c>
      <c r="X15" s="572">
        <v>0.17</v>
      </c>
      <c r="Y15" s="572">
        <v>0.16</v>
      </c>
      <c r="Z15" s="572">
        <v>0.18</v>
      </c>
      <c r="AA15" s="572">
        <v>36</v>
      </c>
      <c r="AB15" s="572">
        <v>64</v>
      </c>
      <c r="AC15" s="572">
        <v>59.1</v>
      </c>
      <c r="AD15" s="572">
        <v>40.9</v>
      </c>
      <c r="AE15" s="572">
        <v>75.099999999999994</v>
      </c>
      <c r="AF15" s="572">
        <v>24.9</v>
      </c>
      <c r="AG15" s="572">
        <v>1.8</v>
      </c>
      <c r="AH15" s="572">
        <v>98.2</v>
      </c>
      <c r="AI15" s="572">
        <v>2</v>
      </c>
      <c r="AJ15" s="572">
        <v>98</v>
      </c>
      <c r="AK15" s="572">
        <v>3.2</v>
      </c>
      <c r="AL15" s="572">
        <v>96.8</v>
      </c>
      <c r="AM15" s="572">
        <v>51218</v>
      </c>
      <c r="AN15" s="572">
        <v>46394</v>
      </c>
      <c r="AO15" s="572">
        <v>52.5</v>
      </c>
      <c r="AP15" s="572">
        <v>0.31</v>
      </c>
      <c r="AQ15" s="572">
        <v>0.3</v>
      </c>
      <c r="AR15" s="572">
        <v>0.32</v>
      </c>
      <c r="AS15" s="572">
        <v>32.799999999999997</v>
      </c>
      <c r="AT15" s="572">
        <v>67.2</v>
      </c>
      <c r="AU15" s="572">
        <v>52.9</v>
      </c>
      <c r="AV15" s="572">
        <v>47.1</v>
      </c>
      <c r="AW15" s="572">
        <v>68.7</v>
      </c>
      <c r="AX15" s="572">
        <v>31.3</v>
      </c>
      <c r="AY15" s="572">
        <v>1.5</v>
      </c>
      <c r="AZ15" s="572">
        <v>98.5</v>
      </c>
      <c r="BA15" s="572">
        <v>1.6</v>
      </c>
      <c r="BB15" s="572">
        <v>98.4</v>
      </c>
      <c r="BC15" s="572">
        <v>2.7</v>
      </c>
      <c r="BD15" s="572">
        <v>97.3</v>
      </c>
      <c r="BE15" s="572">
        <v>1348593</v>
      </c>
      <c r="BF15" s="572">
        <v>10352.941000000001</v>
      </c>
      <c r="BG15" s="572">
        <v>1338485.5</v>
      </c>
      <c r="BH15" s="572">
        <v>4029.27</v>
      </c>
      <c r="BI15" s="572">
        <v>2687078.5</v>
      </c>
      <c r="BJ15" s="572">
        <v>14382.210999999999</v>
      </c>
    </row>
    <row r="16" spans="1:63" s="569" customFormat="1" x14ac:dyDescent="0.35">
      <c r="A16" s="572" t="s">
        <v>86</v>
      </c>
      <c r="B16" s="569" t="s">
        <v>86</v>
      </c>
      <c r="C16" s="572">
        <v>6725</v>
      </c>
      <c r="D16" s="572">
        <v>6042</v>
      </c>
      <c r="E16" s="572">
        <v>58.9</v>
      </c>
      <c r="F16" s="572">
        <v>0.59</v>
      </c>
      <c r="G16" s="572">
        <v>0.56999999999999995</v>
      </c>
      <c r="H16" s="572">
        <v>0.62</v>
      </c>
      <c r="I16" s="572">
        <v>19.399999999999999</v>
      </c>
      <c r="J16" s="572">
        <v>80.599999999999994</v>
      </c>
      <c r="K16" s="572">
        <v>37.299999999999997</v>
      </c>
      <c r="L16" s="572">
        <v>62.7</v>
      </c>
      <c r="M16" s="572">
        <v>51.3</v>
      </c>
      <c r="N16" s="572">
        <v>48.7</v>
      </c>
      <c r="O16" s="572">
        <v>0.7</v>
      </c>
      <c r="P16" s="572">
        <v>99.3</v>
      </c>
      <c r="Q16" s="572">
        <v>0.9</v>
      </c>
      <c r="R16" s="572">
        <v>99.1</v>
      </c>
      <c r="S16" s="572">
        <v>1.8</v>
      </c>
      <c r="T16" s="572">
        <v>98.2</v>
      </c>
      <c r="U16" s="572">
        <v>7321</v>
      </c>
      <c r="V16" s="572">
        <v>6522</v>
      </c>
      <c r="W16" s="572">
        <v>55.2</v>
      </c>
      <c r="X16" s="572">
        <v>0.35</v>
      </c>
      <c r="Y16" s="572">
        <v>0.32</v>
      </c>
      <c r="Z16" s="572">
        <v>0.38</v>
      </c>
      <c r="AA16" s="572">
        <v>25.7</v>
      </c>
      <c r="AB16" s="572">
        <v>74.3</v>
      </c>
      <c r="AC16" s="572">
        <v>50.3</v>
      </c>
      <c r="AD16" s="572">
        <v>49.7</v>
      </c>
      <c r="AE16" s="572">
        <v>65.400000000000006</v>
      </c>
      <c r="AF16" s="572">
        <v>34.6</v>
      </c>
      <c r="AG16" s="572">
        <v>1.4</v>
      </c>
      <c r="AH16" s="572">
        <v>98.6</v>
      </c>
      <c r="AI16" s="572">
        <v>1.5</v>
      </c>
      <c r="AJ16" s="572">
        <v>98.5</v>
      </c>
      <c r="AK16" s="572">
        <v>2.7</v>
      </c>
      <c r="AL16" s="572">
        <v>97.3</v>
      </c>
      <c r="AM16" s="572">
        <v>14046</v>
      </c>
      <c r="AN16" s="572">
        <v>12564</v>
      </c>
      <c r="AO16" s="572">
        <v>57</v>
      </c>
      <c r="AP16" s="572">
        <v>0.47</v>
      </c>
      <c r="AQ16" s="572">
        <v>0.45</v>
      </c>
      <c r="AR16" s="572">
        <v>0.49</v>
      </c>
      <c r="AS16" s="572">
        <v>22.7</v>
      </c>
      <c r="AT16" s="572">
        <v>77.3</v>
      </c>
      <c r="AU16" s="572">
        <v>44.1</v>
      </c>
      <c r="AV16" s="572">
        <v>55.9</v>
      </c>
      <c r="AW16" s="572">
        <v>58.7</v>
      </c>
      <c r="AX16" s="572">
        <v>41.3</v>
      </c>
      <c r="AY16" s="572">
        <v>1.1000000000000001</v>
      </c>
      <c r="AZ16" s="572">
        <v>98.9</v>
      </c>
      <c r="BA16" s="572">
        <v>1.2</v>
      </c>
      <c r="BB16" s="572">
        <v>98.8</v>
      </c>
      <c r="BC16" s="572">
        <v>2.2999999999999998</v>
      </c>
      <c r="BD16" s="572">
        <v>97.7</v>
      </c>
      <c r="BE16" s="572">
        <v>395900.25</v>
      </c>
      <c r="BF16" s="572">
        <v>3582.5889999999999</v>
      </c>
      <c r="BG16" s="572">
        <v>404416.5</v>
      </c>
      <c r="BH16" s="572">
        <v>2280.087</v>
      </c>
      <c r="BI16" s="572">
        <v>800316.75</v>
      </c>
      <c r="BJ16" s="572">
        <v>5862.6760000000004</v>
      </c>
    </row>
    <row r="17" spans="1:62" s="569" customFormat="1" x14ac:dyDescent="0.35">
      <c r="A17" s="572" t="s">
        <v>84</v>
      </c>
      <c r="B17" s="569" t="s">
        <v>84</v>
      </c>
      <c r="C17" s="572">
        <v>9875</v>
      </c>
      <c r="D17" s="572">
        <v>9230</v>
      </c>
      <c r="E17" s="572">
        <v>50.8</v>
      </c>
      <c r="F17" s="572">
        <v>0.3</v>
      </c>
      <c r="G17" s="572">
        <v>0.28000000000000003</v>
      </c>
      <c r="H17" s="572">
        <v>0.33</v>
      </c>
      <c r="I17" s="572">
        <v>38.4</v>
      </c>
      <c r="J17" s="572">
        <v>61.6</v>
      </c>
      <c r="K17" s="572">
        <v>54</v>
      </c>
      <c r="L17" s="572">
        <v>46</v>
      </c>
      <c r="M17" s="572">
        <v>71.400000000000006</v>
      </c>
      <c r="N17" s="572">
        <v>28.6</v>
      </c>
      <c r="O17" s="572">
        <v>1.3</v>
      </c>
      <c r="P17" s="572">
        <v>98.7</v>
      </c>
      <c r="Q17" s="572">
        <v>1.4</v>
      </c>
      <c r="R17" s="572">
        <v>98.6</v>
      </c>
      <c r="S17" s="572">
        <v>2.4</v>
      </c>
      <c r="T17" s="572">
        <v>97.6</v>
      </c>
      <c r="U17" s="572">
        <v>10559</v>
      </c>
      <c r="V17" s="572">
        <v>9802</v>
      </c>
      <c r="W17" s="572">
        <v>46.3</v>
      </c>
      <c r="X17" s="572">
        <v>-0.03</v>
      </c>
      <c r="Y17" s="572">
        <v>-0.05</v>
      </c>
      <c r="Z17" s="572">
        <v>0</v>
      </c>
      <c r="AA17" s="572">
        <v>45.1</v>
      </c>
      <c r="AB17" s="572">
        <v>54.9</v>
      </c>
      <c r="AC17" s="572">
        <v>67.7</v>
      </c>
      <c r="AD17" s="572">
        <v>32.299999999999997</v>
      </c>
      <c r="AE17" s="572">
        <v>83.3</v>
      </c>
      <c r="AF17" s="572">
        <v>16.7</v>
      </c>
      <c r="AG17" s="572">
        <v>1.9</v>
      </c>
      <c r="AH17" s="572">
        <v>98.1</v>
      </c>
      <c r="AI17" s="572">
        <v>2.1</v>
      </c>
      <c r="AJ17" s="572">
        <v>97.9</v>
      </c>
      <c r="AK17" s="572">
        <v>3.3</v>
      </c>
      <c r="AL17" s="572">
        <v>96.7</v>
      </c>
      <c r="AM17" s="572">
        <v>20434</v>
      </c>
      <c r="AN17" s="572">
        <v>19032</v>
      </c>
      <c r="AO17" s="572">
        <v>48.5</v>
      </c>
      <c r="AP17" s="572">
        <v>0.13</v>
      </c>
      <c r="AQ17" s="572">
        <v>0.12</v>
      </c>
      <c r="AR17" s="572">
        <v>0.15</v>
      </c>
      <c r="AS17" s="572">
        <v>41.9</v>
      </c>
      <c r="AT17" s="572">
        <v>58.1</v>
      </c>
      <c r="AU17" s="572">
        <v>61.1</v>
      </c>
      <c r="AV17" s="572">
        <v>38.9</v>
      </c>
      <c r="AW17" s="572">
        <v>77.599999999999994</v>
      </c>
      <c r="AX17" s="572">
        <v>22.4</v>
      </c>
      <c r="AY17" s="572">
        <v>1.6</v>
      </c>
      <c r="AZ17" s="572">
        <v>98.4</v>
      </c>
      <c r="BA17" s="572">
        <v>1.8</v>
      </c>
      <c r="BB17" s="572">
        <v>98.2</v>
      </c>
      <c r="BC17" s="572">
        <v>2.9</v>
      </c>
      <c r="BD17" s="572">
        <v>97.1</v>
      </c>
      <c r="BE17" s="572">
        <v>501520.5</v>
      </c>
      <c r="BF17" s="572">
        <v>2805.2539999999999</v>
      </c>
      <c r="BG17" s="572">
        <v>488832.75</v>
      </c>
      <c r="BH17" s="572">
        <v>-246.971</v>
      </c>
      <c r="BI17" s="572">
        <v>990353.25</v>
      </c>
      <c r="BJ17" s="572">
        <v>2558.2829999999999</v>
      </c>
    </row>
    <row r="18" spans="1:62" s="569" customFormat="1" x14ac:dyDescent="0.35">
      <c r="A18" s="572" t="s">
        <v>82</v>
      </c>
      <c r="B18" s="569" t="s">
        <v>82</v>
      </c>
      <c r="C18" s="572">
        <v>4080</v>
      </c>
      <c r="D18" s="572">
        <v>3846</v>
      </c>
      <c r="E18" s="572">
        <v>54</v>
      </c>
      <c r="F18" s="572">
        <v>0.48</v>
      </c>
      <c r="G18" s="572">
        <v>0.45</v>
      </c>
      <c r="H18" s="572">
        <v>0.51</v>
      </c>
      <c r="I18" s="572">
        <v>30.5</v>
      </c>
      <c r="J18" s="572">
        <v>69.5</v>
      </c>
      <c r="K18" s="572">
        <v>48.1</v>
      </c>
      <c r="L18" s="572">
        <v>51.9</v>
      </c>
      <c r="M18" s="572">
        <v>64.5</v>
      </c>
      <c r="N18" s="572">
        <v>35.5</v>
      </c>
      <c r="O18" s="572">
        <v>1.2</v>
      </c>
      <c r="P18" s="572">
        <v>98.8</v>
      </c>
      <c r="Q18" s="572">
        <v>1.3</v>
      </c>
      <c r="R18" s="572">
        <v>98.7</v>
      </c>
      <c r="S18" s="572">
        <v>2.4</v>
      </c>
      <c r="T18" s="572">
        <v>97.6</v>
      </c>
      <c r="U18" s="572">
        <v>4239</v>
      </c>
      <c r="V18" s="572">
        <v>3954</v>
      </c>
      <c r="W18" s="572">
        <v>50.3</v>
      </c>
      <c r="X18" s="572">
        <v>0.18</v>
      </c>
      <c r="Y18" s="572">
        <v>0.15</v>
      </c>
      <c r="Z18" s="572">
        <v>0.21</v>
      </c>
      <c r="AA18" s="572">
        <v>34.799999999999997</v>
      </c>
      <c r="AB18" s="572">
        <v>65.2</v>
      </c>
      <c r="AC18" s="572">
        <v>59.3</v>
      </c>
      <c r="AD18" s="572">
        <v>40.700000000000003</v>
      </c>
      <c r="AE18" s="572">
        <v>76.900000000000006</v>
      </c>
      <c r="AF18" s="572">
        <v>23.1</v>
      </c>
      <c r="AG18" s="572">
        <v>1.6</v>
      </c>
      <c r="AH18" s="572">
        <v>98.4</v>
      </c>
      <c r="AI18" s="572">
        <v>1.7</v>
      </c>
      <c r="AJ18" s="572">
        <v>98.3</v>
      </c>
      <c r="AK18" s="572">
        <v>3</v>
      </c>
      <c r="AL18" s="572">
        <v>97</v>
      </c>
      <c r="AM18" s="572">
        <v>8319</v>
      </c>
      <c r="AN18" s="572">
        <v>7800</v>
      </c>
      <c r="AO18" s="572">
        <v>52.1</v>
      </c>
      <c r="AP18" s="572">
        <v>0.33</v>
      </c>
      <c r="AQ18" s="572">
        <v>0.3</v>
      </c>
      <c r="AR18" s="572">
        <v>0.35</v>
      </c>
      <c r="AS18" s="572">
        <v>32.700000000000003</v>
      </c>
      <c r="AT18" s="572">
        <v>67.3</v>
      </c>
      <c r="AU18" s="572">
        <v>53.8</v>
      </c>
      <c r="AV18" s="572">
        <v>46.2</v>
      </c>
      <c r="AW18" s="572">
        <v>70.8</v>
      </c>
      <c r="AX18" s="572">
        <v>29.2</v>
      </c>
      <c r="AY18" s="572">
        <v>1.4</v>
      </c>
      <c r="AZ18" s="572">
        <v>98.6</v>
      </c>
      <c r="BA18" s="572">
        <v>1.5</v>
      </c>
      <c r="BB18" s="572">
        <v>98.5</v>
      </c>
      <c r="BC18" s="572">
        <v>2.7</v>
      </c>
      <c r="BD18" s="572">
        <v>97.3</v>
      </c>
      <c r="BE18" s="572">
        <v>220478</v>
      </c>
      <c r="BF18" s="572">
        <v>1846.568</v>
      </c>
      <c r="BG18" s="572">
        <v>213041</v>
      </c>
      <c r="BH18" s="572">
        <v>714.50900000000001</v>
      </c>
      <c r="BI18" s="572">
        <v>433519</v>
      </c>
      <c r="BJ18" s="572">
        <v>2561.0770000000002</v>
      </c>
    </row>
    <row r="19" spans="1:62" s="569" customFormat="1" x14ac:dyDescent="0.35">
      <c r="A19" s="572" t="s">
        <v>160</v>
      </c>
      <c r="B19" s="569" t="s">
        <v>80</v>
      </c>
      <c r="C19" s="572">
        <v>3979</v>
      </c>
      <c r="D19" s="572">
        <v>3381</v>
      </c>
      <c r="E19" s="572">
        <v>58</v>
      </c>
      <c r="F19" s="572">
        <v>0.63</v>
      </c>
      <c r="G19" s="572">
        <v>0.59</v>
      </c>
      <c r="H19" s="572">
        <v>0.66</v>
      </c>
      <c r="I19" s="572">
        <v>22.1</v>
      </c>
      <c r="J19" s="572">
        <v>77.900000000000006</v>
      </c>
      <c r="K19" s="572">
        <v>39.4</v>
      </c>
      <c r="L19" s="572">
        <v>60.6</v>
      </c>
      <c r="M19" s="572">
        <v>52.8</v>
      </c>
      <c r="N19" s="572">
        <v>47.2</v>
      </c>
      <c r="O19" s="572">
        <v>1.1000000000000001</v>
      </c>
      <c r="P19" s="572">
        <v>98.9</v>
      </c>
      <c r="Q19" s="572">
        <v>1.1000000000000001</v>
      </c>
      <c r="R19" s="572">
        <v>98.9</v>
      </c>
      <c r="S19" s="572">
        <v>1.7</v>
      </c>
      <c r="T19" s="572">
        <v>98.3</v>
      </c>
      <c r="U19" s="572">
        <v>4440</v>
      </c>
      <c r="V19" s="572">
        <v>3617</v>
      </c>
      <c r="W19" s="572">
        <v>52.3</v>
      </c>
      <c r="X19" s="572">
        <v>0.35</v>
      </c>
      <c r="Y19" s="572">
        <v>0.32</v>
      </c>
      <c r="Z19" s="572">
        <v>0.39</v>
      </c>
      <c r="AA19" s="572">
        <v>32.200000000000003</v>
      </c>
      <c r="AB19" s="572">
        <v>67.8</v>
      </c>
      <c r="AC19" s="572">
        <v>53</v>
      </c>
      <c r="AD19" s="572">
        <v>47</v>
      </c>
      <c r="AE19" s="572">
        <v>69.7</v>
      </c>
      <c r="AF19" s="572">
        <v>30.3</v>
      </c>
      <c r="AG19" s="572">
        <v>2.6</v>
      </c>
      <c r="AH19" s="572">
        <v>97.4</v>
      </c>
      <c r="AI19" s="572">
        <v>2.8</v>
      </c>
      <c r="AJ19" s="572">
        <v>97.2</v>
      </c>
      <c r="AK19" s="572">
        <v>4.2</v>
      </c>
      <c r="AL19" s="572">
        <v>95.8</v>
      </c>
      <c r="AM19" s="572">
        <v>8419</v>
      </c>
      <c r="AN19" s="572">
        <v>6998</v>
      </c>
      <c r="AO19" s="572">
        <v>55</v>
      </c>
      <c r="AP19" s="572">
        <v>0.49</v>
      </c>
      <c r="AQ19" s="572">
        <v>0.46</v>
      </c>
      <c r="AR19" s="572">
        <v>0.51</v>
      </c>
      <c r="AS19" s="572">
        <v>27.4</v>
      </c>
      <c r="AT19" s="572">
        <v>72.599999999999994</v>
      </c>
      <c r="AU19" s="572">
        <v>46.6</v>
      </c>
      <c r="AV19" s="572">
        <v>53.4</v>
      </c>
      <c r="AW19" s="572">
        <v>61.7</v>
      </c>
      <c r="AX19" s="572">
        <v>38.299999999999997</v>
      </c>
      <c r="AY19" s="572">
        <v>1.9</v>
      </c>
      <c r="AZ19" s="572">
        <v>98.1</v>
      </c>
      <c r="BA19" s="572">
        <v>2</v>
      </c>
      <c r="BB19" s="572">
        <v>98</v>
      </c>
      <c r="BC19" s="572">
        <v>3</v>
      </c>
      <c r="BD19" s="572">
        <v>97</v>
      </c>
      <c r="BE19" s="572">
        <v>230694.25</v>
      </c>
      <c r="BF19" s="572">
        <v>2118.5300000000002</v>
      </c>
      <c r="BG19" s="572">
        <v>232195.25</v>
      </c>
      <c r="BH19" s="572">
        <v>1281.645</v>
      </c>
      <c r="BI19" s="572">
        <v>462889.5</v>
      </c>
      <c r="BJ19" s="572">
        <v>3400.1750000000002</v>
      </c>
    </row>
    <row r="20" spans="1:62" s="569" customFormat="1" x14ac:dyDescent="0.35">
      <c r="A20" s="572" t="s">
        <v>159</v>
      </c>
      <c r="B20" s="569" t="s">
        <v>78</v>
      </c>
      <c r="C20" s="572">
        <v>14013</v>
      </c>
      <c r="D20" s="572">
        <v>12209</v>
      </c>
      <c r="E20" s="572">
        <v>51.7</v>
      </c>
      <c r="F20" s="572">
        <v>0.35</v>
      </c>
      <c r="G20" s="572">
        <v>0.33</v>
      </c>
      <c r="H20" s="572">
        <v>0.37</v>
      </c>
      <c r="I20" s="572">
        <v>35.1</v>
      </c>
      <c r="J20" s="572">
        <v>64.900000000000006</v>
      </c>
      <c r="K20" s="572">
        <v>49.8</v>
      </c>
      <c r="L20" s="572">
        <v>50.2</v>
      </c>
      <c r="M20" s="572">
        <v>70.400000000000006</v>
      </c>
      <c r="N20" s="572">
        <v>29.6</v>
      </c>
      <c r="O20" s="572">
        <v>1</v>
      </c>
      <c r="P20" s="572">
        <v>99</v>
      </c>
      <c r="Q20" s="572">
        <v>1.1000000000000001</v>
      </c>
      <c r="R20" s="572">
        <v>98.9</v>
      </c>
      <c r="S20" s="572">
        <v>2</v>
      </c>
      <c r="T20" s="572">
        <v>98</v>
      </c>
      <c r="U20" s="572">
        <v>13911</v>
      </c>
      <c r="V20" s="572">
        <v>12056</v>
      </c>
      <c r="W20" s="572">
        <v>45.6</v>
      </c>
      <c r="X20" s="572">
        <v>-0.01</v>
      </c>
      <c r="Y20" s="572">
        <v>-0.03</v>
      </c>
      <c r="Z20" s="572">
        <v>0.01</v>
      </c>
      <c r="AA20" s="572">
        <v>46.6</v>
      </c>
      <c r="AB20" s="572">
        <v>53.4</v>
      </c>
      <c r="AC20" s="572">
        <v>64.2</v>
      </c>
      <c r="AD20" s="572">
        <v>35.799999999999997</v>
      </c>
      <c r="AE20" s="572">
        <v>83.7</v>
      </c>
      <c r="AF20" s="572">
        <v>16.3</v>
      </c>
      <c r="AG20" s="572">
        <v>2.5</v>
      </c>
      <c r="AH20" s="572">
        <v>97.5</v>
      </c>
      <c r="AI20" s="572">
        <v>2.7</v>
      </c>
      <c r="AJ20" s="572">
        <v>97.3</v>
      </c>
      <c r="AK20" s="572">
        <v>4.3</v>
      </c>
      <c r="AL20" s="572">
        <v>95.7</v>
      </c>
      <c r="AM20" s="572">
        <v>27924</v>
      </c>
      <c r="AN20" s="572">
        <v>24265</v>
      </c>
      <c r="AO20" s="572">
        <v>48.7</v>
      </c>
      <c r="AP20" s="572">
        <v>0.17</v>
      </c>
      <c r="AQ20" s="572">
        <v>0.16</v>
      </c>
      <c r="AR20" s="572">
        <v>0.19</v>
      </c>
      <c r="AS20" s="572">
        <v>40.799999999999997</v>
      </c>
      <c r="AT20" s="572">
        <v>59.2</v>
      </c>
      <c r="AU20" s="572">
        <v>57</v>
      </c>
      <c r="AV20" s="572">
        <v>43</v>
      </c>
      <c r="AW20" s="572">
        <v>77</v>
      </c>
      <c r="AX20" s="572">
        <v>23</v>
      </c>
      <c r="AY20" s="572">
        <v>1.8</v>
      </c>
      <c r="AZ20" s="572">
        <v>98.2</v>
      </c>
      <c r="BA20" s="572">
        <v>1.9</v>
      </c>
      <c r="BB20" s="572">
        <v>98.1</v>
      </c>
      <c r="BC20" s="572">
        <v>3.2</v>
      </c>
      <c r="BD20" s="572">
        <v>96.8</v>
      </c>
      <c r="BE20" s="572">
        <v>724127</v>
      </c>
      <c r="BF20" s="572">
        <v>4319.6149999999998</v>
      </c>
      <c r="BG20" s="572">
        <v>634484.75</v>
      </c>
      <c r="BH20" s="572">
        <v>-116.898</v>
      </c>
      <c r="BI20" s="572">
        <v>1358611.75</v>
      </c>
      <c r="BJ20" s="572">
        <v>4202.7169999999996</v>
      </c>
    </row>
    <row r="21" spans="1:62" s="569" customFormat="1" x14ac:dyDescent="0.35">
      <c r="A21" s="572" t="s">
        <v>158</v>
      </c>
      <c r="B21" s="569" t="s">
        <v>77</v>
      </c>
      <c r="C21" s="572">
        <v>3668</v>
      </c>
      <c r="D21" s="572">
        <v>3455</v>
      </c>
      <c r="E21" s="572">
        <v>48.8</v>
      </c>
      <c r="F21" s="572">
        <v>0.05</v>
      </c>
      <c r="G21" s="572">
        <v>0.01</v>
      </c>
      <c r="H21" s="572">
        <v>0.08</v>
      </c>
      <c r="I21" s="572">
        <v>42</v>
      </c>
      <c r="J21" s="572">
        <v>58</v>
      </c>
      <c r="K21" s="572">
        <v>56.2</v>
      </c>
      <c r="L21" s="572">
        <v>43.8</v>
      </c>
      <c r="M21" s="572">
        <v>78</v>
      </c>
      <c r="N21" s="572">
        <v>22</v>
      </c>
      <c r="O21" s="572">
        <v>1.1000000000000001</v>
      </c>
      <c r="P21" s="572">
        <v>98.9</v>
      </c>
      <c r="Q21" s="572">
        <v>1.2</v>
      </c>
      <c r="R21" s="572">
        <v>98.8</v>
      </c>
      <c r="S21" s="572">
        <v>2</v>
      </c>
      <c r="T21" s="572">
        <v>98</v>
      </c>
      <c r="U21" s="572">
        <v>3548</v>
      </c>
      <c r="V21" s="572">
        <v>3353</v>
      </c>
      <c r="W21" s="572">
        <v>41.9</v>
      </c>
      <c r="X21" s="572">
        <v>-0.35</v>
      </c>
      <c r="Y21" s="572">
        <v>-0.38</v>
      </c>
      <c r="Z21" s="572">
        <v>-0.31</v>
      </c>
      <c r="AA21" s="572">
        <v>56.5</v>
      </c>
      <c r="AB21" s="572">
        <v>43.5</v>
      </c>
      <c r="AC21" s="572">
        <v>71.8</v>
      </c>
      <c r="AD21" s="572">
        <v>28.2</v>
      </c>
      <c r="AE21" s="572">
        <v>90.4</v>
      </c>
      <c r="AF21" s="572">
        <v>9.6</v>
      </c>
      <c r="AG21" s="572">
        <v>2.6</v>
      </c>
      <c r="AH21" s="572">
        <v>97.4</v>
      </c>
      <c r="AI21" s="572">
        <v>3</v>
      </c>
      <c r="AJ21" s="572">
        <v>97</v>
      </c>
      <c r="AK21" s="572">
        <v>4.9000000000000004</v>
      </c>
      <c r="AL21" s="572">
        <v>95.1</v>
      </c>
      <c r="AM21" s="572">
        <v>7216</v>
      </c>
      <c r="AN21" s="572">
        <v>6808</v>
      </c>
      <c r="AO21" s="572">
        <v>45.4</v>
      </c>
      <c r="AP21" s="572">
        <v>-0.15</v>
      </c>
      <c r="AQ21" s="572">
        <v>-0.17</v>
      </c>
      <c r="AR21" s="572">
        <v>-0.12</v>
      </c>
      <c r="AS21" s="572">
        <v>49.1</v>
      </c>
      <c r="AT21" s="572">
        <v>50.9</v>
      </c>
      <c r="AU21" s="572">
        <v>63.9</v>
      </c>
      <c r="AV21" s="572">
        <v>36.1</v>
      </c>
      <c r="AW21" s="572">
        <v>84.1</v>
      </c>
      <c r="AX21" s="572">
        <v>15.9</v>
      </c>
      <c r="AY21" s="572">
        <v>1.8</v>
      </c>
      <c r="AZ21" s="572">
        <v>98.2</v>
      </c>
      <c r="BA21" s="572">
        <v>2.1</v>
      </c>
      <c r="BB21" s="572">
        <v>97.9</v>
      </c>
      <c r="BC21" s="572">
        <v>3.5</v>
      </c>
      <c r="BD21" s="572">
        <v>96.5</v>
      </c>
      <c r="BE21" s="572">
        <v>179029.5</v>
      </c>
      <c r="BF21" s="572">
        <v>158.46199999999999</v>
      </c>
      <c r="BG21" s="572">
        <v>148530.5</v>
      </c>
      <c r="BH21" s="572">
        <v>-1160.2739999999999</v>
      </c>
      <c r="BI21" s="572">
        <v>327560</v>
      </c>
      <c r="BJ21" s="572">
        <v>-1001.812</v>
      </c>
    </row>
    <row r="22" spans="1:62" s="569" customFormat="1" x14ac:dyDescent="0.35">
      <c r="A22" s="572" t="s">
        <v>157</v>
      </c>
      <c r="B22" s="569" t="s">
        <v>75</v>
      </c>
      <c r="C22" s="572">
        <v>8680</v>
      </c>
      <c r="D22" s="572">
        <v>7351</v>
      </c>
      <c r="E22" s="572">
        <v>53.1</v>
      </c>
      <c r="F22" s="572">
        <v>0.51</v>
      </c>
      <c r="G22" s="572">
        <v>0.48</v>
      </c>
      <c r="H22" s="572">
        <v>0.53</v>
      </c>
      <c r="I22" s="572">
        <v>31.6</v>
      </c>
      <c r="J22" s="572">
        <v>68.400000000000006</v>
      </c>
      <c r="K22" s="572">
        <v>46.5</v>
      </c>
      <c r="L22" s="572">
        <v>53.5</v>
      </c>
      <c r="M22" s="572">
        <v>66.599999999999994</v>
      </c>
      <c r="N22" s="572">
        <v>33.4</v>
      </c>
      <c r="O22" s="572">
        <v>1</v>
      </c>
      <c r="P22" s="572">
        <v>99</v>
      </c>
      <c r="Q22" s="572">
        <v>1.1000000000000001</v>
      </c>
      <c r="R22" s="572">
        <v>98.9</v>
      </c>
      <c r="S22" s="572">
        <v>1.9</v>
      </c>
      <c r="T22" s="572">
        <v>98.1</v>
      </c>
      <c r="U22" s="572">
        <v>8669</v>
      </c>
      <c r="V22" s="572">
        <v>7307</v>
      </c>
      <c r="W22" s="572">
        <v>47.6</v>
      </c>
      <c r="X22" s="572">
        <v>0.17</v>
      </c>
      <c r="Y22" s="572">
        <v>0.14000000000000001</v>
      </c>
      <c r="Z22" s="572">
        <v>0.19</v>
      </c>
      <c r="AA22" s="572">
        <v>41.7</v>
      </c>
      <c r="AB22" s="572">
        <v>58.3</v>
      </c>
      <c r="AC22" s="572">
        <v>60.3</v>
      </c>
      <c r="AD22" s="572">
        <v>39.700000000000003</v>
      </c>
      <c r="AE22" s="572">
        <v>80.599999999999994</v>
      </c>
      <c r="AF22" s="572">
        <v>19.399999999999999</v>
      </c>
      <c r="AG22" s="572">
        <v>2.2000000000000002</v>
      </c>
      <c r="AH22" s="572">
        <v>97.8</v>
      </c>
      <c r="AI22" s="572">
        <v>2.2999999999999998</v>
      </c>
      <c r="AJ22" s="572">
        <v>97.7</v>
      </c>
      <c r="AK22" s="572">
        <v>3.7</v>
      </c>
      <c r="AL22" s="572">
        <v>96.3</v>
      </c>
      <c r="AM22" s="572">
        <v>17349</v>
      </c>
      <c r="AN22" s="572">
        <v>14658</v>
      </c>
      <c r="AO22" s="572">
        <v>50.3</v>
      </c>
      <c r="AP22" s="572">
        <v>0.34</v>
      </c>
      <c r="AQ22" s="572">
        <v>0.32</v>
      </c>
      <c r="AR22" s="572">
        <v>0.36</v>
      </c>
      <c r="AS22" s="572">
        <v>36.6</v>
      </c>
      <c r="AT22" s="572">
        <v>63.4</v>
      </c>
      <c r="AU22" s="572">
        <v>53.4</v>
      </c>
      <c r="AV22" s="572">
        <v>46.6</v>
      </c>
      <c r="AW22" s="572">
        <v>73.599999999999994</v>
      </c>
      <c r="AX22" s="572">
        <v>26.4</v>
      </c>
      <c r="AY22" s="572">
        <v>1.6</v>
      </c>
      <c r="AZ22" s="572">
        <v>98.4</v>
      </c>
      <c r="BA22" s="572">
        <v>1.7</v>
      </c>
      <c r="BB22" s="572">
        <v>98.3</v>
      </c>
      <c r="BC22" s="572">
        <v>2.8</v>
      </c>
      <c r="BD22" s="572">
        <v>97.2</v>
      </c>
      <c r="BE22" s="572">
        <v>460801</v>
      </c>
      <c r="BF22" s="572">
        <v>3742.9369999999999</v>
      </c>
      <c r="BG22" s="572">
        <v>412501.75</v>
      </c>
      <c r="BH22" s="572">
        <v>1216.664</v>
      </c>
      <c r="BI22" s="572">
        <v>873302.75</v>
      </c>
      <c r="BJ22" s="572">
        <v>4959.6009999999997</v>
      </c>
    </row>
    <row r="23" spans="1:62" s="569" customFormat="1" x14ac:dyDescent="0.35">
      <c r="A23" s="572" t="s">
        <v>156</v>
      </c>
      <c r="B23" s="569" t="s">
        <v>73</v>
      </c>
      <c r="C23" s="572">
        <v>1665</v>
      </c>
      <c r="D23" s="572">
        <v>1403</v>
      </c>
      <c r="E23" s="572">
        <v>50.6</v>
      </c>
      <c r="F23" s="572">
        <v>0.3</v>
      </c>
      <c r="G23" s="572">
        <v>0.24</v>
      </c>
      <c r="H23" s="572">
        <v>0.35</v>
      </c>
      <c r="I23" s="572">
        <v>37.700000000000003</v>
      </c>
      <c r="J23" s="572">
        <v>62.3</v>
      </c>
      <c r="K23" s="572">
        <v>52.8</v>
      </c>
      <c r="L23" s="572">
        <v>47.2</v>
      </c>
      <c r="M23" s="572">
        <v>73.3</v>
      </c>
      <c r="N23" s="572">
        <v>26.7</v>
      </c>
      <c r="O23" s="572">
        <v>1.3</v>
      </c>
      <c r="P23" s="572">
        <v>98.7</v>
      </c>
      <c r="Q23" s="572">
        <v>1.3</v>
      </c>
      <c r="R23" s="572">
        <v>98.7</v>
      </c>
      <c r="S23" s="572">
        <v>2.5</v>
      </c>
      <c r="T23" s="572">
        <v>97.5</v>
      </c>
      <c r="U23" s="572">
        <v>1694</v>
      </c>
      <c r="V23" s="572">
        <v>1396</v>
      </c>
      <c r="W23" s="572">
        <v>43.4</v>
      </c>
      <c r="X23" s="572">
        <v>-0.12</v>
      </c>
      <c r="Y23" s="572">
        <v>-0.18</v>
      </c>
      <c r="Z23" s="572">
        <v>-7.0000000000000007E-2</v>
      </c>
      <c r="AA23" s="572">
        <v>51.4</v>
      </c>
      <c r="AB23" s="572">
        <v>48.6</v>
      </c>
      <c r="AC23" s="572">
        <v>68.099999999999994</v>
      </c>
      <c r="AD23" s="572">
        <v>31.9</v>
      </c>
      <c r="AE23" s="572">
        <v>86</v>
      </c>
      <c r="AF23" s="572">
        <v>14</v>
      </c>
      <c r="AG23" s="572">
        <v>3.8</v>
      </c>
      <c r="AH23" s="572">
        <v>96.2</v>
      </c>
      <c r="AI23" s="572">
        <v>4</v>
      </c>
      <c r="AJ23" s="572">
        <v>96</v>
      </c>
      <c r="AK23" s="572">
        <v>6</v>
      </c>
      <c r="AL23" s="572">
        <v>94</v>
      </c>
      <c r="AM23" s="572">
        <v>3359</v>
      </c>
      <c r="AN23" s="572">
        <v>2799</v>
      </c>
      <c r="AO23" s="572">
        <v>47</v>
      </c>
      <c r="AP23" s="572">
        <v>0.09</v>
      </c>
      <c r="AQ23" s="572">
        <v>0.05</v>
      </c>
      <c r="AR23" s="572">
        <v>0.13</v>
      </c>
      <c r="AS23" s="572">
        <v>44.6</v>
      </c>
      <c r="AT23" s="572">
        <v>55.4</v>
      </c>
      <c r="AU23" s="572">
        <v>60.5</v>
      </c>
      <c r="AV23" s="572">
        <v>39.5</v>
      </c>
      <c r="AW23" s="572">
        <v>79.7</v>
      </c>
      <c r="AX23" s="572">
        <v>20.3</v>
      </c>
      <c r="AY23" s="572">
        <v>2.6</v>
      </c>
      <c r="AZ23" s="572">
        <v>97.4</v>
      </c>
      <c r="BA23" s="572">
        <v>2.7</v>
      </c>
      <c r="BB23" s="572">
        <v>97.3</v>
      </c>
      <c r="BC23" s="572">
        <v>4.3</v>
      </c>
      <c r="BD23" s="572">
        <v>95.7</v>
      </c>
      <c r="BE23" s="572">
        <v>84296.5</v>
      </c>
      <c r="BF23" s="572">
        <v>418.21600000000001</v>
      </c>
      <c r="BG23" s="572">
        <v>73452.5</v>
      </c>
      <c r="BH23" s="572">
        <v>-173.28800000000001</v>
      </c>
      <c r="BI23" s="572">
        <v>157749</v>
      </c>
      <c r="BJ23" s="572">
        <v>244.928</v>
      </c>
    </row>
    <row r="24" spans="1:62" s="569" customFormat="1" x14ac:dyDescent="0.35">
      <c r="A24" s="572" t="s">
        <v>155</v>
      </c>
      <c r="B24" s="569" t="s">
        <v>71</v>
      </c>
      <c r="C24" s="572">
        <v>993</v>
      </c>
      <c r="D24" s="572">
        <v>790</v>
      </c>
      <c r="E24" s="572">
        <v>64.8</v>
      </c>
      <c r="F24" s="572">
        <v>0.8</v>
      </c>
      <c r="G24" s="572">
        <v>0.72</v>
      </c>
      <c r="H24" s="572">
        <v>0.87</v>
      </c>
      <c r="I24" s="572">
        <v>12</v>
      </c>
      <c r="J24" s="572">
        <v>88</v>
      </c>
      <c r="K24" s="572">
        <v>30.1</v>
      </c>
      <c r="L24" s="572">
        <v>69.900000000000006</v>
      </c>
      <c r="M24" s="572">
        <v>39.6</v>
      </c>
      <c r="N24" s="572">
        <v>60.4</v>
      </c>
      <c r="O24" s="572">
        <v>0.6</v>
      </c>
      <c r="P24" s="572">
        <v>99.4</v>
      </c>
      <c r="Q24" s="572">
        <v>0.6</v>
      </c>
      <c r="R24" s="572">
        <v>99.4</v>
      </c>
      <c r="S24" s="572">
        <v>1.2</v>
      </c>
      <c r="T24" s="572">
        <v>98.8</v>
      </c>
      <c r="U24" s="572">
        <v>1033</v>
      </c>
      <c r="V24" s="572">
        <v>816</v>
      </c>
      <c r="W24" s="572">
        <v>60</v>
      </c>
      <c r="X24" s="572">
        <v>0.56000000000000005</v>
      </c>
      <c r="Y24" s="572">
        <v>0.49</v>
      </c>
      <c r="Z24" s="572">
        <v>0.63</v>
      </c>
      <c r="AA24" s="572">
        <v>22.2</v>
      </c>
      <c r="AB24" s="572">
        <v>77.8</v>
      </c>
      <c r="AC24" s="572">
        <v>44.1</v>
      </c>
      <c r="AD24" s="572">
        <v>55.9</v>
      </c>
      <c r="AE24" s="572">
        <v>56.1</v>
      </c>
      <c r="AF24" s="572">
        <v>43.9</v>
      </c>
      <c r="AG24" s="572">
        <v>0.8</v>
      </c>
      <c r="AH24" s="572">
        <v>99.2</v>
      </c>
      <c r="AI24" s="572">
        <v>0.8</v>
      </c>
      <c r="AJ24" s="572">
        <v>99.2</v>
      </c>
      <c r="AK24" s="572">
        <v>2.5</v>
      </c>
      <c r="AL24" s="572">
        <v>97.5</v>
      </c>
      <c r="AM24" s="572">
        <v>2026</v>
      </c>
      <c r="AN24" s="572">
        <v>1606</v>
      </c>
      <c r="AO24" s="572">
        <v>62.4</v>
      </c>
      <c r="AP24" s="572">
        <v>0.68</v>
      </c>
      <c r="AQ24" s="572">
        <v>0.63</v>
      </c>
      <c r="AR24" s="572">
        <v>0.73</v>
      </c>
      <c r="AS24" s="572">
        <v>17.2</v>
      </c>
      <c r="AT24" s="572">
        <v>82.8</v>
      </c>
      <c r="AU24" s="572">
        <v>37.299999999999997</v>
      </c>
      <c r="AV24" s="572">
        <v>62.7</v>
      </c>
      <c r="AW24" s="572">
        <v>48</v>
      </c>
      <c r="AX24" s="572">
        <v>52</v>
      </c>
      <c r="AY24" s="572">
        <v>0.7</v>
      </c>
      <c r="AZ24" s="572">
        <v>99.3</v>
      </c>
      <c r="BA24" s="572">
        <v>0.7</v>
      </c>
      <c r="BB24" s="572">
        <v>99.3</v>
      </c>
      <c r="BC24" s="572">
        <v>1.9</v>
      </c>
      <c r="BD24" s="572">
        <v>98.1</v>
      </c>
      <c r="BE24" s="572">
        <v>64346</v>
      </c>
      <c r="BF24" s="572">
        <v>630.04300000000001</v>
      </c>
      <c r="BG24" s="572">
        <v>61984.5</v>
      </c>
      <c r="BH24" s="572">
        <v>457.601</v>
      </c>
      <c r="BI24" s="572">
        <v>126330.5</v>
      </c>
      <c r="BJ24" s="572">
        <v>1087.644</v>
      </c>
    </row>
    <row r="25" spans="1:62" s="569" customFormat="1" x14ac:dyDescent="0.35">
      <c r="A25" s="572" t="s">
        <v>154</v>
      </c>
      <c r="B25" s="569" t="s">
        <v>70</v>
      </c>
      <c r="C25" s="572">
        <v>3877</v>
      </c>
      <c r="D25" s="572">
        <v>3062</v>
      </c>
      <c r="E25" s="572">
        <v>52.7</v>
      </c>
      <c r="F25" s="572">
        <v>0.6</v>
      </c>
      <c r="G25" s="572">
        <v>0.56000000000000005</v>
      </c>
      <c r="H25" s="572">
        <v>0.64</v>
      </c>
      <c r="I25" s="572">
        <v>34.200000000000003</v>
      </c>
      <c r="J25" s="572">
        <v>65.8</v>
      </c>
      <c r="K25" s="572">
        <v>45.4</v>
      </c>
      <c r="L25" s="572">
        <v>54.6</v>
      </c>
      <c r="M25" s="572">
        <v>64.2</v>
      </c>
      <c r="N25" s="572">
        <v>35.799999999999997</v>
      </c>
      <c r="O25" s="572">
        <v>1.3</v>
      </c>
      <c r="P25" s="572">
        <v>98.7</v>
      </c>
      <c r="Q25" s="572">
        <v>1.4</v>
      </c>
      <c r="R25" s="572">
        <v>98.6</v>
      </c>
      <c r="S25" s="572">
        <v>3.2</v>
      </c>
      <c r="T25" s="572">
        <v>96.8</v>
      </c>
      <c r="U25" s="572">
        <v>4242</v>
      </c>
      <c r="V25" s="572">
        <v>3245</v>
      </c>
      <c r="W25" s="572">
        <v>47.9</v>
      </c>
      <c r="X25" s="572">
        <v>0.35</v>
      </c>
      <c r="Y25" s="572">
        <v>0.32</v>
      </c>
      <c r="Z25" s="572">
        <v>0.39</v>
      </c>
      <c r="AA25" s="572">
        <v>42</v>
      </c>
      <c r="AB25" s="572">
        <v>58</v>
      </c>
      <c r="AC25" s="572">
        <v>56.7</v>
      </c>
      <c r="AD25" s="572">
        <v>43.3</v>
      </c>
      <c r="AE25" s="572">
        <v>73.7</v>
      </c>
      <c r="AF25" s="572">
        <v>26.3</v>
      </c>
      <c r="AG25" s="572">
        <v>3.1</v>
      </c>
      <c r="AH25" s="572">
        <v>96.9</v>
      </c>
      <c r="AI25" s="572">
        <v>3.7</v>
      </c>
      <c r="AJ25" s="572">
        <v>96.3</v>
      </c>
      <c r="AK25" s="572">
        <v>5.9</v>
      </c>
      <c r="AL25" s="572">
        <v>94.1</v>
      </c>
      <c r="AM25" s="572">
        <v>8119</v>
      </c>
      <c r="AN25" s="572">
        <v>6307</v>
      </c>
      <c r="AO25" s="572">
        <v>50.2</v>
      </c>
      <c r="AP25" s="572">
        <v>0.47</v>
      </c>
      <c r="AQ25" s="572">
        <v>0.45</v>
      </c>
      <c r="AR25" s="572">
        <v>0.5</v>
      </c>
      <c r="AS25" s="572">
        <v>38.299999999999997</v>
      </c>
      <c r="AT25" s="572">
        <v>61.7</v>
      </c>
      <c r="AU25" s="572">
        <v>51.3</v>
      </c>
      <c r="AV25" s="572">
        <v>48.7</v>
      </c>
      <c r="AW25" s="572">
        <v>69.2</v>
      </c>
      <c r="AX25" s="572">
        <v>30.8</v>
      </c>
      <c r="AY25" s="572">
        <v>2.2000000000000002</v>
      </c>
      <c r="AZ25" s="572">
        <v>97.8</v>
      </c>
      <c r="BA25" s="572">
        <v>2.6</v>
      </c>
      <c r="BB25" s="572">
        <v>97.4</v>
      </c>
      <c r="BC25" s="572">
        <v>4.5999999999999996</v>
      </c>
      <c r="BD25" s="572">
        <v>95.4</v>
      </c>
      <c r="BE25" s="572">
        <v>204349.5</v>
      </c>
      <c r="BF25" s="572">
        <v>1835.5419999999999</v>
      </c>
      <c r="BG25" s="572">
        <v>203364.25</v>
      </c>
      <c r="BH25" s="572">
        <v>1148.3589999999999</v>
      </c>
      <c r="BI25" s="572">
        <v>407713.75</v>
      </c>
      <c r="BJ25" s="572">
        <v>2983.9009999999998</v>
      </c>
    </row>
    <row r="26" spans="1:62" s="569" customFormat="1" x14ac:dyDescent="0.35">
      <c r="A26" s="572" t="s">
        <v>153</v>
      </c>
      <c r="B26" s="569" t="s">
        <v>69</v>
      </c>
      <c r="C26" s="572">
        <v>2799</v>
      </c>
      <c r="D26" s="572">
        <v>2396</v>
      </c>
      <c r="E26" s="572">
        <v>47</v>
      </c>
      <c r="F26" s="572">
        <v>-0.2</v>
      </c>
      <c r="G26" s="572">
        <v>-0.24</v>
      </c>
      <c r="H26" s="572">
        <v>-0.16</v>
      </c>
      <c r="I26" s="572">
        <v>42.4</v>
      </c>
      <c r="J26" s="572">
        <v>57.6</v>
      </c>
      <c r="K26" s="572">
        <v>60</v>
      </c>
      <c r="L26" s="572">
        <v>40</v>
      </c>
      <c r="M26" s="572">
        <v>74.8</v>
      </c>
      <c r="N26" s="572">
        <v>25.2</v>
      </c>
      <c r="O26" s="572">
        <v>4.2</v>
      </c>
      <c r="P26" s="572">
        <v>95.8</v>
      </c>
      <c r="Q26" s="572">
        <v>4.5999999999999996</v>
      </c>
      <c r="R26" s="572">
        <v>95.4</v>
      </c>
      <c r="S26" s="572">
        <v>8.4</v>
      </c>
      <c r="T26" s="572">
        <v>91.6</v>
      </c>
      <c r="U26" s="572">
        <v>2972</v>
      </c>
      <c r="V26" s="572">
        <v>2534</v>
      </c>
      <c r="W26" s="572">
        <v>41.2</v>
      </c>
      <c r="X26" s="572">
        <v>-0.44</v>
      </c>
      <c r="Y26" s="572">
        <v>-0.48</v>
      </c>
      <c r="Z26" s="572">
        <v>-0.4</v>
      </c>
      <c r="AA26" s="572">
        <v>52.4</v>
      </c>
      <c r="AB26" s="572">
        <v>47.6</v>
      </c>
      <c r="AC26" s="572">
        <v>71.5</v>
      </c>
      <c r="AD26" s="572">
        <v>28.5</v>
      </c>
      <c r="AE26" s="572">
        <v>83.4</v>
      </c>
      <c r="AF26" s="572">
        <v>16.600000000000001</v>
      </c>
      <c r="AG26" s="572">
        <v>7.4</v>
      </c>
      <c r="AH26" s="572">
        <v>92.6</v>
      </c>
      <c r="AI26" s="572">
        <v>8.1999999999999993</v>
      </c>
      <c r="AJ26" s="572">
        <v>91.8</v>
      </c>
      <c r="AK26" s="572">
        <v>12.8</v>
      </c>
      <c r="AL26" s="572">
        <v>87.2</v>
      </c>
      <c r="AM26" s="572">
        <v>5771</v>
      </c>
      <c r="AN26" s="572">
        <v>4930</v>
      </c>
      <c r="AO26" s="572">
        <v>44</v>
      </c>
      <c r="AP26" s="572">
        <v>-0.32</v>
      </c>
      <c r="AQ26" s="572">
        <v>-0.35</v>
      </c>
      <c r="AR26" s="572">
        <v>-0.28999999999999998</v>
      </c>
      <c r="AS26" s="572">
        <v>47.5</v>
      </c>
      <c r="AT26" s="572">
        <v>52.5</v>
      </c>
      <c r="AU26" s="572">
        <v>66</v>
      </c>
      <c r="AV26" s="572">
        <v>34</v>
      </c>
      <c r="AW26" s="572">
        <v>79.3</v>
      </c>
      <c r="AX26" s="572">
        <v>20.7</v>
      </c>
      <c r="AY26" s="572">
        <v>5.8</v>
      </c>
      <c r="AZ26" s="572">
        <v>94.2</v>
      </c>
      <c r="BA26" s="572">
        <v>6.5</v>
      </c>
      <c r="BB26" s="572">
        <v>93.5</v>
      </c>
      <c r="BC26" s="572">
        <v>10.7</v>
      </c>
      <c r="BD26" s="572">
        <v>89.3</v>
      </c>
      <c r="BE26" s="572">
        <v>131607.5</v>
      </c>
      <c r="BF26" s="572">
        <v>-477.113</v>
      </c>
      <c r="BG26" s="572">
        <v>122465</v>
      </c>
      <c r="BH26" s="572">
        <v>-1107.3389999999999</v>
      </c>
      <c r="BI26" s="572">
        <v>254072.5</v>
      </c>
      <c r="BJ26" s="572">
        <v>-1584.452</v>
      </c>
    </row>
    <row r="27" spans="1:62" s="569" customFormat="1" x14ac:dyDescent="0.35">
      <c r="A27" s="572" t="s">
        <v>59</v>
      </c>
      <c r="B27" s="569" t="s">
        <v>68</v>
      </c>
      <c r="C27" s="572">
        <v>265083</v>
      </c>
      <c r="D27" s="572">
        <v>251580</v>
      </c>
      <c r="E27" s="572">
        <v>52.3</v>
      </c>
      <c r="F27" s="572">
        <v>0.11</v>
      </c>
      <c r="G27" s="572">
        <v>0.11</v>
      </c>
      <c r="H27" s="572">
        <v>0.12</v>
      </c>
      <c r="I27" s="572">
        <v>33</v>
      </c>
      <c r="J27" s="572">
        <v>67</v>
      </c>
      <c r="K27" s="572">
        <v>54.8</v>
      </c>
      <c r="L27" s="572">
        <v>45.2</v>
      </c>
      <c r="M27" s="572">
        <v>70</v>
      </c>
      <c r="N27" s="572">
        <v>30</v>
      </c>
      <c r="O27" s="572">
        <v>1.1000000000000001</v>
      </c>
      <c r="P27" s="572">
        <v>98.9</v>
      </c>
      <c r="Q27" s="572">
        <v>1.3</v>
      </c>
      <c r="R27" s="572">
        <v>98.7</v>
      </c>
      <c r="S27" s="572">
        <v>2.2999999999999998</v>
      </c>
      <c r="T27" s="572">
        <v>97.7</v>
      </c>
      <c r="U27" s="572">
        <v>275606</v>
      </c>
      <c r="V27" s="572">
        <v>260504</v>
      </c>
      <c r="W27" s="572">
        <v>47.7</v>
      </c>
      <c r="X27" s="572">
        <v>-0.17</v>
      </c>
      <c r="Y27" s="572">
        <v>-0.17</v>
      </c>
      <c r="Z27" s="572">
        <v>-0.16</v>
      </c>
      <c r="AA27" s="572">
        <v>41</v>
      </c>
      <c r="AB27" s="572">
        <v>59</v>
      </c>
      <c r="AC27" s="572">
        <v>65.599999999999994</v>
      </c>
      <c r="AD27" s="572">
        <v>34.4</v>
      </c>
      <c r="AE27" s="572">
        <v>80.400000000000006</v>
      </c>
      <c r="AF27" s="572">
        <v>19.600000000000001</v>
      </c>
      <c r="AG27" s="572">
        <v>2.2000000000000002</v>
      </c>
      <c r="AH27" s="572">
        <v>97.8</v>
      </c>
      <c r="AI27" s="572">
        <v>2.5</v>
      </c>
      <c r="AJ27" s="572">
        <v>97.5</v>
      </c>
      <c r="AK27" s="572">
        <v>4</v>
      </c>
      <c r="AL27" s="572">
        <v>96</v>
      </c>
      <c r="AM27" s="572">
        <v>540689</v>
      </c>
      <c r="AN27" s="572">
        <v>512084</v>
      </c>
      <c r="AO27" s="572">
        <v>49.9</v>
      </c>
      <c r="AP27" s="572">
        <v>-0.03</v>
      </c>
      <c r="AQ27" s="572">
        <v>-0.03</v>
      </c>
      <c r="AR27" s="572">
        <v>-0.03</v>
      </c>
      <c r="AS27" s="572">
        <v>37</v>
      </c>
      <c r="AT27" s="572">
        <v>63</v>
      </c>
      <c r="AU27" s="572">
        <v>60.3</v>
      </c>
      <c r="AV27" s="572">
        <v>39.700000000000003</v>
      </c>
      <c r="AW27" s="572">
        <v>75.3</v>
      </c>
      <c r="AX27" s="572">
        <v>24.7</v>
      </c>
      <c r="AY27" s="572">
        <v>1.7</v>
      </c>
      <c r="AZ27" s="572">
        <v>98.3</v>
      </c>
      <c r="BA27" s="572">
        <v>2</v>
      </c>
      <c r="BB27" s="572">
        <v>98</v>
      </c>
      <c r="BC27" s="572">
        <v>3.2</v>
      </c>
      <c r="BD27" s="572">
        <v>96.8</v>
      </c>
      <c r="BE27" s="572">
        <v>13850722</v>
      </c>
      <c r="BF27" s="572">
        <v>28133.53</v>
      </c>
      <c r="BG27" s="572">
        <v>13136696.25</v>
      </c>
      <c r="BH27" s="572">
        <v>-43778.692000000003</v>
      </c>
      <c r="BI27" s="572">
        <v>26987418.25</v>
      </c>
      <c r="BJ27" s="572">
        <v>-15645.162</v>
      </c>
    </row>
    <row r="28" spans="1:62" s="569" customFormat="1" x14ac:dyDescent="0.35">
      <c r="A28" s="572" t="s">
        <v>66</v>
      </c>
      <c r="B28" s="569" t="s">
        <v>66</v>
      </c>
      <c r="C28" s="572">
        <v>224548</v>
      </c>
      <c r="D28" s="572">
        <v>218958</v>
      </c>
      <c r="E28" s="572">
        <v>52.3</v>
      </c>
      <c r="F28" s="572">
        <v>0.05</v>
      </c>
      <c r="G28" s="572">
        <v>0.05</v>
      </c>
      <c r="H28" s="572">
        <v>0.06</v>
      </c>
      <c r="I28" s="572">
        <v>32.5</v>
      </c>
      <c r="J28" s="572">
        <v>67.5</v>
      </c>
      <c r="K28" s="572">
        <v>55.8</v>
      </c>
      <c r="L28" s="572">
        <v>44.2</v>
      </c>
      <c r="M28" s="572">
        <v>70.599999999999994</v>
      </c>
      <c r="N28" s="572">
        <v>29.4</v>
      </c>
      <c r="O28" s="572">
        <v>1.1000000000000001</v>
      </c>
      <c r="P28" s="572">
        <v>98.9</v>
      </c>
      <c r="Q28" s="572">
        <v>1.3</v>
      </c>
      <c r="R28" s="572">
        <v>98.7</v>
      </c>
      <c r="S28" s="572">
        <v>2.1</v>
      </c>
      <c r="T28" s="572">
        <v>97.9</v>
      </c>
      <c r="U28" s="572">
        <v>232828</v>
      </c>
      <c r="V28" s="572">
        <v>226666</v>
      </c>
      <c r="W28" s="572">
        <v>47.7</v>
      </c>
      <c r="X28" s="572">
        <v>-0.23</v>
      </c>
      <c r="Y28" s="572">
        <v>-0.23</v>
      </c>
      <c r="Z28" s="572">
        <v>-0.22</v>
      </c>
      <c r="AA28" s="572">
        <v>40.5</v>
      </c>
      <c r="AB28" s="572">
        <v>59.5</v>
      </c>
      <c r="AC28" s="572">
        <v>66.400000000000006</v>
      </c>
      <c r="AD28" s="572">
        <v>33.6</v>
      </c>
      <c r="AE28" s="572">
        <v>80.900000000000006</v>
      </c>
      <c r="AF28" s="572">
        <v>19.100000000000001</v>
      </c>
      <c r="AG28" s="572">
        <v>2.1</v>
      </c>
      <c r="AH28" s="572">
        <v>97.9</v>
      </c>
      <c r="AI28" s="572">
        <v>2.5</v>
      </c>
      <c r="AJ28" s="572">
        <v>97.5</v>
      </c>
      <c r="AK28" s="572">
        <v>3.7</v>
      </c>
      <c r="AL28" s="572">
        <v>96.3</v>
      </c>
      <c r="AM28" s="572">
        <v>457376</v>
      </c>
      <c r="AN28" s="572">
        <v>445624</v>
      </c>
      <c r="AO28" s="572">
        <v>50</v>
      </c>
      <c r="AP28" s="572">
        <v>-0.09</v>
      </c>
      <c r="AQ28" s="572">
        <v>-0.09</v>
      </c>
      <c r="AR28" s="572">
        <v>-0.09</v>
      </c>
      <c r="AS28" s="572">
        <v>36.5</v>
      </c>
      <c r="AT28" s="572">
        <v>63.5</v>
      </c>
      <c r="AU28" s="572">
        <v>61.2</v>
      </c>
      <c r="AV28" s="572">
        <v>38.799999999999997</v>
      </c>
      <c r="AW28" s="572">
        <v>75.8</v>
      </c>
      <c r="AX28" s="572">
        <v>24.2</v>
      </c>
      <c r="AY28" s="572">
        <v>1.6</v>
      </c>
      <c r="AZ28" s="572">
        <v>98.4</v>
      </c>
      <c r="BA28" s="572">
        <v>1.9</v>
      </c>
      <c r="BB28" s="572">
        <v>98.1</v>
      </c>
      <c r="BC28" s="572">
        <v>2.9</v>
      </c>
      <c r="BD28" s="572">
        <v>97.1</v>
      </c>
      <c r="BE28" s="572">
        <v>11748082.25</v>
      </c>
      <c r="BF28" s="572">
        <v>11274.064</v>
      </c>
      <c r="BG28" s="572">
        <v>11116393.5</v>
      </c>
      <c r="BH28" s="572">
        <v>-51354.245000000003</v>
      </c>
      <c r="BI28" s="572">
        <v>22864475.75</v>
      </c>
      <c r="BJ28" s="572">
        <v>-40080.180999999997</v>
      </c>
    </row>
    <row r="29" spans="1:62" s="569" customFormat="1" x14ac:dyDescent="0.35">
      <c r="A29" s="572" t="s">
        <v>152</v>
      </c>
      <c r="B29" s="569" t="s">
        <v>64</v>
      </c>
      <c r="C29" s="572">
        <v>39807</v>
      </c>
      <c r="D29" s="572">
        <v>32061</v>
      </c>
      <c r="E29" s="572">
        <v>52.2</v>
      </c>
      <c r="F29" s="572">
        <v>0.54</v>
      </c>
      <c r="G29" s="572">
        <v>0.53</v>
      </c>
      <c r="H29" s="572">
        <v>0.56000000000000005</v>
      </c>
      <c r="I29" s="572">
        <v>35.299999999999997</v>
      </c>
      <c r="J29" s="572">
        <v>64.7</v>
      </c>
      <c r="K29" s="572">
        <v>49</v>
      </c>
      <c r="L29" s="572">
        <v>51</v>
      </c>
      <c r="M29" s="572">
        <v>66.5</v>
      </c>
      <c r="N29" s="572">
        <v>33.5</v>
      </c>
      <c r="O29" s="572">
        <v>1.3</v>
      </c>
      <c r="P29" s="572">
        <v>98.7</v>
      </c>
      <c r="Q29" s="572">
        <v>1.5</v>
      </c>
      <c r="R29" s="572">
        <v>98.5</v>
      </c>
      <c r="S29" s="572">
        <v>3</v>
      </c>
      <c r="T29" s="572">
        <v>97</v>
      </c>
      <c r="U29" s="572">
        <v>41901</v>
      </c>
      <c r="V29" s="572">
        <v>33204</v>
      </c>
      <c r="W29" s="572">
        <v>47.6</v>
      </c>
      <c r="X29" s="572">
        <v>0.25</v>
      </c>
      <c r="Y29" s="572">
        <v>0.24</v>
      </c>
      <c r="Z29" s="572">
        <v>0.26</v>
      </c>
      <c r="AA29" s="572">
        <v>43</v>
      </c>
      <c r="AB29" s="572">
        <v>57</v>
      </c>
      <c r="AC29" s="572">
        <v>60.7</v>
      </c>
      <c r="AD29" s="572">
        <v>39.299999999999997</v>
      </c>
      <c r="AE29" s="572">
        <v>77.8</v>
      </c>
      <c r="AF29" s="572">
        <v>22.2</v>
      </c>
      <c r="AG29" s="572">
        <v>2.2000000000000002</v>
      </c>
      <c r="AH29" s="572">
        <v>97.8</v>
      </c>
      <c r="AI29" s="572">
        <v>2.6</v>
      </c>
      <c r="AJ29" s="572">
        <v>97.4</v>
      </c>
      <c r="AK29" s="572">
        <v>4.7</v>
      </c>
      <c r="AL29" s="572">
        <v>95.3</v>
      </c>
      <c r="AM29" s="572">
        <v>81708</v>
      </c>
      <c r="AN29" s="572">
        <v>65265</v>
      </c>
      <c r="AO29" s="572">
        <v>49.9</v>
      </c>
      <c r="AP29" s="572">
        <v>0.39</v>
      </c>
      <c r="AQ29" s="572">
        <v>0.38</v>
      </c>
      <c r="AR29" s="572">
        <v>0.4</v>
      </c>
      <c r="AS29" s="572">
        <v>39.200000000000003</v>
      </c>
      <c r="AT29" s="572">
        <v>60.8</v>
      </c>
      <c r="AU29" s="572">
        <v>55</v>
      </c>
      <c r="AV29" s="572">
        <v>45</v>
      </c>
      <c r="AW29" s="572">
        <v>72.3</v>
      </c>
      <c r="AX29" s="572">
        <v>27.7</v>
      </c>
      <c r="AY29" s="572">
        <v>1.7</v>
      </c>
      <c r="AZ29" s="572">
        <v>98.3</v>
      </c>
      <c r="BA29" s="572">
        <v>2.1</v>
      </c>
      <c r="BB29" s="572">
        <v>97.9</v>
      </c>
      <c r="BC29" s="572">
        <v>3.9</v>
      </c>
      <c r="BD29" s="572">
        <v>96.1</v>
      </c>
      <c r="BE29" s="572">
        <v>2079079</v>
      </c>
      <c r="BF29" s="572">
        <v>17422.359</v>
      </c>
      <c r="BG29" s="572">
        <v>1994398.25</v>
      </c>
      <c r="BH29" s="572">
        <v>8203.8780000000006</v>
      </c>
      <c r="BI29" s="572">
        <v>4073477.25</v>
      </c>
      <c r="BJ29" s="572">
        <v>25626.237000000001</v>
      </c>
    </row>
    <row r="30" spans="1:62" s="569" customFormat="1" x14ac:dyDescent="0.35">
      <c r="A30" s="572" t="s">
        <v>151</v>
      </c>
      <c r="B30" s="569" t="s">
        <v>151</v>
      </c>
      <c r="C30" s="572">
        <v>728</v>
      </c>
      <c r="D30" s="572">
        <v>561</v>
      </c>
      <c r="E30" s="572">
        <v>32.4</v>
      </c>
      <c r="F30" s="572">
        <v>-1</v>
      </c>
      <c r="G30" s="572">
        <v>-1.0900000000000001</v>
      </c>
      <c r="H30" s="572">
        <v>-0.92</v>
      </c>
      <c r="I30" s="572">
        <v>66.3</v>
      </c>
      <c r="J30" s="572">
        <v>33.700000000000003</v>
      </c>
      <c r="K30" s="572">
        <v>83.7</v>
      </c>
      <c r="L30" s="572">
        <v>16.3</v>
      </c>
      <c r="M30" s="572">
        <v>91.5</v>
      </c>
      <c r="N30" s="572">
        <v>8.5</v>
      </c>
      <c r="O30" s="572">
        <v>12.5</v>
      </c>
      <c r="P30" s="572">
        <v>87.5</v>
      </c>
      <c r="Q30" s="572">
        <v>13.7</v>
      </c>
      <c r="R30" s="572">
        <v>86.3</v>
      </c>
      <c r="S30" s="572">
        <v>24.2</v>
      </c>
      <c r="T30" s="572">
        <v>75.8</v>
      </c>
      <c r="U30" s="572">
        <v>877</v>
      </c>
      <c r="V30" s="572">
        <v>634</v>
      </c>
      <c r="W30" s="572">
        <v>29.5</v>
      </c>
      <c r="X30" s="572">
        <v>-0.99</v>
      </c>
      <c r="Y30" s="572">
        <v>-1.07</v>
      </c>
      <c r="Z30" s="572">
        <v>-0.91</v>
      </c>
      <c r="AA30" s="572">
        <v>69.599999999999994</v>
      </c>
      <c r="AB30" s="572">
        <v>30.4</v>
      </c>
      <c r="AC30" s="572">
        <v>83.1</v>
      </c>
      <c r="AD30" s="572">
        <v>16.899999999999999</v>
      </c>
      <c r="AE30" s="572">
        <v>92.6</v>
      </c>
      <c r="AF30" s="572">
        <v>7.4</v>
      </c>
      <c r="AG30" s="572">
        <v>17.600000000000001</v>
      </c>
      <c r="AH30" s="572">
        <v>82.4</v>
      </c>
      <c r="AI30" s="572">
        <v>18.5</v>
      </c>
      <c r="AJ30" s="572">
        <v>81.5</v>
      </c>
      <c r="AK30" s="572">
        <v>28.7</v>
      </c>
      <c r="AL30" s="572">
        <v>71.3</v>
      </c>
      <c r="AM30" s="572">
        <v>1605</v>
      </c>
      <c r="AN30" s="572">
        <v>1195</v>
      </c>
      <c r="AO30" s="572">
        <v>30.8</v>
      </c>
      <c r="AP30" s="572">
        <v>-1</v>
      </c>
      <c r="AQ30" s="572">
        <v>-1.06</v>
      </c>
      <c r="AR30" s="572">
        <v>-0.94</v>
      </c>
      <c r="AS30" s="572">
        <v>68.099999999999994</v>
      </c>
      <c r="AT30" s="572">
        <v>31.9</v>
      </c>
      <c r="AU30" s="572">
        <v>83.4</v>
      </c>
      <c r="AV30" s="572">
        <v>16.600000000000001</v>
      </c>
      <c r="AW30" s="572">
        <v>92.1</v>
      </c>
      <c r="AX30" s="572">
        <v>7.9</v>
      </c>
      <c r="AY30" s="572">
        <v>15.3</v>
      </c>
      <c r="AZ30" s="572">
        <v>84.7</v>
      </c>
      <c r="BA30" s="572">
        <v>16.3</v>
      </c>
      <c r="BB30" s="572">
        <v>83.7</v>
      </c>
      <c r="BC30" s="572">
        <v>26.7</v>
      </c>
      <c r="BD30" s="572">
        <v>73.3</v>
      </c>
      <c r="BE30" s="572">
        <v>23560.75</v>
      </c>
      <c r="BF30" s="572">
        <v>-562.89300000000003</v>
      </c>
      <c r="BG30" s="572">
        <v>25904.5</v>
      </c>
      <c r="BH30" s="572">
        <v>-628.32500000000005</v>
      </c>
      <c r="BI30" s="572">
        <v>49465.25</v>
      </c>
      <c r="BJ30" s="572">
        <v>-1191.2180000000001</v>
      </c>
    </row>
    <row r="31" spans="1:62" s="569" customFormat="1" x14ac:dyDescent="0.35">
      <c r="A31" s="572" t="s">
        <v>59</v>
      </c>
      <c r="B31" s="569" t="s">
        <v>60</v>
      </c>
      <c r="C31" s="572">
        <v>265083</v>
      </c>
      <c r="D31" s="572">
        <v>251580</v>
      </c>
      <c r="E31" s="572">
        <v>52.3</v>
      </c>
      <c r="F31" s="572">
        <v>0.11</v>
      </c>
      <c r="G31" s="572">
        <v>0.11</v>
      </c>
      <c r="H31" s="572">
        <v>0.12</v>
      </c>
      <c r="I31" s="572">
        <v>33</v>
      </c>
      <c r="J31" s="572">
        <v>67</v>
      </c>
      <c r="K31" s="572">
        <v>54.8</v>
      </c>
      <c r="L31" s="572">
        <v>45.2</v>
      </c>
      <c r="M31" s="572">
        <v>70</v>
      </c>
      <c r="N31" s="572">
        <v>30</v>
      </c>
      <c r="O31" s="572">
        <v>1.1000000000000001</v>
      </c>
      <c r="P31" s="572">
        <v>98.9</v>
      </c>
      <c r="Q31" s="572">
        <v>1.3</v>
      </c>
      <c r="R31" s="572">
        <v>98.7</v>
      </c>
      <c r="S31" s="572">
        <v>2.2999999999999998</v>
      </c>
      <c r="T31" s="572">
        <v>97.7</v>
      </c>
      <c r="U31" s="572">
        <v>275606</v>
      </c>
      <c r="V31" s="572">
        <v>260504</v>
      </c>
      <c r="W31" s="572">
        <v>47.7</v>
      </c>
      <c r="X31" s="572">
        <v>-0.17</v>
      </c>
      <c r="Y31" s="572">
        <v>-0.17</v>
      </c>
      <c r="Z31" s="572">
        <v>-0.16</v>
      </c>
      <c r="AA31" s="572">
        <v>41</v>
      </c>
      <c r="AB31" s="572">
        <v>59</v>
      </c>
      <c r="AC31" s="572">
        <v>65.599999999999994</v>
      </c>
      <c r="AD31" s="572">
        <v>34.4</v>
      </c>
      <c r="AE31" s="572">
        <v>80.400000000000006</v>
      </c>
      <c r="AF31" s="572">
        <v>19.600000000000001</v>
      </c>
      <c r="AG31" s="572">
        <v>2.2000000000000002</v>
      </c>
      <c r="AH31" s="572">
        <v>97.8</v>
      </c>
      <c r="AI31" s="572">
        <v>2.5</v>
      </c>
      <c r="AJ31" s="572">
        <v>97.5</v>
      </c>
      <c r="AK31" s="572">
        <v>4</v>
      </c>
      <c r="AL31" s="572">
        <v>96</v>
      </c>
      <c r="AM31" s="572">
        <v>540689</v>
      </c>
      <c r="AN31" s="572">
        <v>512084</v>
      </c>
      <c r="AO31" s="572">
        <v>49.9</v>
      </c>
      <c r="AP31" s="572">
        <v>-0.03</v>
      </c>
      <c r="AQ31" s="572">
        <v>-0.03</v>
      </c>
      <c r="AR31" s="572">
        <v>-0.03</v>
      </c>
      <c r="AS31" s="572">
        <v>37</v>
      </c>
      <c r="AT31" s="572">
        <v>63</v>
      </c>
      <c r="AU31" s="572">
        <v>60.3</v>
      </c>
      <c r="AV31" s="572">
        <v>39.700000000000003</v>
      </c>
      <c r="AW31" s="572">
        <v>75.3</v>
      </c>
      <c r="AX31" s="572">
        <v>24.7</v>
      </c>
      <c r="AY31" s="572">
        <v>1.7</v>
      </c>
      <c r="AZ31" s="572">
        <v>98.3</v>
      </c>
      <c r="BA31" s="572">
        <v>2</v>
      </c>
      <c r="BB31" s="572">
        <v>98</v>
      </c>
      <c r="BC31" s="572">
        <v>3.2</v>
      </c>
      <c r="BD31" s="572">
        <v>96.8</v>
      </c>
      <c r="BE31" s="572">
        <v>13850722</v>
      </c>
      <c r="BF31" s="572">
        <v>28133.53</v>
      </c>
      <c r="BG31" s="572">
        <v>13136696.25</v>
      </c>
      <c r="BH31" s="572">
        <v>-43778.692000000003</v>
      </c>
      <c r="BI31" s="572">
        <v>26987418.25</v>
      </c>
      <c r="BJ31" s="572">
        <v>-15645.162</v>
      </c>
    </row>
    <row r="32" spans="1:62" s="569" customFormat="1" x14ac:dyDescent="0.35">
      <c r="A32" s="572" t="s">
        <v>57</v>
      </c>
      <c r="B32" s="569" t="s">
        <v>57</v>
      </c>
      <c r="C32" s="572">
        <v>35448</v>
      </c>
      <c r="D32" s="572">
        <v>33878</v>
      </c>
      <c r="E32" s="572">
        <v>41.6</v>
      </c>
      <c r="F32" s="572">
        <v>-0.3</v>
      </c>
      <c r="G32" s="572">
        <v>-0.31</v>
      </c>
      <c r="H32" s="572">
        <v>-0.28999999999999998</v>
      </c>
      <c r="I32" s="572">
        <v>57.1</v>
      </c>
      <c r="J32" s="572">
        <v>42.9</v>
      </c>
      <c r="K32" s="572">
        <v>73.099999999999994</v>
      </c>
      <c r="L32" s="572">
        <v>26.9</v>
      </c>
      <c r="M32" s="572">
        <v>87</v>
      </c>
      <c r="N32" s="572">
        <v>13</v>
      </c>
      <c r="O32" s="572">
        <v>3.1</v>
      </c>
      <c r="P32" s="572">
        <v>96.9</v>
      </c>
      <c r="Q32" s="572">
        <v>3.8</v>
      </c>
      <c r="R32" s="572">
        <v>96.2</v>
      </c>
      <c r="S32" s="572">
        <v>6</v>
      </c>
      <c r="T32" s="572">
        <v>94</v>
      </c>
      <c r="U32" s="572">
        <v>37080</v>
      </c>
      <c r="V32" s="572">
        <v>35212</v>
      </c>
      <c r="W32" s="572">
        <v>36.6</v>
      </c>
      <c r="X32" s="572">
        <v>-0.61</v>
      </c>
      <c r="Y32" s="572">
        <v>-0.62</v>
      </c>
      <c r="Z32" s="572">
        <v>-0.6</v>
      </c>
      <c r="AA32" s="572">
        <v>64.599999999999994</v>
      </c>
      <c r="AB32" s="572">
        <v>35.4</v>
      </c>
      <c r="AC32" s="572">
        <v>81</v>
      </c>
      <c r="AD32" s="572">
        <v>19</v>
      </c>
      <c r="AE32" s="572">
        <v>92.4</v>
      </c>
      <c r="AF32" s="572">
        <v>7.6</v>
      </c>
      <c r="AG32" s="572">
        <v>5.9</v>
      </c>
      <c r="AH32" s="572">
        <v>94.1</v>
      </c>
      <c r="AI32" s="572">
        <v>6.9</v>
      </c>
      <c r="AJ32" s="572">
        <v>93.1</v>
      </c>
      <c r="AK32" s="572">
        <v>10.3</v>
      </c>
      <c r="AL32" s="572">
        <v>89.7</v>
      </c>
      <c r="AM32" s="572">
        <v>72528</v>
      </c>
      <c r="AN32" s="572">
        <v>69090</v>
      </c>
      <c r="AO32" s="572">
        <v>39</v>
      </c>
      <c r="AP32" s="572">
        <v>-0.46</v>
      </c>
      <c r="AQ32" s="572">
        <v>-0.47</v>
      </c>
      <c r="AR32" s="572">
        <v>-0.45</v>
      </c>
      <c r="AS32" s="572">
        <v>60.9</v>
      </c>
      <c r="AT32" s="572">
        <v>39.1</v>
      </c>
      <c r="AU32" s="572">
        <v>77.099999999999994</v>
      </c>
      <c r="AV32" s="572">
        <v>22.9</v>
      </c>
      <c r="AW32" s="572">
        <v>89.8</v>
      </c>
      <c r="AX32" s="572">
        <v>10.199999999999999</v>
      </c>
      <c r="AY32" s="572">
        <v>4.5</v>
      </c>
      <c r="AZ32" s="572">
        <v>95.5</v>
      </c>
      <c r="BA32" s="572">
        <v>5.4</v>
      </c>
      <c r="BB32" s="572">
        <v>94.6</v>
      </c>
      <c r="BC32" s="572">
        <v>8.1999999999999993</v>
      </c>
      <c r="BD32" s="572">
        <v>91.8</v>
      </c>
      <c r="BE32" s="572">
        <v>1475572.5</v>
      </c>
      <c r="BF32" s="572">
        <v>-10268.421</v>
      </c>
      <c r="BG32" s="572">
        <v>1355835.25</v>
      </c>
      <c r="BH32" s="572">
        <v>-21595.631000000001</v>
      </c>
      <c r="BI32" s="572">
        <v>2831407.75</v>
      </c>
      <c r="BJ32" s="572">
        <v>-31864.052</v>
      </c>
    </row>
    <row r="33" spans="1:62" s="569" customFormat="1" x14ac:dyDescent="0.35">
      <c r="A33" s="572" t="s">
        <v>150</v>
      </c>
      <c r="B33" s="569" t="s">
        <v>56</v>
      </c>
      <c r="C33" s="572">
        <v>229635</v>
      </c>
      <c r="D33" s="572">
        <v>217702</v>
      </c>
      <c r="E33" s="572">
        <v>53.9</v>
      </c>
      <c r="F33" s="572">
        <v>0.18</v>
      </c>
      <c r="G33" s="572">
        <v>0.17</v>
      </c>
      <c r="H33" s="572">
        <v>0.18</v>
      </c>
      <c r="I33" s="572">
        <v>29.2</v>
      </c>
      <c r="J33" s="572">
        <v>70.8</v>
      </c>
      <c r="K33" s="572">
        <v>52</v>
      </c>
      <c r="L33" s="572">
        <v>48</v>
      </c>
      <c r="M33" s="572">
        <v>67.400000000000006</v>
      </c>
      <c r="N33" s="572">
        <v>32.6</v>
      </c>
      <c r="O33" s="572">
        <v>0.8</v>
      </c>
      <c r="P33" s="572">
        <v>99.2</v>
      </c>
      <c r="Q33" s="572">
        <v>1</v>
      </c>
      <c r="R33" s="572">
        <v>99</v>
      </c>
      <c r="S33" s="572">
        <v>1.8</v>
      </c>
      <c r="T33" s="572">
        <v>98.2</v>
      </c>
      <c r="U33" s="572">
        <v>238526</v>
      </c>
      <c r="V33" s="572">
        <v>225292</v>
      </c>
      <c r="W33" s="572">
        <v>49.4</v>
      </c>
      <c r="X33" s="572">
        <v>-0.1</v>
      </c>
      <c r="Y33" s="572">
        <v>-0.1</v>
      </c>
      <c r="Z33" s="572">
        <v>-0.09</v>
      </c>
      <c r="AA33" s="572">
        <v>37.299999999999997</v>
      </c>
      <c r="AB33" s="572">
        <v>62.7</v>
      </c>
      <c r="AC33" s="572">
        <v>63.2</v>
      </c>
      <c r="AD33" s="572">
        <v>36.799999999999997</v>
      </c>
      <c r="AE33" s="572">
        <v>78.599999999999994</v>
      </c>
      <c r="AF33" s="572">
        <v>21.4</v>
      </c>
      <c r="AG33" s="572">
        <v>1.6</v>
      </c>
      <c r="AH33" s="572">
        <v>98.4</v>
      </c>
      <c r="AI33" s="572">
        <v>1.8</v>
      </c>
      <c r="AJ33" s="572">
        <v>98.2</v>
      </c>
      <c r="AK33" s="572">
        <v>3</v>
      </c>
      <c r="AL33" s="572">
        <v>97</v>
      </c>
      <c r="AM33" s="572">
        <v>468161</v>
      </c>
      <c r="AN33" s="572">
        <v>442994</v>
      </c>
      <c r="AO33" s="572">
        <v>51.6</v>
      </c>
      <c r="AP33" s="572">
        <v>0.04</v>
      </c>
      <c r="AQ33" s="572">
        <v>0.03</v>
      </c>
      <c r="AR33" s="572">
        <v>0.04</v>
      </c>
      <c r="AS33" s="572">
        <v>33.299999999999997</v>
      </c>
      <c r="AT33" s="572">
        <v>66.7</v>
      </c>
      <c r="AU33" s="572">
        <v>57.7</v>
      </c>
      <c r="AV33" s="572">
        <v>42.3</v>
      </c>
      <c r="AW33" s="572">
        <v>73.099999999999994</v>
      </c>
      <c r="AX33" s="572">
        <v>26.9</v>
      </c>
      <c r="AY33" s="572">
        <v>1.2</v>
      </c>
      <c r="AZ33" s="572">
        <v>98.8</v>
      </c>
      <c r="BA33" s="572">
        <v>1.4</v>
      </c>
      <c r="BB33" s="572">
        <v>98.6</v>
      </c>
      <c r="BC33" s="572">
        <v>2.4</v>
      </c>
      <c r="BD33" s="572">
        <v>97.6</v>
      </c>
      <c r="BE33" s="572">
        <v>12375149.5</v>
      </c>
      <c r="BF33" s="572">
        <v>38401.951000000001</v>
      </c>
      <c r="BG33" s="572">
        <v>11780861</v>
      </c>
      <c r="BH33" s="572">
        <v>-22183.061000000002</v>
      </c>
      <c r="BI33" s="572">
        <v>24156010.5</v>
      </c>
      <c r="BJ33" s="572">
        <v>16218.89</v>
      </c>
    </row>
    <row r="34" spans="1:62" s="569" customFormat="1" x14ac:dyDescent="0.35">
      <c r="A34" s="572" t="s">
        <v>59</v>
      </c>
      <c r="B34" s="569" t="s">
        <v>55</v>
      </c>
      <c r="C34" s="572">
        <v>265083</v>
      </c>
      <c r="D34" s="572">
        <v>251580</v>
      </c>
      <c r="E34" s="572">
        <v>52.3</v>
      </c>
      <c r="F34" s="572">
        <v>0.11</v>
      </c>
      <c r="G34" s="572">
        <v>0.11</v>
      </c>
      <c r="H34" s="572">
        <v>0.12</v>
      </c>
      <c r="I34" s="572">
        <v>33</v>
      </c>
      <c r="J34" s="572">
        <v>67</v>
      </c>
      <c r="K34" s="572">
        <v>54.8</v>
      </c>
      <c r="L34" s="572">
        <v>45.2</v>
      </c>
      <c r="M34" s="572">
        <v>70</v>
      </c>
      <c r="N34" s="572">
        <v>30</v>
      </c>
      <c r="O34" s="572">
        <v>1.1000000000000001</v>
      </c>
      <c r="P34" s="572">
        <v>98.9</v>
      </c>
      <c r="Q34" s="572">
        <v>1.3</v>
      </c>
      <c r="R34" s="572">
        <v>98.7</v>
      </c>
      <c r="S34" s="572">
        <v>2.2999999999999998</v>
      </c>
      <c r="T34" s="572">
        <v>97.7</v>
      </c>
      <c r="U34" s="572">
        <v>275606</v>
      </c>
      <c r="V34" s="572">
        <v>260504</v>
      </c>
      <c r="W34" s="572">
        <v>47.7</v>
      </c>
      <c r="X34" s="572">
        <v>-0.17</v>
      </c>
      <c r="Y34" s="572">
        <v>-0.17</v>
      </c>
      <c r="Z34" s="572">
        <v>-0.16</v>
      </c>
      <c r="AA34" s="572">
        <v>41</v>
      </c>
      <c r="AB34" s="572">
        <v>59</v>
      </c>
      <c r="AC34" s="572">
        <v>65.599999999999994</v>
      </c>
      <c r="AD34" s="572">
        <v>34.4</v>
      </c>
      <c r="AE34" s="572">
        <v>80.400000000000006</v>
      </c>
      <c r="AF34" s="572">
        <v>19.600000000000001</v>
      </c>
      <c r="AG34" s="572">
        <v>2.2000000000000002</v>
      </c>
      <c r="AH34" s="572">
        <v>97.8</v>
      </c>
      <c r="AI34" s="572">
        <v>2.5</v>
      </c>
      <c r="AJ34" s="572">
        <v>97.5</v>
      </c>
      <c r="AK34" s="572">
        <v>4</v>
      </c>
      <c r="AL34" s="572">
        <v>96</v>
      </c>
      <c r="AM34" s="572">
        <v>540689</v>
      </c>
      <c r="AN34" s="572">
        <v>512084</v>
      </c>
      <c r="AO34" s="572">
        <v>49.9</v>
      </c>
      <c r="AP34" s="572">
        <v>-0.03</v>
      </c>
      <c r="AQ34" s="572">
        <v>-0.03</v>
      </c>
      <c r="AR34" s="572">
        <v>-0.03</v>
      </c>
      <c r="AS34" s="572">
        <v>37</v>
      </c>
      <c r="AT34" s="572">
        <v>63</v>
      </c>
      <c r="AU34" s="572">
        <v>60.3</v>
      </c>
      <c r="AV34" s="572">
        <v>39.700000000000003</v>
      </c>
      <c r="AW34" s="572">
        <v>75.3</v>
      </c>
      <c r="AX34" s="572">
        <v>24.7</v>
      </c>
      <c r="AY34" s="572">
        <v>1.7</v>
      </c>
      <c r="AZ34" s="572">
        <v>98.3</v>
      </c>
      <c r="BA34" s="572">
        <v>2</v>
      </c>
      <c r="BB34" s="572">
        <v>98</v>
      </c>
      <c r="BC34" s="572">
        <v>3.2</v>
      </c>
      <c r="BD34" s="572">
        <v>96.8</v>
      </c>
      <c r="BE34" s="572">
        <v>13850722</v>
      </c>
      <c r="BF34" s="572">
        <v>28133.53</v>
      </c>
      <c r="BG34" s="572">
        <v>13136696.25</v>
      </c>
      <c r="BH34" s="572">
        <v>-43778.692000000003</v>
      </c>
      <c r="BI34" s="572">
        <v>26987418.25</v>
      </c>
      <c r="BJ34" s="572">
        <v>-15645.162</v>
      </c>
    </row>
    <row r="35" spans="1:62" s="569" customFormat="1" x14ac:dyDescent="0.35">
      <c r="A35" s="572" t="s">
        <v>149</v>
      </c>
      <c r="B35" s="569" t="s">
        <v>53</v>
      </c>
      <c r="C35" s="572">
        <v>74000</v>
      </c>
      <c r="D35" s="572">
        <v>70902</v>
      </c>
      <c r="E35" s="572">
        <v>43.6</v>
      </c>
      <c r="F35" s="572">
        <v>-0.22</v>
      </c>
      <c r="G35" s="572">
        <v>-0.23</v>
      </c>
      <c r="H35" s="572">
        <v>-0.22</v>
      </c>
      <c r="I35" s="572">
        <v>52.9</v>
      </c>
      <c r="J35" s="572">
        <v>47.1</v>
      </c>
      <c r="K35" s="572">
        <v>70.3</v>
      </c>
      <c r="L35" s="572">
        <v>29.7</v>
      </c>
      <c r="M35" s="572">
        <v>85.1</v>
      </c>
      <c r="N35" s="572">
        <v>14.9</v>
      </c>
      <c r="O35" s="572">
        <v>2.2999999999999998</v>
      </c>
      <c r="P35" s="572">
        <v>97.7</v>
      </c>
      <c r="Q35" s="572">
        <v>2.8</v>
      </c>
      <c r="R35" s="572">
        <v>97.2</v>
      </c>
      <c r="S35" s="572">
        <v>4.5999999999999996</v>
      </c>
      <c r="T35" s="572">
        <v>95.4</v>
      </c>
      <c r="U35" s="572">
        <v>75895</v>
      </c>
      <c r="V35" s="572">
        <v>72204</v>
      </c>
      <c r="W35" s="572">
        <v>38.6</v>
      </c>
      <c r="X35" s="572">
        <v>-0.53</v>
      </c>
      <c r="Y35" s="572">
        <v>-0.54</v>
      </c>
      <c r="Z35" s="572">
        <v>-0.52</v>
      </c>
      <c r="AA35" s="572">
        <v>60.8</v>
      </c>
      <c r="AB35" s="572">
        <v>39.200000000000003</v>
      </c>
      <c r="AC35" s="572">
        <v>79.3</v>
      </c>
      <c r="AD35" s="572">
        <v>20.7</v>
      </c>
      <c r="AE35" s="572">
        <v>91.5</v>
      </c>
      <c r="AF35" s="572">
        <v>8.5</v>
      </c>
      <c r="AG35" s="572">
        <v>4.5</v>
      </c>
      <c r="AH35" s="572">
        <v>95.5</v>
      </c>
      <c r="AI35" s="572">
        <v>5.4</v>
      </c>
      <c r="AJ35" s="572">
        <v>94.6</v>
      </c>
      <c r="AK35" s="572">
        <v>8.1</v>
      </c>
      <c r="AL35" s="572">
        <v>91.9</v>
      </c>
      <c r="AM35" s="572">
        <v>149895</v>
      </c>
      <c r="AN35" s="572">
        <v>143106</v>
      </c>
      <c r="AO35" s="572">
        <v>41.1</v>
      </c>
      <c r="AP35" s="572">
        <v>-0.38</v>
      </c>
      <c r="AQ35" s="572">
        <v>-0.38</v>
      </c>
      <c r="AR35" s="572">
        <v>-0.37</v>
      </c>
      <c r="AS35" s="572">
        <v>56.9</v>
      </c>
      <c r="AT35" s="572">
        <v>43.1</v>
      </c>
      <c r="AU35" s="572">
        <v>74.8</v>
      </c>
      <c r="AV35" s="572">
        <v>25.2</v>
      </c>
      <c r="AW35" s="572">
        <v>88.3</v>
      </c>
      <c r="AX35" s="572">
        <v>11.7</v>
      </c>
      <c r="AY35" s="572">
        <v>3.4</v>
      </c>
      <c r="AZ35" s="572">
        <v>96.6</v>
      </c>
      <c r="BA35" s="572">
        <v>4.0999999999999996</v>
      </c>
      <c r="BB35" s="572">
        <v>95.9</v>
      </c>
      <c r="BC35" s="572">
        <v>6.4</v>
      </c>
      <c r="BD35" s="572">
        <v>93.6</v>
      </c>
      <c r="BE35" s="572">
        <v>3228734</v>
      </c>
      <c r="BF35" s="572">
        <v>-15871.49</v>
      </c>
      <c r="BG35" s="572">
        <v>2931072.25</v>
      </c>
      <c r="BH35" s="572">
        <v>-38336.421000000002</v>
      </c>
      <c r="BI35" s="572">
        <v>6159806.25</v>
      </c>
      <c r="BJ35" s="572">
        <v>-54207.911</v>
      </c>
    </row>
    <row r="36" spans="1:62" s="569" customFormat="1" x14ac:dyDescent="0.35">
      <c r="A36" s="572" t="s">
        <v>148</v>
      </c>
      <c r="B36" s="569" t="s">
        <v>52</v>
      </c>
      <c r="C36" s="572">
        <v>191083</v>
      </c>
      <c r="D36" s="572">
        <v>180678</v>
      </c>
      <c r="E36" s="572">
        <v>55.6</v>
      </c>
      <c r="F36" s="572">
        <v>0.24</v>
      </c>
      <c r="G36" s="572">
        <v>0.24</v>
      </c>
      <c r="H36" s="572">
        <v>0.25</v>
      </c>
      <c r="I36" s="572">
        <v>25.2</v>
      </c>
      <c r="J36" s="572">
        <v>74.8</v>
      </c>
      <c r="K36" s="572">
        <v>48.9</v>
      </c>
      <c r="L36" s="572">
        <v>51.1</v>
      </c>
      <c r="M36" s="572">
        <v>64.2</v>
      </c>
      <c r="N36" s="572">
        <v>35.799999999999997</v>
      </c>
      <c r="O36" s="572">
        <v>0.7</v>
      </c>
      <c r="P36" s="572">
        <v>99.3</v>
      </c>
      <c r="Q36" s="572">
        <v>0.8</v>
      </c>
      <c r="R36" s="572">
        <v>99.2</v>
      </c>
      <c r="S36" s="572">
        <v>1.4</v>
      </c>
      <c r="T36" s="572">
        <v>98.6</v>
      </c>
      <c r="U36" s="572">
        <v>199711</v>
      </c>
      <c r="V36" s="572">
        <v>188300</v>
      </c>
      <c r="W36" s="572">
        <v>51.1</v>
      </c>
      <c r="X36" s="572">
        <v>-0.03</v>
      </c>
      <c r="Y36" s="572">
        <v>-0.03</v>
      </c>
      <c r="Z36" s="572">
        <v>-0.02</v>
      </c>
      <c r="AA36" s="572">
        <v>33.4</v>
      </c>
      <c r="AB36" s="572">
        <v>66.599999999999994</v>
      </c>
      <c r="AC36" s="572">
        <v>60.4</v>
      </c>
      <c r="AD36" s="572">
        <v>39.6</v>
      </c>
      <c r="AE36" s="572">
        <v>76.2</v>
      </c>
      <c r="AF36" s="572">
        <v>23.8</v>
      </c>
      <c r="AG36" s="572">
        <v>1.3</v>
      </c>
      <c r="AH36" s="572">
        <v>98.7</v>
      </c>
      <c r="AI36" s="572">
        <v>1.4</v>
      </c>
      <c r="AJ36" s="572">
        <v>98.6</v>
      </c>
      <c r="AK36" s="572">
        <v>2.4</v>
      </c>
      <c r="AL36" s="572">
        <v>97.6</v>
      </c>
      <c r="AM36" s="572">
        <v>390794</v>
      </c>
      <c r="AN36" s="572">
        <v>368978</v>
      </c>
      <c r="AO36" s="572">
        <v>53.3</v>
      </c>
      <c r="AP36" s="572">
        <v>0.1</v>
      </c>
      <c r="AQ36" s="572">
        <v>0.1</v>
      </c>
      <c r="AR36" s="572">
        <v>0.11</v>
      </c>
      <c r="AS36" s="572">
        <v>29.4</v>
      </c>
      <c r="AT36" s="572">
        <v>70.599999999999994</v>
      </c>
      <c r="AU36" s="572">
        <v>54.8</v>
      </c>
      <c r="AV36" s="572">
        <v>45.2</v>
      </c>
      <c r="AW36" s="572">
        <v>70.3</v>
      </c>
      <c r="AX36" s="572">
        <v>29.7</v>
      </c>
      <c r="AY36" s="572">
        <v>1</v>
      </c>
      <c r="AZ36" s="572">
        <v>99</v>
      </c>
      <c r="BA36" s="572">
        <v>1.1000000000000001</v>
      </c>
      <c r="BB36" s="572">
        <v>98.9</v>
      </c>
      <c r="BC36" s="572">
        <v>1.9</v>
      </c>
      <c r="BD36" s="572">
        <v>98.1</v>
      </c>
      <c r="BE36" s="572">
        <v>10621988</v>
      </c>
      <c r="BF36" s="572">
        <v>44005.02</v>
      </c>
      <c r="BG36" s="572">
        <v>10205624</v>
      </c>
      <c r="BH36" s="572">
        <v>-5442.2709999999997</v>
      </c>
      <c r="BI36" s="572">
        <v>20827612</v>
      </c>
      <c r="BJ36" s="572">
        <v>38562.749000000003</v>
      </c>
    </row>
    <row r="37" spans="1:62" s="569" customFormat="1" x14ac:dyDescent="0.35">
      <c r="A37" s="572" t="s">
        <v>59</v>
      </c>
      <c r="B37" s="569" t="s">
        <v>50</v>
      </c>
      <c r="C37" s="572">
        <v>265083</v>
      </c>
      <c r="D37" s="572">
        <v>251580</v>
      </c>
      <c r="E37" s="572">
        <v>52.3</v>
      </c>
      <c r="F37" s="572">
        <v>0.11</v>
      </c>
      <c r="G37" s="572">
        <v>0.11</v>
      </c>
      <c r="H37" s="572">
        <v>0.12</v>
      </c>
      <c r="I37" s="572">
        <v>33</v>
      </c>
      <c r="J37" s="572">
        <v>67</v>
      </c>
      <c r="K37" s="572">
        <v>54.8</v>
      </c>
      <c r="L37" s="572">
        <v>45.2</v>
      </c>
      <c r="M37" s="572">
        <v>70</v>
      </c>
      <c r="N37" s="572">
        <v>30</v>
      </c>
      <c r="O37" s="572">
        <v>1.1000000000000001</v>
      </c>
      <c r="P37" s="572">
        <v>98.9</v>
      </c>
      <c r="Q37" s="572">
        <v>1.3</v>
      </c>
      <c r="R37" s="572">
        <v>98.7</v>
      </c>
      <c r="S37" s="572">
        <v>2.2999999999999998</v>
      </c>
      <c r="T37" s="572">
        <v>97.7</v>
      </c>
      <c r="U37" s="572">
        <v>275606</v>
      </c>
      <c r="V37" s="572">
        <v>260504</v>
      </c>
      <c r="W37" s="572">
        <v>47.7</v>
      </c>
      <c r="X37" s="572">
        <v>-0.17</v>
      </c>
      <c r="Y37" s="572">
        <v>-0.17</v>
      </c>
      <c r="Z37" s="572">
        <v>-0.16</v>
      </c>
      <c r="AA37" s="572">
        <v>41</v>
      </c>
      <c r="AB37" s="572">
        <v>59</v>
      </c>
      <c r="AC37" s="572">
        <v>65.599999999999994</v>
      </c>
      <c r="AD37" s="572">
        <v>34.4</v>
      </c>
      <c r="AE37" s="572">
        <v>80.400000000000006</v>
      </c>
      <c r="AF37" s="572">
        <v>19.600000000000001</v>
      </c>
      <c r="AG37" s="572">
        <v>2.2000000000000002</v>
      </c>
      <c r="AH37" s="572">
        <v>97.8</v>
      </c>
      <c r="AI37" s="572">
        <v>2.5</v>
      </c>
      <c r="AJ37" s="572">
        <v>97.5</v>
      </c>
      <c r="AK37" s="572">
        <v>4</v>
      </c>
      <c r="AL37" s="572">
        <v>96</v>
      </c>
      <c r="AM37" s="572">
        <v>540689</v>
      </c>
      <c r="AN37" s="572">
        <v>512084</v>
      </c>
      <c r="AO37" s="572">
        <v>49.9</v>
      </c>
      <c r="AP37" s="572">
        <v>-0.03</v>
      </c>
      <c r="AQ37" s="572">
        <v>-0.03</v>
      </c>
      <c r="AR37" s="572">
        <v>-0.03</v>
      </c>
      <c r="AS37" s="572">
        <v>37</v>
      </c>
      <c r="AT37" s="572">
        <v>63</v>
      </c>
      <c r="AU37" s="572">
        <v>60.3</v>
      </c>
      <c r="AV37" s="572">
        <v>39.700000000000003</v>
      </c>
      <c r="AW37" s="572">
        <v>75.3</v>
      </c>
      <c r="AX37" s="572">
        <v>24.7</v>
      </c>
      <c r="AY37" s="572">
        <v>1.7</v>
      </c>
      <c r="AZ37" s="572">
        <v>98.3</v>
      </c>
      <c r="BA37" s="572">
        <v>2</v>
      </c>
      <c r="BB37" s="572">
        <v>98</v>
      </c>
      <c r="BC37" s="572">
        <v>3.2</v>
      </c>
      <c r="BD37" s="572">
        <v>96.8</v>
      </c>
      <c r="BE37" s="572">
        <v>13850722</v>
      </c>
      <c r="BF37" s="572">
        <v>28133.53</v>
      </c>
      <c r="BG37" s="572">
        <v>13136696.25</v>
      </c>
      <c r="BH37" s="572">
        <v>-43778.692000000003</v>
      </c>
      <c r="BI37" s="572">
        <v>26987418.25</v>
      </c>
      <c r="BJ37" s="572">
        <v>-15645.162</v>
      </c>
    </row>
    <row r="38" spans="1:62" s="569" customFormat="1" x14ac:dyDescent="0.35">
      <c r="A38" s="572" t="s">
        <v>46</v>
      </c>
      <c r="B38" s="569" t="s">
        <v>46</v>
      </c>
      <c r="C38" s="572">
        <v>235923</v>
      </c>
      <c r="D38" s="572">
        <v>223939</v>
      </c>
      <c r="E38" s="572">
        <v>54.7</v>
      </c>
      <c r="F38" s="572">
        <v>0.18</v>
      </c>
      <c r="G38" s="572">
        <v>0.18</v>
      </c>
      <c r="H38" s="572">
        <v>0.18</v>
      </c>
      <c r="I38" s="572">
        <v>28</v>
      </c>
      <c r="J38" s="572">
        <v>72</v>
      </c>
      <c r="K38" s="572">
        <v>51.1</v>
      </c>
      <c r="L38" s="572">
        <v>48.9</v>
      </c>
      <c r="M38" s="572">
        <v>67.2</v>
      </c>
      <c r="N38" s="572">
        <v>32.799999999999997</v>
      </c>
      <c r="O38" s="572">
        <v>0.2</v>
      </c>
      <c r="P38" s="572">
        <v>99.8</v>
      </c>
      <c r="Q38" s="572">
        <v>0.4</v>
      </c>
      <c r="R38" s="572">
        <v>99.6</v>
      </c>
      <c r="S38" s="572">
        <v>0.9</v>
      </c>
      <c r="T38" s="572">
        <v>99.1</v>
      </c>
      <c r="U38" s="572">
        <v>225149</v>
      </c>
      <c r="V38" s="572">
        <v>212522</v>
      </c>
      <c r="W38" s="572">
        <v>51.6</v>
      </c>
      <c r="X38" s="572">
        <v>-0.06</v>
      </c>
      <c r="Y38" s="572">
        <v>-7.0000000000000007E-2</v>
      </c>
      <c r="Z38" s="572">
        <v>-0.06</v>
      </c>
      <c r="AA38" s="572">
        <v>32.799999999999997</v>
      </c>
      <c r="AB38" s="572">
        <v>67.2</v>
      </c>
      <c r="AC38" s="572">
        <v>60.2</v>
      </c>
      <c r="AD38" s="572">
        <v>39.799999999999997</v>
      </c>
      <c r="AE38" s="572">
        <v>76.900000000000006</v>
      </c>
      <c r="AF38" s="572">
        <v>23.1</v>
      </c>
      <c r="AG38" s="572">
        <v>0.3</v>
      </c>
      <c r="AH38" s="572">
        <v>99.7</v>
      </c>
      <c r="AI38" s="572">
        <v>0.5</v>
      </c>
      <c r="AJ38" s="572">
        <v>99.5</v>
      </c>
      <c r="AK38" s="572">
        <v>1.1000000000000001</v>
      </c>
      <c r="AL38" s="572">
        <v>98.9</v>
      </c>
      <c r="AM38" s="572">
        <v>461072</v>
      </c>
      <c r="AN38" s="572">
        <v>436461</v>
      </c>
      <c r="AO38" s="572">
        <v>53.2</v>
      </c>
      <c r="AP38" s="572">
        <v>0.06</v>
      </c>
      <c r="AQ38" s="572">
        <v>0.06</v>
      </c>
      <c r="AR38" s="572">
        <v>0.06</v>
      </c>
      <c r="AS38" s="572">
        <v>30.3</v>
      </c>
      <c r="AT38" s="572">
        <v>69.7</v>
      </c>
      <c r="AU38" s="572">
        <v>55.5</v>
      </c>
      <c r="AV38" s="572">
        <v>44.5</v>
      </c>
      <c r="AW38" s="572">
        <v>71.900000000000006</v>
      </c>
      <c r="AX38" s="572">
        <v>28.1</v>
      </c>
      <c r="AY38" s="572">
        <v>0.3</v>
      </c>
      <c r="AZ38" s="572">
        <v>99.7</v>
      </c>
      <c r="BA38" s="572">
        <v>0.4</v>
      </c>
      <c r="BB38" s="572">
        <v>99.6</v>
      </c>
      <c r="BC38" s="572">
        <v>1</v>
      </c>
      <c r="BD38" s="572">
        <v>99</v>
      </c>
      <c r="BE38" s="572">
        <v>12893978.25</v>
      </c>
      <c r="BF38" s="572">
        <v>40264.466</v>
      </c>
      <c r="BG38" s="572">
        <v>11620798.5</v>
      </c>
      <c r="BH38" s="572">
        <v>-13653.602000000001</v>
      </c>
      <c r="BI38" s="572">
        <v>24514776.75</v>
      </c>
      <c r="BJ38" s="572">
        <v>26610.864000000001</v>
      </c>
    </row>
    <row r="39" spans="1:62" s="569" customFormat="1" x14ac:dyDescent="0.35">
      <c r="A39" s="572" t="s">
        <v>147</v>
      </c>
      <c r="B39" s="569" t="s">
        <v>45</v>
      </c>
      <c r="C39" s="572">
        <v>28705</v>
      </c>
      <c r="D39" s="572">
        <v>27323</v>
      </c>
      <c r="E39" s="572">
        <v>33</v>
      </c>
      <c r="F39" s="572">
        <v>-0.42</v>
      </c>
      <c r="G39" s="572">
        <v>-0.44</v>
      </c>
      <c r="H39" s="572">
        <v>-0.41</v>
      </c>
      <c r="I39" s="572">
        <v>73.3</v>
      </c>
      <c r="J39" s="572">
        <v>26.7</v>
      </c>
      <c r="K39" s="572">
        <v>85</v>
      </c>
      <c r="L39" s="572">
        <v>15</v>
      </c>
      <c r="M39" s="572">
        <v>93.2</v>
      </c>
      <c r="N39" s="572">
        <v>6.8</v>
      </c>
      <c r="O39" s="572">
        <v>8.4</v>
      </c>
      <c r="P39" s="572">
        <v>91.6</v>
      </c>
      <c r="Q39" s="572">
        <v>9.1999999999999993</v>
      </c>
      <c r="R39" s="572">
        <v>90.8</v>
      </c>
      <c r="S39" s="572">
        <v>13.7</v>
      </c>
      <c r="T39" s="572">
        <v>86.3</v>
      </c>
      <c r="U39" s="572">
        <v>49977</v>
      </c>
      <c r="V39" s="572">
        <v>47694</v>
      </c>
      <c r="W39" s="572">
        <v>30.2</v>
      </c>
      <c r="X39" s="572">
        <v>-0.62</v>
      </c>
      <c r="Y39" s="572">
        <v>-0.63</v>
      </c>
      <c r="Z39" s="572">
        <v>-0.61</v>
      </c>
      <c r="AA39" s="572">
        <v>77.3</v>
      </c>
      <c r="AB39" s="572">
        <v>22.7</v>
      </c>
      <c r="AC39" s="572">
        <v>89.9</v>
      </c>
      <c r="AD39" s="572">
        <v>10.1</v>
      </c>
      <c r="AE39" s="572">
        <v>96.3</v>
      </c>
      <c r="AF39" s="572">
        <v>3.7</v>
      </c>
      <c r="AG39" s="572">
        <v>10.199999999999999</v>
      </c>
      <c r="AH39" s="572">
        <v>89.8</v>
      </c>
      <c r="AI39" s="572">
        <v>11.4</v>
      </c>
      <c r="AJ39" s="572">
        <v>88.6</v>
      </c>
      <c r="AK39" s="572">
        <v>16.5</v>
      </c>
      <c r="AL39" s="572">
        <v>83.5</v>
      </c>
      <c r="AM39" s="572">
        <v>78682</v>
      </c>
      <c r="AN39" s="572">
        <v>75017</v>
      </c>
      <c r="AO39" s="572">
        <v>31.2</v>
      </c>
      <c r="AP39" s="572">
        <v>-0.55000000000000004</v>
      </c>
      <c r="AQ39" s="572">
        <v>-0.56000000000000005</v>
      </c>
      <c r="AR39" s="572">
        <v>-0.54</v>
      </c>
      <c r="AS39" s="572">
        <v>75.8</v>
      </c>
      <c r="AT39" s="572">
        <v>24.2</v>
      </c>
      <c r="AU39" s="572">
        <v>88.1</v>
      </c>
      <c r="AV39" s="572">
        <v>11.9</v>
      </c>
      <c r="AW39" s="572">
        <v>95.1</v>
      </c>
      <c r="AX39" s="572">
        <v>4.9000000000000004</v>
      </c>
      <c r="AY39" s="572">
        <v>9.5</v>
      </c>
      <c r="AZ39" s="572">
        <v>90.5</v>
      </c>
      <c r="BA39" s="572">
        <v>10.6</v>
      </c>
      <c r="BB39" s="572">
        <v>89.4</v>
      </c>
      <c r="BC39" s="572">
        <v>15.5</v>
      </c>
      <c r="BD39" s="572">
        <v>84.5</v>
      </c>
      <c r="BE39" s="572">
        <v>946672.25</v>
      </c>
      <c r="BF39" s="572">
        <v>-11566.742</v>
      </c>
      <c r="BG39" s="572">
        <v>1508350.5</v>
      </c>
      <c r="BH39" s="572">
        <v>-29536.582999999999</v>
      </c>
      <c r="BI39" s="572">
        <v>2455022.75</v>
      </c>
      <c r="BJ39" s="572">
        <v>-41103.324999999997</v>
      </c>
    </row>
    <row r="40" spans="1:62" s="569" customFormat="1" x14ac:dyDescent="0.35">
      <c r="A40" s="572" t="s">
        <v>44</v>
      </c>
      <c r="B40" s="569" t="s">
        <v>44</v>
      </c>
      <c r="C40" s="572">
        <v>23223</v>
      </c>
      <c r="D40" s="572">
        <v>22196</v>
      </c>
      <c r="E40" s="572">
        <v>37.200000000000003</v>
      </c>
      <c r="F40" s="572">
        <v>-0.3</v>
      </c>
      <c r="G40" s="572">
        <v>-0.31</v>
      </c>
      <c r="H40" s="572">
        <v>-0.28000000000000003</v>
      </c>
      <c r="I40" s="572">
        <v>68.900000000000006</v>
      </c>
      <c r="J40" s="572">
        <v>31.1</v>
      </c>
      <c r="K40" s="572">
        <v>82.4</v>
      </c>
      <c r="L40" s="572">
        <v>17.600000000000001</v>
      </c>
      <c r="M40" s="572">
        <v>92</v>
      </c>
      <c r="N40" s="572">
        <v>8</v>
      </c>
      <c r="O40" s="572">
        <v>1.4</v>
      </c>
      <c r="P40" s="572">
        <v>98.6</v>
      </c>
      <c r="Q40" s="572">
        <v>2.1</v>
      </c>
      <c r="R40" s="572">
        <v>97.9</v>
      </c>
      <c r="S40" s="572">
        <v>4.5</v>
      </c>
      <c r="T40" s="572">
        <v>95.5</v>
      </c>
      <c r="U40" s="572">
        <v>35056</v>
      </c>
      <c r="V40" s="572">
        <v>33570</v>
      </c>
      <c r="W40" s="572">
        <v>35.5</v>
      </c>
      <c r="X40" s="572">
        <v>-0.44</v>
      </c>
      <c r="Y40" s="572">
        <v>-0.45</v>
      </c>
      <c r="Z40" s="572">
        <v>-0.43</v>
      </c>
      <c r="AA40" s="572">
        <v>72.400000000000006</v>
      </c>
      <c r="AB40" s="572">
        <v>27.6</v>
      </c>
      <c r="AC40" s="572">
        <v>87.3</v>
      </c>
      <c r="AD40" s="572">
        <v>12.7</v>
      </c>
      <c r="AE40" s="572">
        <v>95.4</v>
      </c>
      <c r="AF40" s="572">
        <v>4.5999999999999996</v>
      </c>
      <c r="AG40" s="572">
        <v>1.5</v>
      </c>
      <c r="AH40" s="572">
        <v>98.5</v>
      </c>
      <c r="AI40" s="572">
        <v>2.2999999999999998</v>
      </c>
      <c r="AJ40" s="572">
        <v>97.7</v>
      </c>
      <c r="AK40" s="572">
        <v>4.4000000000000004</v>
      </c>
      <c r="AL40" s="572">
        <v>95.6</v>
      </c>
      <c r="AM40" s="572">
        <v>58279</v>
      </c>
      <c r="AN40" s="572">
        <v>55766</v>
      </c>
      <c r="AO40" s="572">
        <v>36.200000000000003</v>
      </c>
      <c r="AP40" s="572">
        <v>-0.38</v>
      </c>
      <c r="AQ40" s="572">
        <v>-0.39</v>
      </c>
      <c r="AR40" s="572">
        <v>-0.37</v>
      </c>
      <c r="AS40" s="572">
        <v>71</v>
      </c>
      <c r="AT40" s="572">
        <v>29</v>
      </c>
      <c r="AU40" s="572">
        <v>85.4</v>
      </c>
      <c r="AV40" s="572">
        <v>14.6</v>
      </c>
      <c r="AW40" s="572">
        <v>94.1</v>
      </c>
      <c r="AX40" s="572">
        <v>5.9</v>
      </c>
      <c r="AY40" s="572">
        <v>1.4</v>
      </c>
      <c r="AZ40" s="572">
        <v>98.6</v>
      </c>
      <c r="BA40" s="572">
        <v>2.2000000000000002</v>
      </c>
      <c r="BB40" s="572">
        <v>97.8</v>
      </c>
      <c r="BC40" s="572">
        <v>4.5</v>
      </c>
      <c r="BD40" s="572">
        <v>95.5</v>
      </c>
      <c r="BE40" s="572">
        <v>864690.5</v>
      </c>
      <c r="BF40" s="572">
        <v>-6572.4390000000003</v>
      </c>
      <c r="BG40" s="572">
        <v>1244225.5</v>
      </c>
      <c r="BH40" s="572">
        <v>-14758.005999999999</v>
      </c>
      <c r="BI40" s="572">
        <v>2108916</v>
      </c>
      <c r="BJ40" s="572">
        <v>-21330.445</v>
      </c>
    </row>
    <row r="41" spans="1:62" s="569" customFormat="1" x14ac:dyDescent="0.35">
      <c r="A41" s="572" t="s">
        <v>42</v>
      </c>
      <c r="B41" s="569" t="s">
        <v>42</v>
      </c>
      <c r="C41" s="572">
        <v>5482</v>
      </c>
      <c r="D41" s="572">
        <v>5127</v>
      </c>
      <c r="E41" s="572">
        <v>15</v>
      </c>
      <c r="F41" s="572">
        <v>-0.97</v>
      </c>
      <c r="G41" s="572">
        <v>-1</v>
      </c>
      <c r="H41" s="572">
        <v>-0.95</v>
      </c>
      <c r="I41" s="572">
        <v>91.6</v>
      </c>
      <c r="J41" s="572">
        <v>8.4</v>
      </c>
      <c r="K41" s="572">
        <v>96.1</v>
      </c>
      <c r="L41" s="572">
        <v>3.9</v>
      </c>
      <c r="M41" s="572">
        <v>97.9</v>
      </c>
      <c r="N41" s="572">
        <v>2.1</v>
      </c>
      <c r="O41" s="572">
        <v>38</v>
      </c>
      <c r="P41" s="572">
        <v>62</v>
      </c>
      <c r="Q41" s="572">
        <v>39.200000000000003</v>
      </c>
      <c r="R41" s="572">
        <v>60.8</v>
      </c>
      <c r="S41" s="572">
        <v>52.6</v>
      </c>
      <c r="T41" s="572">
        <v>47.4</v>
      </c>
      <c r="U41" s="572">
        <v>14921</v>
      </c>
      <c r="V41" s="572">
        <v>14124</v>
      </c>
      <c r="W41" s="572">
        <v>17.7</v>
      </c>
      <c r="X41" s="572">
        <v>-1.05</v>
      </c>
      <c r="Y41" s="572">
        <v>-1.06</v>
      </c>
      <c r="Z41" s="572">
        <v>-1.03</v>
      </c>
      <c r="AA41" s="572">
        <v>88.8</v>
      </c>
      <c r="AB41" s="572">
        <v>11.2</v>
      </c>
      <c r="AC41" s="572">
        <v>96</v>
      </c>
      <c r="AD41" s="572">
        <v>4</v>
      </c>
      <c r="AE41" s="572">
        <v>98.3</v>
      </c>
      <c r="AF41" s="572">
        <v>1.7</v>
      </c>
      <c r="AG41" s="572">
        <v>30.7</v>
      </c>
      <c r="AH41" s="572">
        <v>69.3</v>
      </c>
      <c r="AI41" s="572">
        <v>32.799999999999997</v>
      </c>
      <c r="AJ41" s="572">
        <v>67.2</v>
      </c>
      <c r="AK41" s="572">
        <v>44.7</v>
      </c>
      <c r="AL41" s="572">
        <v>55.3</v>
      </c>
      <c r="AM41" s="572">
        <v>20403</v>
      </c>
      <c r="AN41" s="572">
        <v>19251</v>
      </c>
      <c r="AO41" s="572">
        <v>17</v>
      </c>
      <c r="AP41" s="572">
        <v>-1.03</v>
      </c>
      <c r="AQ41" s="572">
        <v>-1.04</v>
      </c>
      <c r="AR41" s="572">
        <v>-1.01</v>
      </c>
      <c r="AS41" s="572">
        <v>89.6</v>
      </c>
      <c r="AT41" s="572">
        <v>10.4</v>
      </c>
      <c r="AU41" s="572">
        <v>96</v>
      </c>
      <c r="AV41" s="572">
        <v>4</v>
      </c>
      <c r="AW41" s="572">
        <v>98.2</v>
      </c>
      <c r="AX41" s="572">
        <v>1.8</v>
      </c>
      <c r="AY41" s="572">
        <v>32.700000000000003</v>
      </c>
      <c r="AZ41" s="572">
        <v>67.3</v>
      </c>
      <c r="BA41" s="572">
        <v>34.5</v>
      </c>
      <c r="BB41" s="572">
        <v>65.5</v>
      </c>
      <c r="BC41" s="572">
        <v>46.9</v>
      </c>
      <c r="BD41" s="572">
        <v>53.1</v>
      </c>
      <c r="BE41" s="572">
        <v>81981.75</v>
      </c>
      <c r="BF41" s="572">
        <v>-4994.3029999999999</v>
      </c>
      <c r="BG41" s="572">
        <v>264125</v>
      </c>
      <c r="BH41" s="572">
        <v>-14778.576999999999</v>
      </c>
      <c r="BI41" s="572">
        <v>346106.75</v>
      </c>
      <c r="BJ41" s="572">
        <v>-19772.88</v>
      </c>
    </row>
    <row r="42" spans="1:62" s="569" customFormat="1" x14ac:dyDescent="0.35">
      <c r="A42" s="572" t="s">
        <v>59</v>
      </c>
      <c r="B42" s="569" t="s">
        <v>41</v>
      </c>
      <c r="C42" s="572">
        <v>265083</v>
      </c>
      <c r="D42" s="572">
        <v>251580</v>
      </c>
      <c r="E42" s="572">
        <v>52.3</v>
      </c>
      <c r="F42" s="572">
        <v>0.11</v>
      </c>
      <c r="G42" s="572">
        <v>0.11</v>
      </c>
      <c r="H42" s="572">
        <v>0.12</v>
      </c>
      <c r="I42" s="572">
        <v>33</v>
      </c>
      <c r="J42" s="572">
        <v>67</v>
      </c>
      <c r="K42" s="572">
        <v>54.8</v>
      </c>
      <c r="L42" s="572">
        <v>45.2</v>
      </c>
      <c r="M42" s="572">
        <v>70</v>
      </c>
      <c r="N42" s="572">
        <v>30</v>
      </c>
      <c r="O42" s="572">
        <v>1.1000000000000001</v>
      </c>
      <c r="P42" s="572">
        <v>98.9</v>
      </c>
      <c r="Q42" s="572">
        <v>1.3</v>
      </c>
      <c r="R42" s="572">
        <v>98.7</v>
      </c>
      <c r="S42" s="572">
        <v>2.2999999999999998</v>
      </c>
      <c r="T42" s="572">
        <v>97.7</v>
      </c>
      <c r="U42" s="572">
        <v>275606</v>
      </c>
      <c r="V42" s="572">
        <v>260504</v>
      </c>
      <c r="W42" s="572">
        <v>47.7</v>
      </c>
      <c r="X42" s="572">
        <v>-0.17</v>
      </c>
      <c r="Y42" s="572">
        <v>-0.17</v>
      </c>
      <c r="Z42" s="572">
        <v>-0.16</v>
      </c>
      <c r="AA42" s="572">
        <v>41</v>
      </c>
      <c r="AB42" s="572">
        <v>59</v>
      </c>
      <c r="AC42" s="572">
        <v>65.599999999999994</v>
      </c>
      <c r="AD42" s="572">
        <v>34.4</v>
      </c>
      <c r="AE42" s="572">
        <v>80.400000000000006</v>
      </c>
      <c r="AF42" s="572">
        <v>19.600000000000001</v>
      </c>
      <c r="AG42" s="572">
        <v>2.2000000000000002</v>
      </c>
      <c r="AH42" s="572">
        <v>97.8</v>
      </c>
      <c r="AI42" s="572">
        <v>2.5</v>
      </c>
      <c r="AJ42" s="572">
        <v>97.5</v>
      </c>
      <c r="AK42" s="572">
        <v>4</v>
      </c>
      <c r="AL42" s="572">
        <v>96</v>
      </c>
      <c r="AM42" s="572">
        <v>540689</v>
      </c>
      <c r="AN42" s="572">
        <v>512084</v>
      </c>
      <c r="AO42" s="572">
        <v>49.9</v>
      </c>
      <c r="AP42" s="572">
        <v>-0.03</v>
      </c>
      <c r="AQ42" s="572">
        <v>-0.03</v>
      </c>
      <c r="AR42" s="572">
        <v>-0.03</v>
      </c>
      <c r="AS42" s="572">
        <v>37</v>
      </c>
      <c r="AT42" s="572">
        <v>63</v>
      </c>
      <c r="AU42" s="572">
        <v>60.3</v>
      </c>
      <c r="AV42" s="572">
        <v>39.700000000000003</v>
      </c>
      <c r="AW42" s="572">
        <v>75.3</v>
      </c>
      <c r="AX42" s="572">
        <v>24.7</v>
      </c>
      <c r="AY42" s="572">
        <v>1.7</v>
      </c>
      <c r="AZ42" s="572">
        <v>98.3</v>
      </c>
      <c r="BA42" s="572">
        <v>2</v>
      </c>
      <c r="BB42" s="572">
        <v>98</v>
      </c>
      <c r="BC42" s="572">
        <v>3.2</v>
      </c>
      <c r="BD42" s="572">
        <v>96.8</v>
      </c>
      <c r="BE42" s="572">
        <v>13850722</v>
      </c>
      <c r="BF42" s="572">
        <v>28133.53</v>
      </c>
      <c r="BG42" s="572">
        <v>13136696.25</v>
      </c>
      <c r="BH42" s="572">
        <v>-43778.692000000003</v>
      </c>
      <c r="BI42" s="572">
        <v>26987418.25</v>
      </c>
      <c r="BJ42" s="572">
        <v>-15645.162</v>
      </c>
    </row>
    <row r="43" spans="1:62" s="569" customFormat="1" x14ac:dyDescent="0.35">
      <c r="A43" s="572" t="s">
        <v>146</v>
      </c>
      <c r="B43" s="569" t="s">
        <v>38</v>
      </c>
      <c r="C43" s="572">
        <v>5957</v>
      </c>
      <c r="D43" s="572">
        <v>5690</v>
      </c>
      <c r="E43" s="572">
        <v>39.700000000000003</v>
      </c>
      <c r="F43" s="572">
        <v>0.04</v>
      </c>
      <c r="G43" s="572">
        <v>0.01</v>
      </c>
      <c r="H43" s="572">
        <v>7.0000000000000007E-2</v>
      </c>
      <c r="I43" s="572">
        <v>64.8</v>
      </c>
      <c r="J43" s="572">
        <v>35.200000000000003</v>
      </c>
      <c r="K43" s="572">
        <v>82.8</v>
      </c>
      <c r="L43" s="572">
        <v>17.2</v>
      </c>
      <c r="M43" s="572">
        <v>92.5</v>
      </c>
      <c r="N43" s="572">
        <v>7.5</v>
      </c>
      <c r="O43" s="572">
        <v>1</v>
      </c>
      <c r="P43" s="572">
        <v>99</v>
      </c>
      <c r="Q43" s="572">
        <v>1.3</v>
      </c>
      <c r="R43" s="572">
        <v>98.7</v>
      </c>
      <c r="S43" s="572">
        <v>2.8</v>
      </c>
      <c r="T43" s="572">
        <v>97.2</v>
      </c>
      <c r="U43" s="572">
        <v>9833</v>
      </c>
      <c r="V43" s="572">
        <v>9436</v>
      </c>
      <c r="W43" s="572">
        <v>37.200000000000003</v>
      </c>
      <c r="X43" s="572">
        <v>-0.14000000000000001</v>
      </c>
      <c r="Y43" s="572">
        <v>-0.16</v>
      </c>
      <c r="Z43" s="572">
        <v>-0.12</v>
      </c>
      <c r="AA43" s="572">
        <v>70.3</v>
      </c>
      <c r="AB43" s="572">
        <v>29.7</v>
      </c>
      <c r="AC43" s="572">
        <v>89</v>
      </c>
      <c r="AD43" s="572">
        <v>11</v>
      </c>
      <c r="AE43" s="572">
        <v>96.1</v>
      </c>
      <c r="AF43" s="572">
        <v>3.9</v>
      </c>
      <c r="AG43" s="572">
        <v>1.1000000000000001</v>
      </c>
      <c r="AH43" s="572">
        <v>98.9</v>
      </c>
      <c r="AI43" s="572">
        <v>1.6</v>
      </c>
      <c r="AJ43" s="572">
        <v>98.4</v>
      </c>
      <c r="AK43" s="572">
        <v>3.3</v>
      </c>
      <c r="AL43" s="572">
        <v>96.7</v>
      </c>
      <c r="AM43" s="572">
        <v>15790</v>
      </c>
      <c r="AN43" s="572">
        <v>15126</v>
      </c>
      <c r="AO43" s="572">
        <v>38.1</v>
      </c>
      <c r="AP43" s="572">
        <v>-7.0000000000000007E-2</v>
      </c>
      <c r="AQ43" s="572">
        <v>-0.09</v>
      </c>
      <c r="AR43" s="572">
        <v>-0.06</v>
      </c>
      <c r="AS43" s="572">
        <v>68.3</v>
      </c>
      <c r="AT43" s="572">
        <v>31.7</v>
      </c>
      <c r="AU43" s="572">
        <v>86.7</v>
      </c>
      <c r="AV43" s="572">
        <v>13.3</v>
      </c>
      <c r="AW43" s="572">
        <v>94.8</v>
      </c>
      <c r="AX43" s="572">
        <v>5.2</v>
      </c>
      <c r="AY43" s="572">
        <v>1.1000000000000001</v>
      </c>
      <c r="AZ43" s="572">
        <v>98.9</v>
      </c>
      <c r="BA43" s="572">
        <v>1.5</v>
      </c>
      <c r="BB43" s="572">
        <v>98.5</v>
      </c>
      <c r="BC43" s="572">
        <v>3.2</v>
      </c>
      <c r="BD43" s="572">
        <v>96.8</v>
      </c>
      <c r="BE43" s="572">
        <v>236548.25</v>
      </c>
      <c r="BF43" s="572">
        <v>229.50299999999999</v>
      </c>
      <c r="BG43" s="572">
        <v>365352</v>
      </c>
      <c r="BH43" s="572">
        <v>-1338.816</v>
      </c>
      <c r="BI43" s="572">
        <v>601900.25</v>
      </c>
      <c r="BJ43" s="572">
        <v>-1109.3130000000001</v>
      </c>
    </row>
    <row r="44" spans="1:62" s="569" customFormat="1" x14ac:dyDescent="0.35">
      <c r="A44" s="572" t="s">
        <v>145</v>
      </c>
      <c r="B44" s="569" t="s">
        <v>37</v>
      </c>
      <c r="C44" s="572">
        <v>7448</v>
      </c>
      <c r="D44" s="572">
        <v>7100</v>
      </c>
      <c r="E44" s="572">
        <v>26.8</v>
      </c>
      <c r="F44" s="572">
        <v>-0.41</v>
      </c>
      <c r="G44" s="572">
        <v>-0.44</v>
      </c>
      <c r="H44" s="572">
        <v>-0.39</v>
      </c>
      <c r="I44" s="572">
        <v>88.3</v>
      </c>
      <c r="J44" s="572">
        <v>11.7</v>
      </c>
      <c r="K44" s="572">
        <v>92.1</v>
      </c>
      <c r="L44" s="572">
        <v>7.9</v>
      </c>
      <c r="M44" s="572">
        <v>98.1</v>
      </c>
      <c r="N44" s="572">
        <v>1.9</v>
      </c>
      <c r="O44" s="572">
        <v>8.1</v>
      </c>
      <c r="P44" s="572">
        <v>91.9</v>
      </c>
      <c r="Q44" s="572">
        <v>9.1</v>
      </c>
      <c r="R44" s="572">
        <v>90.9</v>
      </c>
      <c r="S44" s="572">
        <v>15.3</v>
      </c>
      <c r="T44" s="572">
        <v>84.7</v>
      </c>
      <c r="U44" s="572">
        <v>11203</v>
      </c>
      <c r="V44" s="572">
        <v>10711</v>
      </c>
      <c r="W44" s="572">
        <v>25.9</v>
      </c>
      <c r="X44" s="572">
        <v>-0.56000000000000005</v>
      </c>
      <c r="Y44" s="572">
        <v>-0.57999999999999996</v>
      </c>
      <c r="Z44" s="572">
        <v>-0.54</v>
      </c>
      <c r="AA44" s="572">
        <v>88.5</v>
      </c>
      <c r="AB44" s="572">
        <v>11.5</v>
      </c>
      <c r="AC44" s="572">
        <v>94.1</v>
      </c>
      <c r="AD44" s="572">
        <v>5.9</v>
      </c>
      <c r="AE44" s="572">
        <v>98.9</v>
      </c>
      <c r="AF44" s="572">
        <v>1.1000000000000001</v>
      </c>
      <c r="AG44" s="572">
        <v>9</v>
      </c>
      <c r="AH44" s="572">
        <v>91</v>
      </c>
      <c r="AI44" s="572">
        <v>10.199999999999999</v>
      </c>
      <c r="AJ44" s="572">
        <v>89.8</v>
      </c>
      <c r="AK44" s="572">
        <v>17.100000000000001</v>
      </c>
      <c r="AL44" s="572">
        <v>82.9</v>
      </c>
      <c r="AM44" s="572">
        <v>18651</v>
      </c>
      <c r="AN44" s="572">
        <v>17811</v>
      </c>
      <c r="AO44" s="572">
        <v>26.3</v>
      </c>
      <c r="AP44" s="572">
        <v>-0.5</v>
      </c>
      <c r="AQ44" s="572">
        <v>-0.52</v>
      </c>
      <c r="AR44" s="572">
        <v>-0.48</v>
      </c>
      <c r="AS44" s="572">
        <v>88.5</v>
      </c>
      <c r="AT44" s="572">
        <v>11.5</v>
      </c>
      <c r="AU44" s="572">
        <v>93.3</v>
      </c>
      <c r="AV44" s="572">
        <v>6.7</v>
      </c>
      <c r="AW44" s="572">
        <v>98.6</v>
      </c>
      <c r="AX44" s="572">
        <v>1.4</v>
      </c>
      <c r="AY44" s="572">
        <v>8.6</v>
      </c>
      <c r="AZ44" s="572">
        <v>91.4</v>
      </c>
      <c r="BA44" s="572">
        <v>9.8000000000000007</v>
      </c>
      <c r="BB44" s="572">
        <v>90.2</v>
      </c>
      <c r="BC44" s="572">
        <v>16.399999999999999</v>
      </c>
      <c r="BD44" s="572">
        <v>83.6</v>
      </c>
      <c r="BE44" s="572">
        <v>199690.25</v>
      </c>
      <c r="BF44" s="572">
        <v>-2925.5419999999999</v>
      </c>
      <c r="BG44" s="572">
        <v>290077.25</v>
      </c>
      <c r="BH44" s="572">
        <v>-5982.424</v>
      </c>
      <c r="BI44" s="572">
        <v>489767.5</v>
      </c>
      <c r="BJ44" s="572">
        <v>-8907.9660000000003</v>
      </c>
    </row>
    <row r="45" spans="1:62" s="569" customFormat="1" x14ac:dyDescent="0.35">
      <c r="A45" s="572" t="s">
        <v>144</v>
      </c>
      <c r="B45" s="569" t="s">
        <v>36</v>
      </c>
      <c r="C45" s="572">
        <v>814</v>
      </c>
      <c r="D45" s="572">
        <v>742</v>
      </c>
      <c r="E45" s="572">
        <v>2.4</v>
      </c>
      <c r="F45" s="572">
        <v>-1.38</v>
      </c>
      <c r="G45" s="572">
        <v>-1.46</v>
      </c>
      <c r="H45" s="572">
        <v>-1.31</v>
      </c>
      <c r="I45" s="572" t="s">
        <v>138</v>
      </c>
      <c r="J45" s="572" t="s">
        <v>138</v>
      </c>
      <c r="K45" s="572" t="s">
        <v>138</v>
      </c>
      <c r="L45" s="572" t="s">
        <v>138</v>
      </c>
      <c r="M45" s="572" t="s">
        <v>138</v>
      </c>
      <c r="N45" s="572" t="s">
        <v>138</v>
      </c>
      <c r="O45" s="572">
        <v>81.900000000000006</v>
      </c>
      <c r="P45" s="572">
        <v>18.100000000000001</v>
      </c>
      <c r="Q45" s="572">
        <v>82.3</v>
      </c>
      <c r="R45" s="572">
        <v>17.7</v>
      </c>
      <c r="S45" s="572">
        <v>90.7</v>
      </c>
      <c r="T45" s="572">
        <v>9.3000000000000007</v>
      </c>
      <c r="U45" s="572">
        <v>1420</v>
      </c>
      <c r="V45" s="572">
        <v>1305</v>
      </c>
      <c r="W45" s="572">
        <v>2.8</v>
      </c>
      <c r="X45" s="572">
        <v>-1.37</v>
      </c>
      <c r="Y45" s="572">
        <v>-1.43</v>
      </c>
      <c r="Z45" s="572">
        <v>-1.31</v>
      </c>
      <c r="AA45" s="572" t="s">
        <v>138</v>
      </c>
      <c r="AB45" s="572" t="s">
        <v>138</v>
      </c>
      <c r="AC45" s="572" t="s">
        <v>138</v>
      </c>
      <c r="AD45" s="572" t="s">
        <v>138</v>
      </c>
      <c r="AE45" s="572" t="s">
        <v>138</v>
      </c>
      <c r="AF45" s="572" t="s">
        <v>138</v>
      </c>
      <c r="AG45" s="572">
        <v>83.2</v>
      </c>
      <c r="AH45" s="572">
        <v>16.8</v>
      </c>
      <c r="AI45" s="572">
        <v>83.7</v>
      </c>
      <c r="AJ45" s="572">
        <v>16.3</v>
      </c>
      <c r="AK45" s="572">
        <v>89.4</v>
      </c>
      <c r="AL45" s="572">
        <v>10.6</v>
      </c>
      <c r="AM45" s="572">
        <v>2234</v>
      </c>
      <c r="AN45" s="572">
        <v>2047</v>
      </c>
      <c r="AO45" s="572">
        <v>2.6</v>
      </c>
      <c r="AP45" s="572">
        <v>-1.38</v>
      </c>
      <c r="AQ45" s="572">
        <v>-1.42</v>
      </c>
      <c r="AR45" s="572">
        <v>-1.33</v>
      </c>
      <c r="AS45" s="572">
        <v>99.6</v>
      </c>
      <c r="AT45" s="572">
        <v>0.4</v>
      </c>
      <c r="AU45" s="572">
        <v>99.8</v>
      </c>
      <c r="AV45" s="572">
        <v>0.2</v>
      </c>
      <c r="AW45" s="572" t="s">
        <v>138</v>
      </c>
      <c r="AX45" s="572" t="s">
        <v>138</v>
      </c>
      <c r="AY45" s="572">
        <v>82.8</v>
      </c>
      <c r="AZ45" s="572">
        <v>17.2</v>
      </c>
      <c r="BA45" s="572">
        <v>83.2</v>
      </c>
      <c r="BB45" s="572">
        <v>16.8</v>
      </c>
      <c r="BC45" s="572">
        <v>89.8</v>
      </c>
      <c r="BD45" s="572">
        <v>10.199999999999999</v>
      </c>
      <c r="BE45" s="572">
        <v>1950</v>
      </c>
      <c r="BF45" s="572">
        <v>-1026.115</v>
      </c>
      <c r="BG45" s="572">
        <v>3962.5</v>
      </c>
      <c r="BH45" s="572">
        <v>-1790.8620000000001</v>
      </c>
      <c r="BI45" s="572">
        <v>5912.5</v>
      </c>
      <c r="BJ45" s="572">
        <v>-2816.9769999999999</v>
      </c>
    </row>
    <row r="46" spans="1:62" s="569" customFormat="1" x14ac:dyDescent="0.35">
      <c r="A46" s="572" t="s">
        <v>143</v>
      </c>
      <c r="B46" s="569" t="s">
        <v>35</v>
      </c>
      <c r="C46" s="572">
        <v>233</v>
      </c>
      <c r="D46" s="572">
        <v>214</v>
      </c>
      <c r="E46" s="572">
        <v>2.2000000000000002</v>
      </c>
      <c r="F46" s="572">
        <v>-1.36</v>
      </c>
      <c r="G46" s="572">
        <v>-1.5</v>
      </c>
      <c r="H46" s="572">
        <v>-1.22</v>
      </c>
      <c r="I46" s="572" t="s">
        <v>138</v>
      </c>
      <c r="J46" s="572" t="s">
        <v>138</v>
      </c>
      <c r="K46" s="572" t="s">
        <v>138</v>
      </c>
      <c r="L46" s="572" t="s">
        <v>138</v>
      </c>
      <c r="M46" s="572" t="s">
        <v>138</v>
      </c>
      <c r="N46" s="572" t="s">
        <v>138</v>
      </c>
      <c r="O46" s="572">
        <v>90.1</v>
      </c>
      <c r="P46" s="572">
        <v>9.9</v>
      </c>
      <c r="Q46" s="572">
        <v>90.6</v>
      </c>
      <c r="R46" s="572">
        <v>9.4</v>
      </c>
      <c r="S46" s="572">
        <v>93.1</v>
      </c>
      <c r="T46" s="572">
        <v>6.9</v>
      </c>
      <c r="U46" s="572">
        <v>285</v>
      </c>
      <c r="V46" s="572">
        <v>268</v>
      </c>
      <c r="W46" s="572">
        <v>2.2000000000000002</v>
      </c>
      <c r="X46" s="572">
        <v>-1.38</v>
      </c>
      <c r="Y46" s="572">
        <v>-1.5</v>
      </c>
      <c r="Z46" s="572">
        <v>-1.25</v>
      </c>
      <c r="AA46" s="572" t="s">
        <v>138</v>
      </c>
      <c r="AB46" s="572" t="s">
        <v>138</v>
      </c>
      <c r="AC46" s="572" t="s">
        <v>138</v>
      </c>
      <c r="AD46" s="572" t="s">
        <v>138</v>
      </c>
      <c r="AE46" s="572" t="s">
        <v>138</v>
      </c>
      <c r="AF46" s="572" t="s">
        <v>138</v>
      </c>
      <c r="AG46" s="572">
        <v>91.2</v>
      </c>
      <c r="AH46" s="572">
        <v>8.8000000000000007</v>
      </c>
      <c r="AI46" s="572">
        <v>91.2</v>
      </c>
      <c r="AJ46" s="572">
        <v>8.8000000000000007</v>
      </c>
      <c r="AK46" s="572">
        <v>92.6</v>
      </c>
      <c r="AL46" s="572">
        <v>7.4</v>
      </c>
      <c r="AM46" s="572">
        <v>518</v>
      </c>
      <c r="AN46" s="572">
        <v>482</v>
      </c>
      <c r="AO46" s="572">
        <v>2.2000000000000002</v>
      </c>
      <c r="AP46" s="572">
        <v>-1.37</v>
      </c>
      <c r="AQ46" s="572">
        <v>-1.46</v>
      </c>
      <c r="AR46" s="572">
        <v>-1.27</v>
      </c>
      <c r="AS46" s="572">
        <v>99.2</v>
      </c>
      <c r="AT46" s="572">
        <v>0.8</v>
      </c>
      <c r="AU46" s="572">
        <v>99.4</v>
      </c>
      <c r="AV46" s="572">
        <v>0.6</v>
      </c>
      <c r="AW46" s="572" t="s">
        <v>138</v>
      </c>
      <c r="AX46" s="572" t="s">
        <v>138</v>
      </c>
      <c r="AY46" s="572">
        <v>90.7</v>
      </c>
      <c r="AZ46" s="572">
        <v>9.3000000000000007</v>
      </c>
      <c r="BA46" s="572">
        <v>90.9</v>
      </c>
      <c r="BB46" s="572">
        <v>9.1</v>
      </c>
      <c r="BC46" s="572">
        <v>92.9</v>
      </c>
      <c r="BD46" s="572">
        <v>7.1</v>
      </c>
      <c r="BE46" s="572">
        <v>512.5</v>
      </c>
      <c r="BF46" s="572">
        <v>-291.202</v>
      </c>
      <c r="BG46" s="572">
        <v>632.5</v>
      </c>
      <c r="BH46" s="572">
        <v>-368.56</v>
      </c>
      <c r="BI46" s="572">
        <v>1145</v>
      </c>
      <c r="BJ46" s="572">
        <v>-659.76199999999994</v>
      </c>
    </row>
    <row r="47" spans="1:62" s="569" customFormat="1" x14ac:dyDescent="0.35">
      <c r="A47" s="572" t="s">
        <v>34</v>
      </c>
      <c r="B47" s="569" t="s">
        <v>34</v>
      </c>
      <c r="C47" s="572">
        <v>5603</v>
      </c>
      <c r="D47" s="572">
        <v>5404</v>
      </c>
      <c r="E47" s="572">
        <v>35.1</v>
      </c>
      <c r="F47" s="572">
        <v>-0.97</v>
      </c>
      <c r="G47" s="572">
        <v>-1</v>
      </c>
      <c r="H47" s="572">
        <v>-0.94</v>
      </c>
      <c r="I47" s="572">
        <v>66.8</v>
      </c>
      <c r="J47" s="572">
        <v>33.200000000000003</v>
      </c>
      <c r="K47" s="572">
        <v>82.3</v>
      </c>
      <c r="L47" s="572">
        <v>17.7</v>
      </c>
      <c r="M47" s="572">
        <v>91.2</v>
      </c>
      <c r="N47" s="572">
        <v>8.8000000000000007</v>
      </c>
      <c r="O47" s="572">
        <v>4.2</v>
      </c>
      <c r="P47" s="572">
        <v>95.8</v>
      </c>
      <c r="Q47" s="572">
        <v>5.8</v>
      </c>
      <c r="R47" s="572">
        <v>94.2</v>
      </c>
      <c r="S47" s="572">
        <v>10</v>
      </c>
      <c r="T47" s="572">
        <v>90</v>
      </c>
      <c r="U47" s="572">
        <v>10187</v>
      </c>
      <c r="V47" s="572">
        <v>9770</v>
      </c>
      <c r="W47" s="572">
        <v>27.1</v>
      </c>
      <c r="X47" s="572">
        <v>-1.29</v>
      </c>
      <c r="Y47" s="572">
        <v>-1.31</v>
      </c>
      <c r="Z47" s="572">
        <v>-1.27</v>
      </c>
      <c r="AA47" s="572">
        <v>80.5</v>
      </c>
      <c r="AB47" s="572">
        <v>19.5</v>
      </c>
      <c r="AC47" s="572">
        <v>91.2</v>
      </c>
      <c r="AD47" s="572">
        <v>8.8000000000000007</v>
      </c>
      <c r="AE47" s="572">
        <v>97.2</v>
      </c>
      <c r="AF47" s="572">
        <v>2.8</v>
      </c>
      <c r="AG47" s="572">
        <v>8.4</v>
      </c>
      <c r="AH47" s="572">
        <v>91.6</v>
      </c>
      <c r="AI47" s="572">
        <v>11.2</v>
      </c>
      <c r="AJ47" s="572">
        <v>88.8</v>
      </c>
      <c r="AK47" s="572">
        <v>17.399999999999999</v>
      </c>
      <c r="AL47" s="572">
        <v>82.6</v>
      </c>
      <c r="AM47" s="572">
        <v>15790</v>
      </c>
      <c r="AN47" s="572">
        <v>15174</v>
      </c>
      <c r="AO47" s="572">
        <v>29.9</v>
      </c>
      <c r="AP47" s="572">
        <v>-1.18</v>
      </c>
      <c r="AQ47" s="572">
        <v>-1.2</v>
      </c>
      <c r="AR47" s="572">
        <v>-1.1599999999999999</v>
      </c>
      <c r="AS47" s="572">
        <v>75.599999999999994</v>
      </c>
      <c r="AT47" s="572">
        <v>24.4</v>
      </c>
      <c r="AU47" s="572">
        <v>88</v>
      </c>
      <c r="AV47" s="572">
        <v>12</v>
      </c>
      <c r="AW47" s="572">
        <v>95</v>
      </c>
      <c r="AX47" s="572">
        <v>5</v>
      </c>
      <c r="AY47" s="572">
        <v>6.9</v>
      </c>
      <c r="AZ47" s="572">
        <v>93.1</v>
      </c>
      <c r="BA47" s="572">
        <v>9.3000000000000007</v>
      </c>
      <c r="BB47" s="572">
        <v>90.7</v>
      </c>
      <c r="BC47" s="572">
        <v>14.8</v>
      </c>
      <c r="BD47" s="572">
        <v>85.2</v>
      </c>
      <c r="BE47" s="572">
        <v>196405.25</v>
      </c>
      <c r="BF47" s="572">
        <v>-5259.5559999999996</v>
      </c>
      <c r="BG47" s="572">
        <v>275591.75</v>
      </c>
      <c r="BH47" s="572">
        <v>-12637.096</v>
      </c>
      <c r="BI47" s="572">
        <v>471997</v>
      </c>
      <c r="BJ47" s="572">
        <v>-17896.651999999998</v>
      </c>
    </row>
    <row r="48" spans="1:62" s="569" customFormat="1" x14ac:dyDescent="0.35">
      <c r="A48" s="572" t="s">
        <v>142</v>
      </c>
      <c r="B48" s="569" t="s">
        <v>32</v>
      </c>
      <c r="C48" s="572">
        <v>2008</v>
      </c>
      <c r="D48" s="572">
        <v>1886</v>
      </c>
      <c r="E48" s="572">
        <v>28.7</v>
      </c>
      <c r="F48" s="572">
        <v>-0.28999999999999998</v>
      </c>
      <c r="G48" s="572">
        <v>-0.34</v>
      </c>
      <c r="H48" s="572">
        <v>-0.25</v>
      </c>
      <c r="I48" s="572">
        <v>83.4</v>
      </c>
      <c r="J48" s="572">
        <v>16.600000000000001</v>
      </c>
      <c r="K48" s="572">
        <v>89.6</v>
      </c>
      <c r="L48" s="572">
        <v>10.4</v>
      </c>
      <c r="M48" s="572">
        <v>96.4</v>
      </c>
      <c r="N48" s="572">
        <v>3.6</v>
      </c>
      <c r="O48" s="572">
        <v>7.3</v>
      </c>
      <c r="P48" s="572">
        <v>92.7</v>
      </c>
      <c r="Q48" s="572">
        <v>8.3000000000000007</v>
      </c>
      <c r="R48" s="572">
        <v>91.7</v>
      </c>
      <c r="S48" s="572">
        <v>15.3</v>
      </c>
      <c r="T48" s="572">
        <v>84.7</v>
      </c>
      <c r="U48" s="572">
        <v>4228</v>
      </c>
      <c r="V48" s="572">
        <v>4014</v>
      </c>
      <c r="W48" s="572">
        <v>31.3</v>
      </c>
      <c r="X48" s="572">
        <v>-0.28999999999999998</v>
      </c>
      <c r="Y48" s="572">
        <v>-0.32</v>
      </c>
      <c r="Z48" s="572">
        <v>-0.26</v>
      </c>
      <c r="AA48" s="572">
        <v>78.599999999999994</v>
      </c>
      <c r="AB48" s="572">
        <v>21.4</v>
      </c>
      <c r="AC48" s="572">
        <v>90</v>
      </c>
      <c r="AD48" s="572">
        <v>10</v>
      </c>
      <c r="AE48" s="572">
        <v>96.5</v>
      </c>
      <c r="AF48" s="572">
        <v>3.5</v>
      </c>
      <c r="AG48" s="572">
        <v>5.3</v>
      </c>
      <c r="AH48" s="572">
        <v>94.7</v>
      </c>
      <c r="AI48" s="572">
        <v>6.2</v>
      </c>
      <c r="AJ48" s="572">
        <v>93.8</v>
      </c>
      <c r="AK48" s="572">
        <v>11.4</v>
      </c>
      <c r="AL48" s="572">
        <v>88.6</v>
      </c>
      <c r="AM48" s="572">
        <v>6236</v>
      </c>
      <c r="AN48" s="572">
        <v>5900</v>
      </c>
      <c r="AO48" s="572">
        <v>30.4</v>
      </c>
      <c r="AP48" s="572">
        <v>-0.28999999999999998</v>
      </c>
      <c r="AQ48" s="572">
        <v>-0.32</v>
      </c>
      <c r="AR48" s="572">
        <v>-0.26</v>
      </c>
      <c r="AS48" s="572">
        <v>80.2</v>
      </c>
      <c r="AT48" s="572">
        <v>19.8</v>
      </c>
      <c r="AU48" s="572">
        <v>89.9</v>
      </c>
      <c r="AV48" s="572">
        <v>10.1</v>
      </c>
      <c r="AW48" s="572">
        <v>96.4</v>
      </c>
      <c r="AX48" s="572">
        <v>3.6</v>
      </c>
      <c r="AY48" s="572">
        <v>6</v>
      </c>
      <c r="AZ48" s="572">
        <v>94</v>
      </c>
      <c r="BA48" s="572">
        <v>6.9</v>
      </c>
      <c r="BB48" s="572">
        <v>93.1</v>
      </c>
      <c r="BC48" s="572">
        <v>12.6</v>
      </c>
      <c r="BD48" s="572">
        <v>87.4</v>
      </c>
      <c r="BE48" s="572">
        <v>57623.5</v>
      </c>
      <c r="BF48" s="572">
        <v>-552.66600000000005</v>
      </c>
      <c r="BG48" s="572">
        <v>132135.75</v>
      </c>
      <c r="BH48" s="572">
        <v>-1170.2460000000001</v>
      </c>
      <c r="BI48" s="572">
        <v>189759.25</v>
      </c>
      <c r="BJ48" s="572">
        <v>-1722.912</v>
      </c>
    </row>
    <row r="49" spans="1:62" s="569" customFormat="1" x14ac:dyDescent="0.35">
      <c r="A49" s="572" t="s">
        <v>141</v>
      </c>
      <c r="B49" s="569" t="s">
        <v>31</v>
      </c>
      <c r="C49" s="572">
        <v>852</v>
      </c>
      <c r="D49" s="572">
        <v>819</v>
      </c>
      <c r="E49" s="572">
        <v>43.6</v>
      </c>
      <c r="F49" s="572">
        <v>0.04</v>
      </c>
      <c r="G49" s="572">
        <v>-0.03</v>
      </c>
      <c r="H49" s="572">
        <v>0.12</v>
      </c>
      <c r="I49" s="572">
        <v>51.8</v>
      </c>
      <c r="J49" s="572">
        <v>48.2</v>
      </c>
      <c r="K49" s="572">
        <v>71</v>
      </c>
      <c r="L49" s="572">
        <v>29</v>
      </c>
      <c r="M49" s="572">
        <v>82</v>
      </c>
      <c r="N49" s="572">
        <v>18</v>
      </c>
      <c r="O49" s="572">
        <v>1.9</v>
      </c>
      <c r="P49" s="572">
        <v>98.1</v>
      </c>
      <c r="Q49" s="572">
        <v>2.2000000000000002</v>
      </c>
      <c r="R49" s="572">
        <v>97.8</v>
      </c>
      <c r="S49" s="572">
        <v>6.8</v>
      </c>
      <c r="T49" s="572">
        <v>93.2</v>
      </c>
      <c r="U49" s="572">
        <v>783</v>
      </c>
      <c r="V49" s="572">
        <v>751</v>
      </c>
      <c r="W49" s="572">
        <v>41.4</v>
      </c>
      <c r="X49" s="572">
        <v>-0.15</v>
      </c>
      <c r="Y49" s="572">
        <v>-0.22</v>
      </c>
      <c r="Z49" s="572">
        <v>-7.0000000000000007E-2</v>
      </c>
      <c r="AA49" s="572">
        <v>54.4</v>
      </c>
      <c r="AB49" s="572">
        <v>45.6</v>
      </c>
      <c r="AC49" s="572">
        <v>80.2</v>
      </c>
      <c r="AD49" s="572">
        <v>19.8</v>
      </c>
      <c r="AE49" s="572">
        <v>89.1</v>
      </c>
      <c r="AF49" s="572">
        <v>10.9</v>
      </c>
      <c r="AG49" s="572">
        <v>2.2000000000000002</v>
      </c>
      <c r="AH49" s="572">
        <v>97.8</v>
      </c>
      <c r="AI49" s="572">
        <v>2.6</v>
      </c>
      <c r="AJ49" s="572">
        <v>97.4</v>
      </c>
      <c r="AK49" s="572">
        <v>8.4</v>
      </c>
      <c r="AL49" s="572">
        <v>91.6</v>
      </c>
      <c r="AM49" s="572">
        <v>1635</v>
      </c>
      <c r="AN49" s="572">
        <v>1570</v>
      </c>
      <c r="AO49" s="572">
        <v>42.5</v>
      </c>
      <c r="AP49" s="572">
        <v>-0.05</v>
      </c>
      <c r="AQ49" s="572">
        <v>-0.1</v>
      </c>
      <c r="AR49" s="572">
        <v>0.01</v>
      </c>
      <c r="AS49" s="572">
        <v>53</v>
      </c>
      <c r="AT49" s="572">
        <v>47</v>
      </c>
      <c r="AU49" s="572">
        <v>75.400000000000006</v>
      </c>
      <c r="AV49" s="572">
        <v>24.6</v>
      </c>
      <c r="AW49" s="572">
        <v>85.4</v>
      </c>
      <c r="AX49" s="572">
        <v>14.6</v>
      </c>
      <c r="AY49" s="572">
        <v>2</v>
      </c>
      <c r="AZ49" s="572">
        <v>98</v>
      </c>
      <c r="BA49" s="572">
        <v>2.4</v>
      </c>
      <c r="BB49" s="572">
        <v>97.6</v>
      </c>
      <c r="BC49" s="572">
        <v>7.6</v>
      </c>
      <c r="BD49" s="572">
        <v>92.4</v>
      </c>
      <c r="BE49" s="572">
        <v>37131</v>
      </c>
      <c r="BF49" s="572">
        <v>36.716000000000001</v>
      </c>
      <c r="BG49" s="572">
        <v>32422</v>
      </c>
      <c r="BH49" s="572">
        <v>-109.9</v>
      </c>
      <c r="BI49" s="572">
        <v>69553</v>
      </c>
      <c r="BJ49" s="572">
        <v>-73.183999999999997</v>
      </c>
    </row>
    <row r="50" spans="1:62" s="569" customFormat="1" x14ac:dyDescent="0.35">
      <c r="A50" s="572" t="s">
        <v>140</v>
      </c>
      <c r="B50" s="569" t="s">
        <v>30</v>
      </c>
      <c r="C50" s="572">
        <v>421</v>
      </c>
      <c r="D50" s="572">
        <v>410</v>
      </c>
      <c r="E50" s="572">
        <v>44.5</v>
      </c>
      <c r="F50" s="572">
        <v>-0.04</v>
      </c>
      <c r="G50" s="572">
        <v>-0.15</v>
      </c>
      <c r="H50" s="572">
        <v>0.06</v>
      </c>
      <c r="I50" s="572">
        <v>49.6</v>
      </c>
      <c r="J50" s="572">
        <v>50.4</v>
      </c>
      <c r="K50" s="572">
        <v>67.5</v>
      </c>
      <c r="L50" s="572">
        <v>32.5</v>
      </c>
      <c r="M50" s="572">
        <v>80.3</v>
      </c>
      <c r="N50" s="572">
        <v>19.7</v>
      </c>
      <c r="O50" s="572">
        <v>5.7</v>
      </c>
      <c r="P50" s="572">
        <v>94.3</v>
      </c>
      <c r="Q50" s="572">
        <v>5.9</v>
      </c>
      <c r="R50" s="572">
        <v>94.1</v>
      </c>
      <c r="S50" s="572">
        <v>8.6</v>
      </c>
      <c r="T50" s="572">
        <v>91.4</v>
      </c>
      <c r="U50" s="572">
        <v>504</v>
      </c>
      <c r="V50" s="572">
        <v>480</v>
      </c>
      <c r="W50" s="572">
        <v>43.1</v>
      </c>
      <c r="X50" s="572">
        <v>-0.25</v>
      </c>
      <c r="Y50" s="572">
        <v>-0.34</v>
      </c>
      <c r="Z50" s="572">
        <v>-0.15</v>
      </c>
      <c r="AA50" s="572">
        <v>52.6</v>
      </c>
      <c r="AB50" s="572">
        <v>47.4</v>
      </c>
      <c r="AC50" s="572">
        <v>75.599999999999994</v>
      </c>
      <c r="AD50" s="572">
        <v>24.4</v>
      </c>
      <c r="AE50" s="572">
        <v>86.9</v>
      </c>
      <c r="AF50" s="572">
        <v>13.1</v>
      </c>
      <c r="AG50" s="572">
        <v>2.4</v>
      </c>
      <c r="AH50" s="572">
        <v>97.6</v>
      </c>
      <c r="AI50" s="572">
        <v>2.8</v>
      </c>
      <c r="AJ50" s="572">
        <v>97.2</v>
      </c>
      <c r="AK50" s="572">
        <v>4</v>
      </c>
      <c r="AL50" s="572">
        <v>96</v>
      </c>
      <c r="AM50" s="572">
        <v>925</v>
      </c>
      <c r="AN50" s="572">
        <v>890</v>
      </c>
      <c r="AO50" s="572">
        <v>43.7</v>
      </c>
      <c r="AP50" s="572">
        <v>-0.15</v>
      </c>
      <c r="AQ50" s="572">
        <v>-0.22</v>
      </c>
      <c r="AR50" s="572">
        <v>-0.09</v>
      </c>
      <c r="AS50" s="572">
        <v>51.2</v>
      </c>
      <c r="AT50" s="572">
        <v>48.8</v>
      </c>
      <c r="AU50" s="572">
        <v>71.900000000000006</v>
      </c>
      <c r="AV50" s="572">
        <v>28.1</v>
      </c>
      <c r="AW50" s="572">
        <v>83.9</v>
      </c>
      <c r="AX50" s="572">
        <v>16.100000000000001</v>
      </c>
      <c r="AY50" s="572">
        <v>3.9</v>
      </c>
      <c r="AZ50" s="572">
        <v>96.1</v>
      </c>
      <c r="BA50" s="572">
        <v>4.2</v>
      </c>
      <c r="BB50" s="572">
        <v>95.8</v>
      </c>
      <c r="BC50" s="572">
        <v>6.1</v>
      </c>
      <c r="BD50" s="572">
        <v>93.9</v>
      </c>
      <c r="BE50" s="572">
        <v>18720.75</v>
      </c>
      <c r="BF50" s="572">
        <v>-17.946999999999999</v>
      </c>
      <c r="BG50" s="572">
        <v>21727.5</v>
      </c>
      <c r="BH50" s="572">
        <v>-119.77800000000001</v>
      </c>
      <c r="BI50" s="572">
        <v>40448.25</v>
      </c>
      <c r="BJ50" s="572">
        <v>-137.72499999999999</v>
      </c>
    </row>
    <row r="51" spans="1:62" s="569" customFormat="1" x14ac:dyDescent="0.35">
      <c r="A51" s="572" t="s">
        <v>139</v>
      </c>
      <c r="B51" s="569" t="s">
        <v>29</v>
      </c>
      <c r="C51" s="572">
        <v>47</v>
      </c>
      <c r="D51" s="572">
        <v>44</v>
      </c>
      <c r="E51" s="572">
        <v>29.1</v>
      </c>
      <c r="F51" s="572">
        <v>-0.5</v>
      </c>
      <c r="G51" s="572">
        <v>-0.82</v>
      </c>
      <c r="H51" s="572">
        <v>-0.19</v>
      </c>
      <c r="I51" s="572">
        <v>72.3</v>
      </c>
      <c r="J51" s="572">
        <v>27.7</v>
      </c>
      <c r="K51" s="572">
        <v>93.6</v>
      </c>
      <c r="L51" s="572">
        <v>6.4</v>
      </c>
      <c r="M51" s="572" t="s">
        <v>138</v>
      </c>
      <c r="N51" s="572" t="s">
        <v>138</v>
      </c>
      <c r="O51" s="572">
        <v>19.100000000000001</v>
      </c>
      <c r="P51" s="572">
        <v>80.900000000000006</v>
      </c>
      <c r="Q51" s="572">
        <v>21.3</v>
      </c>
      <c r="R51" s="572">
        <v>78.7</v>
      </c>
      <c r="S51" s="572">
        <v>25.5</v>
      </c>
      <c r="T51" s="572">
        <v>74.5</v>
      </c>
      <c r="U51" s="572">
        <v>60</v>
      </c>
      <c r="V51" s="572">
        <v>56</v>
      </c>
      <c r="W51" s="572">
        <v>32.6</v>
      </c>
      <c r="X51" s="572">
        <v>-0.5</v>
      </c>
      <c r="Y51" s="572">
        <v>-0.78</v>
      </c>
      <c r="Z51" s="572">
        <v>-0.22</v>
      </c>
      <c r="AA51" s="572">
        <v>68.3</v>
      </c>
      <c r="AB51" s="572">
        <v>31.7</v>
      </c>
      <c r="AC51" s="572">
        <v>80</v>
      </c>
      <c r="AD51" s="572">
        <v>20</v>
      </c>
      <c r="AE51" s="572" t="s">
        <v>138</v>
      </c>
      <c r="AF51" s="572" t="s">
        <v>138</v>
      </c>
      <c r="AG51" s="572">
        <v>20</v>
      </c>
      <c r="AH51" s="572">
        <v>80</v>
      </c>
      <c r="AI51" s="572">
        <v>20</v>
      </c>
      <c r="AJ51" s="572">
        <v>80</v>
      </c>
      <c r="AK51" s="572">
        <v>21.7</v>
      </c>
      <c r="AL51" s="572">
        <v>78.3</v>
      </c>
      <c r="AM51" s="572">
        <v>107</v>
      </c>
      <c r="AN51" s="572">
        <v>100</v>
      </c>
      <c r="AO51" s="572">
        <v>31.1</v>
      </c>
      <c r="AP51" s="572">
        <v>-0.5</v>
      </c>
      <c r="AQ51" s="572">
        <v>-0.71</v>
      </c>
      <c r="AR51" s="572">
        <v>-0.28999999999999998</v>
      </c>
      <c r="AS51" s="572">
        <v>70.099999999999994</v>
      </c>
      <c r="AT51" s="572">
        <v>29.9</v>
      </c>
      <c r="AU51" s="572">
        <v>86</v>
      </c>
      <c r="AV51" s="572">
        <v>14</v>
      </c>
      <c r="AW51" s="572">
        <v>91.6</v>
      </c>
      <c r="AX51" s="572">
        <v>8.4</v>
      </c>
      <c r="AY51" s="572">
        <v>19.600000000000001</v>
      </c>
      <c r="AZ51" s="572">
        <v>80.400000000000006</v>
      </c>
      <c r="BA51" s="572">
        <v>20.6</v>
      </c>
      <c r="BB51" s="572">
        <v>79.400000000000006</v>
      </c>
      <c r="BC51" s="572">
        <v>23.4</v>
      </c>
      <c r="BD51" s="572">
        <v>76.599999999999994</v>
      </c>
      <c r="BE51" s="572">
        <v>1366</v>
      </c>
      <c r="BF51" s="572">
        <v>-22.13</v>
      </c>
      <c r="BG51" s="572">
        <v>1957.5</v>
      </c>
      <c r="BH51" s="572">
        <v>-27.963000000000001</v>
      </c>
      <c r="BI51" s="572">
        <v>3323.5</v>
      </c>
      <c r="BJ51" s="572">
        <v>-50.093000000000004</v>
      </c>
    </row>
    <row r="52" spans="1:62" s="569" customFormat="1" x14ac:dyDescent="0.35">
      <c r="A52" s="572" t="s">
        <v>137</v>
      </c>
      <c r="B52" s="569" t="s">
        <v>28</v>
      </c>
      <c r="C52" s="572">
        <v>991</v>
      </c>
      <c r="D52" s="572">
        <v>945</v>
      </c>
      <c r="E52" s="572">
        <v>38.299999999999997</v>
      </c>
      <c r="F52" s="572">
        <v>-0.3</v>
      </c>
      <c r="G52" s="572">
        <v>-0.37</v>
      </c>
      <c r="H52" s="572">
        <v>-0.24</v>
      </c>
      <c r="I52" s="572">
        <v>58.9</v>
      </c>
      <c r="J52" s="572">
        <v>41.1</v>
      </c>
      <c r="K52" s="572">
        <v>75.8</v>
      </c>
      <c r="L52" s="572">
        <v>24.2</v>
      </c>
      <c r="M52" s="572">
        <v>86.1</v>
      </c>
      <c r="N52" s="572">
        <v>13.9</v>
      </c>
      <c r="O52" s="572">
        <v>10.4</v>
      </c>
      <c r="P52" s="572">
        <v>89.6</v>
      </c>
      <c r="Q52" s="572">
        <v>10.7</v>
      </c>
      <c r="R52" s="572">
        <v>89.3</v>
      </c>
      <c r="S52" s="572">
        <v>15.5</v>
      </c>
      <c r="T52" s="572">
        <v>84.5</v>
      </c>
      <c r="U52" s="572">
        <v>1259</v>
      </c>
      <c r="V52" s="572">
        <v>1207</v>
      </c>
      <c r="W52" s="572">
        <v>35.700000000000003</v>
      </c>
      <c r="X52" s="572">
        <v>-0.43</v>
      </c>
      <c r="Y52" s="572">
        <v>-0.49</v>
      </c>
      <c r="Z52" s="572">
        <v>-0.37</v>
      </c>
      <c r="AA52" s="572">
        <v>65.7</v>
      </c>
      <c r="AB52" s="572">
        <v>34.299999999999997</v>
      </c>
      <c r="AC52" s="572">
        <v>82.6</v>
      </c>
      <c r="AD52" s="572">
        <v>17.399999999999999</v>
      </c>
      <c r="AE52" s="572">
        <v>91</v>
      </c>
      <c r="AF52" s="572">
        <v>9</v>
      </c>
      <c r="AG52" s="572">
        <v>11.5</v>
      </c>
      <c r="AH52" s="572">
        <v>88.5</v>
      </c>
      <c r="AI52" s="572">
        <v>12.5</v>
      </c>
      <c r="AJ52" s="572">
        <v>87.5</v>
      </c>
      <c r="AK52" s="572">
        <v>16.100000000000001</v>
      </c>
      <c r="AL52" s="572">
        <v>83.9</v>
      </c>
      <c r="AM52" s="572">
        <v>2250</v>
      </c>
      <c r="AN52" s="572">
        <v>2152</v>
      </c>
      <c r="AO52" s="572">
        <v>36.799999999999997</v>
      </c>
      <c r="AP52" s="572">
        <v>-0.37</v>
      </c>
      <c r="AQ52" s="572">
        <v>-0.42</v>
      </c>
      <c r="AR52" s="572">
        <v>-0.33</v>
      </c>
      <c r="AS52" s="572">
        <v>62.7</v>
      </c>
      <c r="AT52" s="572">
        <v>37.299999999999997</v>
      </c>
      <c r="AU52" s="572">
        <v>79.599999999999994</v>
      </c>
      <c r="AV52" s="572">
        <v>20.399999999999999</v>
      </c>
      <c r="AW52" s="572">
        <v>88.8</v>
      </c>
      <c r="AX52" s="572">
        <v>11.2</v>
      </c>
      <c r="AY52" s="572">
        <v>11</v>
      </c>
      <c r="AZ52" s="572">
        <v>89</v>
      </c>
      <c r="BA52" s="572">
        <v>11.7</v>
      </c>
      <c r="BB52" s="572">
        <v>88.3</v>
      </c>
      <c r="BC52" s="572">
        <v>15.9</v>
      </c>
      <c r="BD52" s="572">
        <v>84.1</v>
      </c>
      <c r="BE52" s="572">
        <v>37968.5</v>
      </c>
      <c r="BF52" s="572">
        <v>-286.37200000000001</v>
      </c>
      <c r="BG52" s="572">
        <v>44940.5</v>
      </c>
      <c r="BH52" s="572">
        <v>-513.84199999999998</v>
      </c>
      <c r="BI52" s="572">
        <v>82909</v>
      </c>
      <c r="BJ52" s="572">
        <v>-800.21400000000006</v>
      </c>
    </row>
    <row r="53" spans="1:62" s="569" customFormat="1" x14ac:dyDescent="0.35">
      <c r="A53" s="572" t="s">
        <v>136</v>
      </c>
      <c r="B53" s="569" t="s">
        <v>27</v>
      </c>
      <c r="C53" s="572">
        <v>1404</v>
      </c>
      <c r="D53" s="572">
        <v>1329</v>
      </c>
      <c r="E53" s="572">
        <v>30.9</v>
      </c>
      <c r="F53" s="572">
        <v>-0.6</v>
      </c>
      <c r="G53" s="572">
        <v>-0.66</v>
      </c>
      <c r="H53" s="572">
        <v>-0.55000000000000004</v>
      </c>
      <c r="I53" s="572">
        <v>70.599999999999994</v>
      </c>
      <c r="J53" s="572">
        <v>29.4</v>
      </c>
      <c r="K53" s="572">
        <v>83.8</v>
      </c>
      <c r="L53" s="572">
        <v>16.2</v>
      </c>
      <c r="M53" s="572">
        <v>90.9</v>
      </c>
      <c r="N53" s="572">
        <v>9.1</v>
      </c>
      <c r="O53" s="572">
        <v>18.7</v>
      </c>
      <c r="P53" s="572">
        <v>81.3</v>
      </c>
      <c r="Q53" s="572">
        <v>19.399999999999999</v>
      </c>
      <c r="R53" s="572">
        <v>80.599999999999994</v>
      </c>
      <c r="S53" s="572">
        <v>28.2</v>
      </c>
      <c r="T53" s="572">
        <v>71.8</v>
      </c>
      <c r="U53" s="572">
        <v>6401</v>
      </c>
      <c r="V53" s="572">
        <v>6151</v>
      </c>
      <c r="W53" s="572">
        <v>31.2</v>
      </c>
      <c r="X53" s="572">
        <v>-0.64</v>
      </c>
      <c r="Y53" s="572">
        <v>-0.66</v>
      </c>
      <c r="Z53" s="572">
        <v>-0.61</v>
      </c>
      <c r="AA53" s="572">
        <v>69.2</v>
      </c>
      <c r="AB53" s="572">
        <v>30.8</v>
      </c>
      <c r="AC53" s="572">
        <v>86.3</v>
      </c>
      <c r="AD53" s="572">
        <v>13.7</v>
      </c>
      <c r="AE53" s="572">
        <v>93.3</v>
      </c>
      <c r="AF53" s="572">
        <v>6.7</v>
      </c>
      <c r="AG53" s="572">
        <v>18.399999999999999</v>
      </c>
      <c r="AH53" s="572">
        <v>81.599999999999994</v>
      </c>
      <c r="AI53" s="572">
        <v>19.100000000000001</v>
      </c>
      <c r="AJ53" s="572">
        <v>80.900000000000006</v>
      </c>
      <c r="AK53" s="572">
        <v>26.3</v>
      </c>
      <c r="AL53" s="572">
        <v>73.7</v>
      </c>
      <c r="AM53" s="572">
        <v>7805</v>
      </c>
      <c r="AN53" s="572">
        <v>7480</v>
      </c>
      <c r="AO53" s="572">
        <v>31.2</v>
      </c>
      <c r="AP53" s="572">
        <v>-0.63</v>
      </c>
      <c r="AQ53" s="572">
        <v>-0.65</v>
      </c>
      <c r="AR53" s="572">
        <v>-0.61</v>
      </c>
      <c r="AS53" s="572">
        <v>69.400000000000006</v>
      </c>
      <c r="AT53" s="572">
        <v>30.6</v>
      </c>
      <c r="AU53" s="572">
        <v>85.8</v>
      </c>
      <c r="AV53" s="572">
        <v>14.2</v>
      </c>
      <c r="AW53" s="572">
        <v>92.9</v>
      </c>
      <c r="AX53" s="572">
        <v>7.1</v>
      </c>
      <c r="AY53" s="572">
        <v>18.5</v>
      </c>
      <c r="AZ53" s="572">
        <v>81.5</v>
      </c>
      <c r="BA53" s="572">
        <v>19.2</v>
      </c>
      <c r="BB53" s="572">
        <v>80.8</v>
      </c>
      <c r="BC53" s="572">
        <v>26.6</v>
      </c>
      <c r="BD53" s="572">
        <v>73.400000000000006</v>
      </c>
      <c r="BE53" s="572">
        <v>43375.25</v>
      </c>
      <c r="BF53" s="572">
        <v>-800.61599999999999</v>
      </c>
      <c r="BG53" s="572">
        <v>200027</v>
      </c>
      <c r="BH53" s="572">
        <v>-3911.6930000000002</v>
      </c>
      <c r="BI53" s="572">
        <v>243402.25</v>
      </c>
      <c r="BJ53" s="572">
        <v>-4712.3090000000002</v>
      </c>
    </row>
    <row r="54" spans="1:62" s="569" customFormat="1" x14ac:dyDescent="0.35">
      <c r="A54" s="572" t="s">
        <v>135</v>
      </c>
      <c r="B54" s="569" t="s">
        <v>26</v>
      </c>
      <c r="C54" s="572">
        <v>1954</v>
      </c>
      <c r="D54" s="572">
        <v>1834</v>
      </c>
      <c r="E54" s="572">
        <v>39.200000000000003</v>
      </c>
      <c r="F54" s="572">
        <v>-0.24</v>
      </c>
      <c r="G54" s="572">
        <v>-0.28999999999999998</v>
      </c>
      <c r="H54" s="572">
        <v>-0.19</v>
      </c>
      <c r="I54" s="572">
        <v>64.2</v>
      </c>
      <c r="J54" s="572">
        <v>35.799999999999997</v>
      </c>
      <c r="K54" s="572">
        <v>77.900000000000006</v>
      </c>
      <c r="L54" s="572">
        <v>22.1</v>
      </c>
      <c r="M54" s="572">
        <v>89.1</v>
      </c>
      <c r="N54" s="572">
        <v>10.9</v>
      </c>
      <c r="O54" s="572">
        <v>2.6</v>
      </c>
      <c r="P54" s="572">
        <v>97.4</v>
      </c>
      <c r="Q54" s="572">
        <v>3.3</v>
      </c>
      <c r="R54" s="572">
        <v>96.7</v>
      </c>
      <c r="S54" s="572">
        <v>5.7</v>
      </c>
      <c r="T54" s="572">
        <v>94.3</v>
      </c>
      <c r="U54" s="572">
        <v>2736</v>
      </c>
      <c r="V54" s="572">
        <v>2554</v>
      </c>
      <c r="W54" s="572">
        <v>36.799999999999997</v>
      </c>
      <c r="X54" s="572">
        <v>-0.43</v>
      </c>
      <c r="Y54" s="572">
        <v>-0.47</v>
      </c>
      <c r="Z54" s="572">
        <v>-0.39</v>
      </c>
      <c r="AA54" s="572">
        <v>67.8</v>
      </c>
      <c r="AB54" s="572">
        <v>32.200000000000003</v>
      </c>
      <c r="AC54" s="572">
        <v>84.5</v>
      </c>
      <c r="AD54" s="572">
        <v>15.5</v>
      </c>
      <c r="AE54" s="572">
        <v>93.9</v>
      </c>
      <c r="AF54" s="572">
        <v>6.1</v>
      </c>
      <c r="AG54" s="572">
        <v>2.4</v>
      </c>
      <c r="AH54" s="572">
        <v>97.6</v>
      </c>
      <c r="AI54" s="572">
        <v>3</v>
      </c>
      <c r="AJ54" s="572">
        <v>97</v>
      </c>
      <c r="AK54" s="572">
        <v>5.8</v>
      </c>
      <c r="AL54" s="572">
        <v>94.2</v>
      </c>
      <c r="AM54" s="572">
        <v>4690</v>
      </c>
      <c r="AN54" s="572">
        <v>4388</v>
      </c>
      <c r="AO54" s="572">
        <v>37.799999999999997</v>
      </c>
      <c r="AP54" s="572">
        <v>-0.35</v>
      </c>
      <c r="AQ54" s="572">
        <v>-0.38</v>
      </c>
      <c r="AR54" s="572">
        <v>-0.32</v>
      </c>
      <c r="AS54" s="572">
        <v>66.3</v>
      </c>
      <c r="AT54" s="572">
        <v>33.700000000000003</v>
      </c>
      <c r="AU54" s="572">
        <v>81.7</v>
      </c>
      <c r="AV54" s="572">
        <v>18.3</v>
      </c>
      <c r="AW54" s="572">
        <v>91.9</v>
      </c>
      <c r="AX54" s="572">
        <v>8.1</v>
      </c>
      <c r="AY54" s="572">
        <v>2.5</v>
      </c>
      <c r="AZ54" s="572">
        <v>97.5</v>
      </c>
      <c r="BA54" s="572">
        <v>3.1</v>
      </c>
      <c r="BB54" s="572">
        <v>96.9</v>
      </c>
      <c r="BC54" s="572">
        <v>5.8</v>
      </c>
      <c r="BD54" s="572">
        <v>94.2</v>
      </c>
      <c r="BE54" s="572">
        <v>76659.25</v>
      </c>
      <c r="BF54" s="572">
        <v>-435.80200000000002</v>
      </c>
      <c r="BG54" s="572">
        <v>100818.5</v>
      </c>
      <c r="BH54" s="572">
        <v>-1094.51</v>
      </c>
      <c r="BI54" s="572">
        <v>177477.75</v>
      </c>
      <c r="BJ54" s="572">
        <v>-1530.3119999999999</v>
      </c>
    </row>
    <row r="55" spans="1:62" s="569" customFormat="1" x14ac:dyDescent="0.35">
      <c r="A55" s="572" t="s">
        <v>134</v>
      </c>
      <c r="B55" s="569" t="s">
        <v>25</v>
      </c>
      <c r="C55" s="572">
        <v>644</v>
      </c>
      <c r="D55" s="572">
        <v>595</v>
      </c>
      <c r="E55" s="572">
        <v>36.9</v>
      </c>
      <c r="F55" s="572">
        <v>-0.31</v>
      </c>
      <c r="G55" s="572">
        <v>-0.4</v>
      </c>
      <c r="H55" s="572">
        <v>-0.23</v>
      </c>
      <c r="I55" s="572">
        <v>69.3</v>
      </c>
      <c r="J55" s="572">
        <v>30.7</v>
      </c>
      <c r="K55" s="572">
        <v>82.6</v>
      </c>
      <c r="L55" s="572">
        <v>17.399999999999999</v>
      </c>
      <c r="M55" s="572">
        <v>93.5</v>
      </c>
      <c r="N55" s="572">
        <v>6.5</v>
      </c>
      <c r="O55" s="572">
        <v>2</v>
      </c>
      <c r="P55" s="572">
        <v>98</v>
      </c>
      <c r="Q55" s="572">
        <v>3</v>
      </c>
      <c r="R55" s="572">
        <v>97</v>
      </c>
      <c r="S55" s="572">
        <v>5</v>
      </c>
      <c r="T55" s="572">
        <v>95</v>
      </c>
      <c r="U55" s="572">
        <v>750</v>
      </c>
      <c r="V55" s="572">
        <v>691</v>
      </c>
      <c r="W55" s="572">
        <v>33.5</v>
      </c>
      <c r="X55" s="572">
        <v>-0.57999999999999996</v>
      </c>
      <c r="Y55" s="572">
        <v>-0.66</v>
      </c>
      <c r="Z55" s="572">
        <v>-0.5</v>
      </c>
      <c r="AA55" s="572">
        <v>75.599999999999994</v>
      </c>
      <c r="AB55" s="572">
        <v>24.4</v>
      </c>
      <c r="AC55" s="572">
        <v>85.6</v>
      </c>
      <c r="AD55" s="572">
        <v>14.4</v>
      </c>
      <c r="AE55" s="572">
        <v>96.7</v>
      </c>
      <c r="AF55" s="572">
        <v>3.3</v>
      </c>
      <c r="AG55" s="572">
        <v>2.7</v>
      </c>
      <c r="AH55" s="572">
        <v>97.3</v>
      </c>
      <c r="AI55" s="572">
        <v>3.2</v>
      </c>
      <c r="AJ55" s="572">
        <v>96.8</v>
      </c>
      <c r="AK55" s="572">
        <v>5.3</v>
      </c>
      <c r="AL55" s="572">
        <v>94.7</v>
      </c>
      <c r="AM55" s="572">
        <v>1394</v>
      </c>
      <c r="AN55" s="572">
        <v>1286</v>
      </c>
      <c r="AO55" s="572">
        <v>35.1</v>
      </c>
      <c r="AP55" s="572">
        <v>-0.46</v>
      </c>
      <c r="AQ55" s="572">
        <v>-0.52</v>
      </c>
      <c r="AR55" s="572">
        <v>-0.4</v>
      </c>
      <c r="AS55" s="572">
        <v>72.7</v>
      </c>
      <c r="AT55" s="572">
        <v>27.3</v>
      </c>
      <c r="AU55" s="572">
        <v>84.2</v>
      </c>
      <c r="AV55" s="572">
        <v>15.8</v>
      </c>
      <c r="AW55" s="572">
        <v>95.2</v>
      </c>
      <c r="AX55" s="572">
        <v>4.8</v>
      </c>
      <c r="AY55" s="572">
        <v>2.4</v>
      </c>
      <c r="AZ55" s="572">
        <v>97.6</v>
      </c>
      <c r="BA55" s="572">
        <v>3.1</v>
      </c>
      <c r="BB55" s="572">
        <v>96.9</v>
      </c>
      <c r="BC55" s="572">
        <v>5.2</v>
      </c>
      <c r="BD55" s="572">
        <v>94.8</v>
      </c>
      <c r="BE55" s="572">
        <v>23760.25</v>
      </c>
      <c r="BF55" s="572">
        <v>-187.18</v>
      </c>
      <c r="BG55" s="572">
        <v>25122</v>
      </c>
      <c r="BH55" s="572">
        <v>-401.14299999999997</v>
      </c>
      <c r="BI55" s="572">
        <v>48882.25</v>
      </c>
      <c r="BJ55" s="572">
        <v>-588.32299999999998</v>
      </c>
    </row>
    <row r="56" spans="1:62" s="569" customFormat="1" x14ac:dyDescent="0.35">
      <c r="A56" s="572" t="s">
        <v>133</v>
      </c>
      <c r="B56" s="569" t="s">
        <v>23</v>
      </c>
      <c r="C56" s="572">
        <v>28705</v>
      </c>
      <c r="D56" s="572">
        <v>27323</v>
      </c>
      <c r="E56" s="572">
        <v>33</v>
      </c>
      <c r="F56" s="572">
        <v>-0.42</v>
      </c>
      <c r="G56" s="572">
        <v>-0.44</v>
      </c>
      <c r="H56" s="572">
        <v>-0.41</v>
      </c>
      <c r="I56" s="572">
        <v>73.3</v>
      </c>
      <c r="J56" s="572">
        <v>26.7</v>
      </c>
      <c r="K56" s="572">
        <v>85</v>
      </c>
      <c r="L56" s="572">
        <v>15</v>
      </c>
      <c r="M56" s="572">
        <v>93.2</v>
      </c>
      <c r="N56" s="572">
        <v>6.8</v>
      </c>
      <c r="O56" s="572">
        <v>8.4</v>
      </c>
      <c r="P56" s="572">
        <v>91.6</v>
      </c>
      <c r="Q56" s="572">
        <v>9.1999999999999993</v>
      </c>
      <c r="R56" s="572">
        <v>90.8</v>
      </c>
      <c r="S56" s="572">
        <v>13.7</v>
      </c>
      <c r="T56" s="572">
        <v>86.3</v>
      </c>
      <c r="U56" s="572">
        <v>49977</v>
      </c>
      <c r="V56" s="572">
        <v>47694</v>
      </c>
      <c r="W56" s="572">
        <v>30.2</v>
      </c>
      <c r="X56" s="572">
        <v>-0.62</v>
      </c>
      <c r="Y56" s="572">
        <v>-0.63</v>
      </c>
      <c r="Z56" s="572">
        <v>-0.61</v>
      </c>
      <c r="AA56" s="572">
        <v>77.3</v>
      </c>
      <c r="AB56" s="572">
        <v>22.7</v>
      </c>
      <c r="AC56" s="572">
        <v>89.9</v>
      </c>
      <c r="AD56" s="572">
        <v>10.1</v>
      </c>
      <c r="AE56" s="572">
        <v>96.3</v>
      </c>
      <c r="AF56" s="572">
        <v>3.7</v>
      </c>
      <c r="AG56" s="572">
        <v>10.199999999999999</v>
      </c>
      <c r="AH56" s="572">
        <v>89.8</v>
      </c>
      <c r="AI56" s="572">
        <v>11.4</v>
      </c>
      <c r="AJ56" s="572">
        <v>88.6</v>
      </c>
      <c r="AK56" s="572">
        <v>16.5</v>
      </c>
      <c r="AL56" s="572">
        <v>83.5</v>
      </c>
      <c r="AM56" s="572">
        <v>78682</v>
      </c>
      <c r="AN56" s="572">
        <v>75017</v>
      </c>
      <c r="AO56" s="572">
        <v>31.2</v>
      </c>
      <c r="AP56" s="572">
        <v>-0.55000000000000004</v>
      </c>
      <c r="AQ56" s="572">
        <v>-0.56000000000000005</v>
      </c>
      <c r="AR56" s="572">
        <v>-0.54</v>
      </c>
      <c r="AS56" s="572">
        <v>75.8</v>
      </c>
      <c r="AT56" s="572">
        <v>24.2</v>
      </c>
      <c r="AU56" s="572">
        <v>88.1</v>
      </c>
      <c r="AV56" s="572">
        <v>11.9</v>
      </c>
      <c r="AW56" s="572">
        <v>95.1</v>
      </c>
      <c r="AX56" s="572">
        <v>4.9000000000000004</v>
      </c>
      <c r="AY56" s="572">
        <v>9.5</v>
      </c>
      <c r="AZ56" s="572">
        <v>90.5</v>
      </c>
      <c r="BA56" s="572">
        <v>10.6</v>
      </c>
      <c r="BB56" s="572">
        <v>89.4</v>
      </c>
      <c r="BC56" s="572">
        <v>15.5</v>
      </c>
      <c r="BD56" s="572">
        <v>84.5</v>
      </c>
      <c r="BE56" s="572">
        <v>946672.25</v>
      </c>
      <c r="BF56" s="572">
        <v>-11566.742</v>
      </c>
      <c r="BG56" s="572">
        <v>1508350.5</v>
      </c>
      <c r="BH56" s="572">
        <v>-29536.582999999999</v>
      </c>
      <c r="BI56" s="572">
        <v>2455022.75</v>
      </c>
      <c r="BJ56" s="572">
        <v>-41103.324999999997</v>
      </c>
    </row>
    <row r="57" spans="1:62" s="569" customFormat="1" x14ac:dyDescent="0.35">
      <c r="A57" s="572" t="s">
        <v>132</v>
      </c>
      <c r="B57" s="569" t="s">
        <v>21</v>
      </c>
      <c r="C57" s="572">
        <v>455</v>
      </c>
      <c r="D57" s="572">
        <v>318</v>
      </c>
      <c r="E57" s="572">
        <v>22.1</v>
      </c>
      <c r="F57" s="572">
        <v>-1.77</v>
      </c>
      <c r="G57" s="572">
        <v>-1.89</v>
      </c>
      <c r="H57" s="572">
        <v>-1.66</v>
      </c>
      <c r="I57" s="572">
        <v>83.3</v>
      </c>
      <c r="J57" s="572">
        <v>16.7</v>
      </c>
      <c r="K57" s="572">
        <v>95.8</v>
      </c>
      <c r="L57" s="572">
        <v>4.2</v>
      </c>
      <c r="M57" s="572">
        <v>98.5</v>
      </c>
      <c r="N57" s="572">
        <v>1.5</v>
      </c>
      <c r="O57" s="572">
        <v>17.600000000000001</v>
      </c>
      <c r="P57" s="572">
        <v>82.4</v>
      </c>
      <c r="Q57" s="572">
        <v>19.600000000000001</v>
      </c>
      <c r="R57" s="572">
        <v>80.400000000000006</v>
      </c>
      <c r="S57" s="572">
        <v>35.6</v>
      </c>
      <c r="T57" s="572">
        <v>64.400000000000006</v>
      </c>
      <c r="U57" s="572">
        <v>480</v>
      </c>
      <c r="V57" s="572">
        <v>288</v>
      </c>
      <c r="W57" s="572">
        <v>15.7</v>
      </c>
      <c r="X57" s="572">
        <v>-2.04</v>
      </c>
      <c r="Y57" s="572">
        <v>-2.17</v>
      </c>
      <c r="Z57" s="572">
        <v>-1.92</v>
      </c>
      <c r="AA57" s="572">
        <v>91.5</v>
      </c>
      <c r="AB57" s="572">
        <v>8.5</v>
      </c>
      <c r="AC57" s="572">
        <v>96.7</v>
      </c>
      <c r="AD57" s="572">
        <v>3.3</v>
      </c>
      <c r="AE57" s="572">
        <v>99.4</v>
      </c>
      <c r="AF57" s="572">
        <v>0.6</v>
      </c>
      <c r="AG57" s="572">
        <v>30.6</v>
      </c>
      <c r="AH57" s="572">
        <v>69.400000000000006</v>
      </c>
      <c r="AI57" s="572">
        <v>31.9</v>
      </c>
      <c r="AJ57" s="572">
        <v>68.099999999999994</v>
      </c>
      <c r="AK57" s="572">
        <v>49.2</v>
      </c>
      <c r="AL57" s="572">
        <v>50.8</v>
      </c>
      <c r="AM57" s="572">
        <v>935</v>
      </c>
      <c r="AN57" s="572">
        <v>606</v>
      </c>
      <c r="AO57" s="572">
        <v>18.8</v>
      </c>
      <c r="AP57" s="572">
        <v>-1.9</v>
      </c>
      <c r="AQ57" s="572">
        <v>-1.99</v>
      </c>
      <c r="AR57" s="572">
        <v>-1.82</v>
      </c>
      <c r="AS57" s="572">
        <v>87.5</v>
      </c>
      <c r="AT57" s="572">
        <v>12.5</v>
      </c>
      <c r="AU57" s="572">
        <v>96.3</v>
      </c>
      <c r="AV57" s="572">
        <v>3.7</v>
      </c>
      <c r="AW57" s="572">
        <v>98.9</v>
      </c>
      <c r="AX57" s="572">
        <v>1.1000000000000001</v>
      </c>
      <c r="AY57" s="572">
        <v>24.3</v>
      </c>
      <c r="AZ57" s="572">
        <v>75.7</v>
      </c>
      <c r="BA57" s="572">
        <v>25.9</v>
      </c>
      <c r="BB57" s="572">
        <v>74.099999999999994</v>
      </c>
      <c r="BC57" s="572">
        <v>42.6</v>
      </c>
      <c r="BD57" s="572">
        <v>57.4</v>
      </c>
      <c r="BE57" s="572">
        <v>10071.5</v>
      </c>
      <c r="BF57" s="572">
        <v>-564.19399999999996</v>
      </c>
      <c r="BG57" s="572">
        <v>7547.25</v>
      </c>
      <c r="BH57" s="572">
        <v>-588.50699999999995</v>
      </c>
      <c r="BI57" s="572">
        <v>17618.75</v>
      </c>
      <c r="BJ57" s="572">
        <v>-1152.701</v>
      </c>
    </row>
  </sheetData>
  <conditionalFormatting sqref="C4:BJ57">
    <cfRule type="cellIs" dxfId="47" priority="2" operator="equal">
      <formula>"x"</formula>
    </cfRule>
  </conditionalFormatting>
  <conditionalFormatting sqref="A4:A57">
    <cfRule type="cellIs" dxfId="46" priority="1" operator="equal">
      <formula>"x"</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DL46"/>
  <sheetViews>
    <sheetView topLeftCell="B1" zoomScaleNormal="100" workbookViewId="0">
      <pane ySplit="8" topLeftCell="A9" activePane="bottomLeft" state="frozen"/>
      <selection activeCell="B1" sqref="B1"/>
      <selection pane="bottomLeft"/>
    </sheetView>
  </sheetViews>
  <sheetFormatPr defaultRowHeight="15" x14ac:dyDescent="0.4"/>
  <cols>
    <col min="1" max="1" width="18.88671875" style="140" hidden="1" customWidth="1"/>
    <col min="2" max="2" width="21.21875" style="1" customWidth="1"/>
    <col min="3" max="5" width="13.33203125" style="1" customWidth="1"/>
    <col min="6" max="6" width="0.88671875" style="1" customWidth="1"/>
    <col min="7" max="9" width="13.33203125" style="1" customWidth="1"/>
    <col min="10" max="10" width="0.88671875" style="1" customWidth="1"/>
    <col min="11" max="11" width="14" style="82" customWidth="1"/>
    <col min="12" max="13" width="14" style="1" customWidth="1"/>
    <col min="14" max="14" width="0.88671875" style="1" customWidth="1"/>
    <col min="15" max="17" width="13.33203125" style="1" customWidth="1"/>
    <col min="18" max="18" width="0.88671875" style="1" customWidth="1"/>
    <col min="19" max="19" width="6.44140625" style="1" customWidth="1"/>
    <col min="20" max="20" width="7.109375" style="1" customWidth="1"/>
    <col min="21" max="23" width="6" style="1" customWidth="1"/>
    <col min="24" max="24" width="7.33203125" style="1" customWidth="1"/>
    <col min="25" max="25" width="6.88671875" style="1" customWidth="1"/>
    <col min="26" max="26" width="6.21875" style="1" customWidth="1"/>
    <col min="27" max="27" width="5.77734375" style="1" customWidth="1"/>
    <col min="28" max="28" width="6.6640625" style="1" customWidth="1"/>
    <col min="29" max="29" width="7.109375" style="1" hidden="1" customWidth="1"/>
    <col min="30" max="30" width="7.109375" style="1" customWidth="1"/>
    <col min="31" max="33" width="8.88671875" style="1"/>
    <col min="34" max="116" width="8.88671875" style="81"/>
    <col min="117" max="257" width="8.88671875" style="1"/>
    <col min="258" max="258" width="21.21875" style="1" customWidth="1"/>
    <col min="259" max="261" width="13.33203125" style="1" customWidth="1"/>
    <col min="262" max="262" width="0.88671875" style="1" customWidth="1"/>
    <col min="263" max="265" width="13.33203125" style="1" customWidth="1"/>
    <col min="266" max="266" width="0.88671875" style="1" customWidth="1"/>
    <col min="267" max="269" width="13.33203125" style="1" customWidth="1"/>
    <col min="270" max="270" width="0.88671875" style="1" customWidth="1"/>
    <col min="271" max="273" width="13.33203125" style="1" customWidth="1"/>
    <col min="274" max="274" width="0.88671875" style="1" customWidth="1"/>
    <col min="275" max="275" width="6.44140625" style="1" customWidth="1"/>
    <col min="276" max="276" width="7.109375" style="1" customWidth="1"/>
    <col min="277" max="279" width="6" style="1" customWidth="1"/>
    <col min="280" max="280" width="7.33203125" style="1" customWidth="1"/>
    <col min="281" max="281" width="6.88671875" style="1" customWidth="1"/>
    <col min="282" max="282" width="6.21875" style="1" customWidth="1"/>
    <col min="283" max="283" width="5.77734375" style="1" customWidth="1"/>
    <col min="284" max="284" width="6.6640625" style="1" customWidth="1"/>
    <col min="285" max="286" width="7.109375" style="1" customWidth="1"/>
    <col min="287" max="513" width="8.88671875" style="1"/>
    <col min="514" max="514" width="21.21875" style="1" customWidth="1"/>
    <col min="515" max="517" width="13.33203125" style="1" customWidth="1"/>
    <col min="518" max="518" width="0.88671875" style="1" customWidth="1"/>
    <col min="519" max="521" width="13.33203125" style="1" customWidth="1"/>
    <col min="522" max="522" width="0.88671875" style="1" customWidth="1"/>
    <col min="523" max="525" width="13.33203125" style="1" customWidth="1"/>
    <col min="526" max="526" width="0.88671875" style="1" customWidth="1"/>
    <col min="527" max="529" width="13.33203125" style="1" customWidth="1"/>
    <col min="530" max="530" width="0.88671875" style="1" customWidth="1"/>
    <col min="531" max="531" width="6.44140625" style="1" customWidth="1"/>
    <col min="532" max="532" width="7.109375" style="1" customWidth="1"/>
    <col min="533" max="535" width="6" style="1" customWidth="1"/>
    <col min="536" max="536" width="7.33203125" style="1" customWidth="1"/>
    <col min="537" max="537" width="6.88671875" style="1" customWidth="1"/>
    <col min="538" max="538" width="6.21875" style="1" customWidth="1"/>
    <col min="539" max="539" width="5.77734375" style="1" customWidth="1"/>
    <col min="540" max="540" width="6.6640625" style="1" customWidth="1"/>
    <col min="541" max="542" width="7.109375" style="1" customWidth="1"/>
    <col min="543" max="769" width="8.88671875" style="1"/>
    <col min="770" max="770" width="21.21875" style="1" customWidth="1"/>
    <col min="771" max="773" width="13.33203125" style="1" customWidth="1"/>
    <col min="774" max="774" width="0.88671875" style="1" customWidth="1"/>
    <col min="775" max="777" width="13.33203125" style="1" customWidth="1"/>
    <col min="778" max="778" width="0.88671875" style="1" customWidth="1"/>
    <col min="779" max="781" width="13.33203125" style="1" customWidth="1"/>
    <col min="782" max="782" width="0.88671875" style="1" customWidth="1"/>
    <col min="783" max="785" width="13.33203125" style="1" customWidth="1"/>
    <col min="786" max="786" width="0.88671875" style="1" customWidth="1"/>
    <col min="787" max="787" width="6.44140625" style="1" customWidth="1"/>
    <col min="788" max="788" width="7.109375" style="1" customWidth="1"/>
    <col min="789" max="791" width="6" style="1" customWidth="1"/>
    <col min="792" max="792" width="7.33203125" style="1" customWidth="1"/>
    <col min="793" max="793" width="6.88671875" style="1" customWidth="1"/>
    <col min="794" max="794" width="6.21875" style="1" customWidth="1"/>
    <col min="795" max="795" width="5.77734375" style="1" customWidth="1"/>
    <col min="796" max="796" width="6.6640625" style="1" customWidth="1"/>
    <col min="797" max="798" width="7.109375" style="1" customWidth="1"/>
    <col min="799" max="1025" width="8.88671875" style="1"/>
    <col min="1026" max="1026" width="21.21875" style="1" customWidth="1"/>
    <col min="1027" max="1029" width="13.33203125" style="1" customWidth="1"/>
    <col min="1030" max="1030" width="0.88671875" style="1" customWidth="1"/>
    <col min="1031" max="1033" width="13.33203125" style="1" customWidth="1"/>
    <col min="1034" max="1034" width="0.88671875" style="1" customWidth="1"/>
    <col min="1035" max="1037" width="13.33203125" style="1" customWidth="1"/>
    <col min="1038" max="1038" width="0.88671875" style="1" customWidth="1"/>
    <col min="1039" max="1041" width="13.33203125" style="1" customWidth="1"/>
    <col min="1042" max="1042" width="0.88671875" style="1" customWidth="1"/>
    <col min="1043" max="1043" width="6.44140625" style="1" customWidth="1"/>
    <col min="1044" max="1044" width="7.109375" style="1" customWidth="1"/>
    <col min="1045" max="1047" width="6" style="1" customWidth="1"/>
    <col min="1048" max="1048" width="7.33203125" style="1" customWidth="1"/>
    <col min="1049" max="1049" width="6.88671875" style="1" customWidth="1"/>
    <col min="1050" max="1050" width="6.21875" style="1" customWidth="1"/>
    <col min="1051" max="1051" width="5.77734375" style="1" customWidth="1"/>
    <col min="1052" max="1052" width="6.6640625" style="1" customWidth="1"/>
    <col min="1053" max="1054" width="7.109375" style="1" customWidth="1"/>
    <col min="1055" max="1281" width="8.88671875" style="1"/>
    <col min="1282" max="1282" width="21.21875" style="1" customWidth="1"/>
    <col min="1283" max="1285" width="13.33203125" style="1" customWidth="1"/>
    <col min="1286" max="1286" width="0.88671875" style="1" customWidth="1"/>
    <col min="1287" max="1289" width="13.33203125" style="1" customWidth="1"/>
    <col min="1290" max="1290" width="0.88671875" style="1" customWidth="1"/>
    <col min="1291" max="1293" width="13.33203125" style="1" customWidth="1"/>
    <col min="1294" max="1294" width="0.88671875" style="1" customWidth="1"/>
    <col min="1295" max="1297" width="13.33203125" style="1" customWidth="1"/>
    <col min="1298" max="1298" width="0.88671875" style="1" customWidth="1"/>
    <col min="1299" max="1299" width="6.44140625" style="1" customWidth="1"/>
    <col min="1300" max="1300" width="7.109375" style="1" customWidth="1"/>
    <col min="1301" max="1303" width="6" style="1" customWidth="1"/>
    <col min="1304" max="1304" width="7.33203125" style="1" customWidth="1"/>
    <col min="1305" max="1305" width="6.88671875" style="1" customWidth="1"/>
    <col min="1306" max="1306" width="6.21875" style="1" customWidth="1"/>
    <col min="1307" max="1307" width="5.77734375" style="1" customWidth="1"/>
    <col min="1308" max="1308" width="6.6640625" style="1" customWidth="1"/>
    <col min="1309" max="1310" width="7.109375" style="1" customWidth="1"/>
    <col min="1311" max="1537" width="8.88671875" style="1"/>
    <col min="1538" max="1538" width="21.21875" style="1" customWidth="1"/>
    <col min="1539" max="1541" width="13.33203125" style="1" customWidth="1"/>
    <col min="1542" max="1542" width="0.88671875" style="1" customWidth="1"/>
    <col min="1543" max="1545" width="13.33203125" style="1" customWidth="1"/>
    <col min="1546" max="1546" width="0.88671875" style="1" customWidth="1"/>
    <col min="1547" max="1549" width="13.33203125" style="1" customWidth="1"/>
    <col min="1550" max="1550" width="0.88671875" style="1" customWidth="1"/>
    <col min="1551" max="1553" width="13.33203125" style="1" customWidth="1"/>
    <col min="1554" max="1554" width="0.88671875" style="1" customWidth="1"/>
    <col min="1555" max="1555" width="6.44140625" style="1" customWidth="1"/>
    <col min="1556" max="1556" width="7.109375" style="1" customWidth="1"/>
    <col min="1557" max="1559" width="6" style="1" customWidth="1"/>
    <col min="1560" max="1560" width="7.33203125" style="1" customWidth="1"/>
    <col min="1561" max="1561" width="6.88671875" style="1" customWidth="1"/>
    <col min="1562" max="1562" width="6.21875" style="1" customWidth="1"/>
    <col min="1563" max="1563" width="5.77734375" style="1" customWidth="1"/>
    <col min="1564" max="1564" width="6.6640625" style="1" customWidth="1"/>
    <col min="1565" max="1566" width="7.109375" style="1" customWidth="1"/>
    <col min="1567" max="1793" width="8.88671875" style="1"/>
    <col min="1794" max="1794" width="21.21875" style="1" customWidth="1"/>
    <col min="1795" max="1797" width="13.33203125" style="1" customWidth="1"/>
    <col min="1798" max="1798" width="0.88671875" style="1" customWidth="1"/>
    <col min="1799" max="1801" width="13.33203125" style="1" customWidth="1"/>
    <col min="1802" max="1802" width="0.88671875" style="1" customWidth="1"/>
    <col min="1803" max="1805" width="13.33203125" style="1" customWidth="1"/>
    <col min="1806" max="1806" width="0.88671875" style="1" customWidth="1"/>
    <col min="1807" max="1809" width="13.33203125" style="1" customWidth="1"/>
    <col min="1810" max="1810" width="0.88671875" style="1" customWidth="1"/>
    <col min="1811" max="1811" width="6.44140625" style="1" customWidth="1"/>
    <col min="1812" max="1812" width="7.109375" style="1" customWidth="1"/>
    <col min="1813" max="1815" width="6" style="1" customWidth="1"/>
    <col min="1816" max="1816" width="7.33203125" style="1" customWidth="1"/>
    <col min="1817" max="1817" width="6.88671875" style="1" customWidth="1"/>
    <col min="1818" max="1818" width="6.21875" style="1" customWidth="1"/>
    <col min="1819" max="1819" width="5.77734375" style="1" customWidth="1"/>
    <col min="1820" max="1820" width="6.6640625" style="1" customWidth="1"/>
    <col min="1821" max="1822" width="7.109375" style="1" customWidth="1"/>
    <col min="1823" max="2049" width="8.88671875" style="1"/>
    <col min="2050" max="2050" width="21.21875" style="1" customWidth="1"/>
    <col min="2051" max="2053" width="13.33203125" style="1" customWidth="1"/>
    <col min="2054" max="2054" width="0.88671875" style="1" customWidth="1"/>
    <col min="2055" max="2057" width="13.33203125" style="1" customWidth="1"/>
    <col min="2058" max="2058" width="0.88671875" style="1" customWidth="1"/>
    <col min="2059" max="2061" width="13.33203125" style="1" customWidth="1"/>
    <col min="2062" max="2062" width="0.88671875" style="1" customWidth="1"/>
    <col min="2063" max="2065" width="13.33203125" style="1" customWidth="1"/>
    <col min="2066" max="2066" width="0.88671875" style="1" customWidth="1"/>
    <col min="2067" max="2067" width="6.44140625" style="1" customWidth="1"/>
    <col min="2068" max="2068" width="7.109375" style="1" customWidth="1"/>
    <col min="2069" max="2071" width="6" style="1" customWidth="1"/>
    <col min="2072" max="2072" width="7.33203125" style="1" customWidth="1"/>
    <col min="2073" max="2073" width="6.88671875" style="1" customWidth="1"/>
    <col min="2074" max="2074" width="6.21875" style="1" customWidth="1"/>
    <col min="2075" max="2075" width="5.77734375" style="1" customWidth="1"/>
    <col min="2076" max="2076" width="6.6640625" style="1" customWidth="1"/>
    <col min="2077" max="2078" width="7.109375" style="1" customWidth="1"/>
    <col min="2079" max="2305" width="8.88671875" style="1"/>
    <col min="2306" max="2306" width="21.21875" style="1" customWidth="1"/>
    <col min="2307" max="2309" width="13.33203125" style="1" customWidth="1"/>
    <col min="2310" max="2310" width="0.88671875" style="1" customWidth="1"/>
    <col min="2311" max="2313" width="13.33203125" style="1" customWidth="1"/>
    <col min="2314" max="2314" width="0.88671875" style="1" customWidth="1"/>
    <col min="2315" max="2317" width="13.33203125" style="1" customWidth="1"/>
    <col min="2318" max="2318" width="0.88671875" style="1" customWidth="1"/>
    <col min="2319" max="2321" width="13.33203125" style="1" customWidth="1"/>
    <col min="2322" max="2322" width="0.88671875" style="1" customWidth="1"/>
    <col min="2323" max="2323" width="6.44140625" style="1" customWidth="1"/>
    <col min="2324" max="2324" width="7.109375" style="1" customWidth="1"/>
    <col min="2325" max="2327" width="6" style="1" customWidth="1"/>
    <col min="2328" max="2328" width="7.33203125" style="1" customWidth="1"/>
    <col min="2329" max="2329" width="6.88671875" style="1" customWidth="1"/>
    <col min="2330" max="2330" width="6.21875" style="1" customWidth="1"/>
    <col min="2331" max="2331" width="5.77734375" style="1" customWidth="1"/>
    <col min="2332" max="2332" width="6.6640625" style="1" customWidth="1"/>
    <col min="2333" max="2334" width="7.109375" style="1" customWidth="1"/>
    <col min="2335" max="2561" width="8.88671875" style="1"/>
    <col min="2562" max="2562" width="21.21875" style="1" customWidth="1"/>
    <col min="2563" max="2565" width="13.33203125" style="1" customWidth="1"/>
    <col min="2566" max="2566" width="0.88671875" style="1" customWidth="1"/>
    <col min="2567" max="2569" width="13.33203125" style="1" customWidth="1"/>
    <col min="2570" max="2570" width="0.88671875" style="1" customWidth="1"/>
    <col min="2571" max="2573" width="13.33203125" style="1" customWidth="1"/>
    <col min="2574" max="2574" width="0.88671875" style="1" customWidth="1"/>
    <col min="2575" max="2577" width="13.33203125" style="1" customWidth="1"/>
    <col min="2578" max="2578" width="0.88671875" style="1" customWidth="1"/>
    <col min="2579" max="2579" width="6.44140625" style="1" customWidth="1"/>
    <col min="2580" max="2580" width="7.109375" style="1" customWidth="1"/>
    <col min="2581" max="2583" width="6" style="1" customWidth="1"/>
    <col min="2584" max="2584" width="7.33203125" style="1" customWidth="1"/>
    <col min="2585" max="2585" width="6.88671875" style="1" customWidth="1"/>
    <col min="2586" max="2586" width="6.21875" style="1" customWidth="1"/>
    <col min="2587" max="2587" width="5.77734375" style="1" customWidth="1"/>
    <col min="2588" max="2588" width="6.6640625" style="1" customWidth="1"/>
    <col min="2589" max="2590" width="7.109375" style="1" customWidth="1"/>
    <col min="2591" max="2817" width="8.88671875" style="1"/>
    <col min="2818" max="2818" width="21.21875" style="1" customWidth="1"/>
    <col min="2819" max="2821" width="13.33203125" style="1" customWidth="1"/>
    <col min="2822" max="2822" width="0.88671875" style="1" customWidth="1"/>
    <col min="2823" max="2825" width="13.33203125" style="1" customWidth="1"/>
    <col min="2826" max="2826" width="0.88671875" style="1" customWidth="1"/>
    <col min="2827" max="2829" width="13.33203125" style="1" customWidth="1"/>
    <col min="2830" max="2830" width="0.88671875" style="1" customWidth="1"/>
    <col min="2831" max="2833" width="13.33203125" style="1" customWidth="1"/>
    <col min="2834" max="2834" width="0.88671875" style="1" customWidth="1"/>
    <col min="2835" max="2835" width="6.44140625" style="1" customWidth="1"/>
    <col min="2836" max="2836" width="7.109375" style="1" customWidth="1"/>
    <col min="2837" max="2839" width="6" style="1" customWidth="1"/>
    <col min="2840" max="2840" width="7.33203125" style="1" customWidth="1"/>
    <col min="2841" max="2841" width="6.88671875" style="1" customWidth="1"/>
    <col min="2842" max="2842" width="6.21875" style="1" customWidth="1"/>
    <col min="2843" max="2843" width="5.77734375" style="1" customWidth="1"/>
    <col min="2844" max="2844" width="6.6640625" style="1" customWidth="1"/>
    <col min="2845" max="2846" width="7.109375" style="1" customWidth="1"/>
    <col min="2847" max="3073" width="8.88671875" style="1"/>
    <col min="3074" max="3074" width="21.21875" style="1" customWidth="1"/>
    <col min="3075" max="3077" width="13.33203125" style="1" customWidth="1"/>
    <col min="3078" max="3078" width="0.88671875" style="1" customWidth="1"/>
    <col min="3079" max="3081" width="13.33203125" style="1" customWidth="1"/>
    <col min="3082" max="3082" width="0.88671875" style="1" customWidth="1"/>
    <col min="3083" max="3085" width="13.33203125" style="1" customWidth="1"/>
    <col min="3086" max="3086" width="0.88671875" style="1" customWidth="1"/>
    <col min="3087" max="3089" width="13.33203125" style="1" customWidth="1"/>
    <col min="3090" max="3090" width="0.88671875" style="1" customWidth="1"/>
    <col min="3091" max="3091" width="6.44140625" style="1" customWidth="1"/>
    <col min="3092" max="3092" width="7.109375" style="1" customWidth="1"/>
    <col min="3093" max="3095" width="6" style="1" customWidth="1"/>
    <col min="3096" max="3096" width="7.33203125" style="1" customWidth="1"/>
    <col min="3097" max="3097" width="6.88671875" style="1" customWidth="1"/>
    <col min="3098" max="3098" width="6.21875" style="1" customWidth="1"/>
    <col min="3099" max="3099" width="5.77734375" style="1" customWidth="1"/>
    <col min="3100" max="3100" width="6.6640625" style="1" customWidth="1"/>
    <col min="3101" max="3102" width="7.109375" style="1" customWidth="1"/>
    <col min="3103" max="3329" width="8.88671875" style="1"/>
    <col min="3330" max="3330" width="21.21875" style="1" customWidth="1"/>
    <col min="3331" max="3333" width="13.33203125" style="1" customWidth="1"/>
    <col min="3334" max="3334" width="0.88671875" style="1" customWidth="1"/>
    <col min="3335" max="3337" width="13.33203125" style="1" customWidth="1"/>
    <col min="3338" max="3338" width="0.88671875" style="1" customWidth="1"/>
    <col min="3339" max="3341" width="13.33203125" style="1" customWidth="1"/>
    <col min="3342" max="3342" width="0.88671875" style="1" customWidth="1"/>
    <col min="3343" max="3345" width="13.33203125" style="1" customWidth="1"/>
    <col min="3346" max="3346" width="0.88671875" style="1" customWidth="1"/>
    <col min="3347" max="3347" width="6.44140625" style="1" customWidth="1"/>
    <col min="3348" max="3348" width="7.109375" style="1" customWidth="1"/>
    <col min="3349" max="3351" width="6" style="1" customWidth="1"/>
    <col min="3352" max="3352" width="7.33203125" style="1" customWidth="1"/>
    <col min="3353" max="3353" width="6.88671875" style="1" customWidth="1"/>
    <col min="3354" max="3354" width="6.21875" style="1" customWidth="1"/>
    <col min="3355" max="3355" width="5.77734375" style="1" customWidth="1"/>
    <col min="3356" max="3356" width="6.6640625" style="1" customWidth="1"/>
    <col min="3357" max="3358" width="7.109375" style="1" customWidth="1"/>
    <col min="3359" max="3585" width="8.88671875" style="1"/>
    <col min="3586" max="3586" width="21.21875" style="1" customWidth="1"/>
    <col min="3587" max="3589" width="13.33203125" style="1" customWidth="1"/>
    <col min="3590" max="3590" width="0.88671875" style="1" customWidth="1"/>
    <col min="3591" max="3593" width="13.33203125" style="1" customWidth="1"/>
    <col min="3594" max="3594" width="0.88671875" style="1" customWidth="1"/>
    <col min="3595" max="3597" width="13.33203125" style="1" customWidth="1"/>
    <col min="3598" max="3598" width="0.88671875" style="1" customWidth="1"/>
    <col min="3599" max="3601" width="13.33203125" style="1" customWidth="1"/>
    <col min="3602" max="3602" width="0.88671875" style="1" customWidth="1"/>
    <col min="3603" max="3603" width="6.44140625" style="1" customWidth="1"/>
    <col min="3604" max="3604" width="7.109375" style="1" customWidth="1"/>
    <col min="3605" max="3607" width="6" style="1" customWidth="1"/>
    <col min="3608" max="3608" width="7.33203125" style="1" customWidth="1"/>
    <col min="3609" max="3609" width="6.88671875" style="1" customWidth="1"/>
    <col min="3610" max="3610" width="6.21875" style="1" customWidth="1"/>
    <col min="3611" max="3611" width="5.77734375" style="1" customWidth="1"/>
    <col min="3612" max="3612" width="6.6640625" style="1" customWidth="1"/>
    <col min="3613" max="3614" width="7.109375" style="1" customWidth="1"/>
    <col min="3615" max="3841" width="8.88671875" style="1"/>
    <col min="3842" max="3842" width="21.21875" style="1" customWidth="1"/>
    <col min="3843" max="3845" width="13.33203125" style="1" customWidth="1"/>
    <col min="3846" max="3846" width="0.88671875" style="1" customWidth="1"/>
    <col min="3847" max="3849" width="13.33203125" style="1" customWidth="1"/>
    <col min="3850" max="3850" width="0.88671875" style="1" customWidth="1"/>
    <col min="3851" max="3853" width="13.33203125" style="1" customWidth="1"/>
    <col min="3854" max="3854" width="0.88671875" style="1" customWidth="1"/>
    <col min="3855" max="3857" width="13.33203125" style="1" customWidth="1"/>
    <col min="3858" max="3858" width="0.88671875" style="1" customWidth="1"/>
    <col min="3859" max="3859" width="6.44140625" style="1" customWidth="1"/>
    <col min="3860" max="3860" width="7.109375" style="1" customWidth="1"/>
    <col min="3861" max="3863" width="6" style="1" customWidth="1"/>
    <col min="3864" max="3864" width="7.33203125" style="1" customWidth="1"/>
    <col min="3865" max="3865" width="6.88671875" style="1" customWidth="1"/>
    <col min="3866" max="3866" width="6.21875" style="1" customWidth="1"/>
    <col min="3867" max="3867" width="5.77734375" style="1" customWidth="1"/>
    <col min="3868" max="3868" width="6.6640625" style="1" customWidth="1"/>
    <col min="3869" max="3870" width="7.109375" style="1" customWidth="1"/>
    <col min="3871" max="4097" width="8.88671875" style="1"/>
    <col min="4098" max="4098" width="21.21875" style="1" customWidth="1"/>
    <col min="4099" max="4101" width="13.33203125" style="1" customWidth="1"/>
    <col min="4102" max="4102" width="0.88671875" style="1" customWidth="1"/>
    <col min="4103" max="4105" width="13.33203125" style="1" customWidth="1"/>
    <col min="4106" max="4106" width="0.88671875" style="1" customWidth="1"/>
    <col min="4107" max="4109" width="13.33203125" style="1" customWidth="1"/>
    <col min="4110" max="4110" width="0.88671875" style="1" customWidth="1"/>
    <col min="4111" max="4113" width="13.33203125" style="1" customWidth="1"/>
    <col min="4114" max="4114" width="0.88671875" style="1" customWidth="1"/>
    <col min="4115" max="4115" width="6.44140625" style="1" customWidth="1"/>
    <col min="4116" max="4116" width="7.109375" style="1" customWidth="1"/>
    <col min="4117" max="4119" width="6" style="1" customWidth="1"/>
    <col min="4120" max="4120" width="7.33203125" style="1" customWidth="1"/>
    <col min="4121" max="4121" width="6.88671875" style="1" customWidth="1"/>
    <col min="4122" max="4122" width="6.21875" style="1" customWidth="1"/>
    <col min="4123" max="4123" width="5.77734375" style="1" customWidth="1"/>
    <col min="4124" max="4124" width="6.6640625" style="1" customWidth="1"/>
    <col min="4125" max="4126" width="7.109375" style="1" customWidth="1"/>
    <col min="4127" max="4353" width="8.88671875" style="1"/>
    <col min="4354" max="4354" width="21.21875" style="1" customWidth="1"/>
    <col min="4355" max="4357" width="13.33203125" style="1" customWidth="1"/>
    <col min="4358" max="4358" width="0.88671875" style="1" customWidth="1"/>
    <col min="4359" max="4361" width="13.33203125" style="1" customWidth="1"/>
    <col min="4362" max="4362" width="0.88671875" style="1" customWidth="1"/>
    <col min="4363" max="4365" width="13.33203125" style="1" customWidth="1"/>
    <col min="4366" max="4366" width="0.88671875" style="1" customWidth="1"/>
    <col min="4367" max="4369" width="13.33203125" style="1" customWidth="1"/>
    <col min="4370" max="4370" width="0.88671875" style="1" customWidth="1"/>
    <col min="4371" max="4371" width="6.44140625" style="1" customWidth="1"/>
    <col min="4372" max="4372" width="7.109375" style="1" customWidth="1"/>
    <col min="4373" max="4375" width="6" style="1" customWidth="1"/>
    <col min="4376" max="4376" width="7.33203125" style="1" customWidth="1"/>
    <col min="4377" max="4377" width="6.88671875" style="1" customWidth="1"/>
    <col min="4378" max="4378" width="6.21875" style="1" customWidth="1"/>
    <col min="4379" max="4379" width="5.77734375" style="1" customWidth="1"/>
    <col min="4380" max="4380" width="6.6640625" style="1" customWidth="1"/>
    <col min="4381" max="4382" width="7.109375" style="1" customWidth="1"/>
    <col min="4383" max="4609" width="8.88671875" style="1"/>
    <col min="4610" max="4610" width="21.21875" style="1" customWidth="1"/>
    <col min="4611" max="4613" width="13.33203125" style="1" customWidth="1"/>
    <col min="4614" max="4614" width="0.88671875" style="1" customWidth="1"/>
    <col min="4615" max="4617" width="13.33203125" style="1" customWidth="1"/>
    <col min="4618" max="4618" width="0.88671875" style="1" customWidth="1"/>
    <col min="4619" max="4621" width="13.33203125" style="1" customWidth="1"/>
    <col min="4622" max="4622" width="0.88671875" style="1" customWidth="1"/>
    <col min="4623" max="4625" width="13.33203125" style="1" customWidth="1"/>
    <col min="4626" max="4626" width="0.88671875" style="1" customWidth="1"/>
    <col min="4627" max="4627" width="6.44140625" style="1" customWidth="1"/>
    <col min="4628" max="4628" width="7.109375" style="1" customWidth="1"/>
    <col min="4629" max="4631" width="6" style="1" customWidth="1"/>
    <col min="4632" max="4632" width="7.33203125" style="1" customWidth="1"/>
    <col min="4633" max="4633" width="6.88671875" style="1" customWidth="1"/>
    <col min="4634" max="4634" width="6.21875" style="1" customWidth="1"/>
    <col min="4635" max="4635" width="5.77734375" style="1" customWidth="1"/>
    <col min="4636" max="4636" width="6.6640625" style="1" customWidth="1"/>
    <col min="4637" max="4638" width="7.109375" style="1" customWidth="1"/>
    <col min="4639" max="4865" width="8.88671875" style="1"/>
    <col min="4866" max="4866" width="21.21875" style="1" customWidth="1"/>
    <col min="4867" max="4869" width="13.33203125" style="1" customWidth="1"/>
    <col min="4870" max="4870" width="0.88671875" style="1" customWidth="1"/>
    <col min="4871" max="4873" width="13.33203125" style="1" customWidth="1"/>
    <col min="4874" max="4874" width="0.88671875" style="1" customWidth="1"/>
    <col min="4875" max="4877" width="13.33203125" style="1" customWidth="1"/>
    <col min="4878" max="4878" width="0.88671875" style="1" customWidth="1"/>
    <col min="4879" max="4881" width="13.33203125" style="1" customWidth="1"/>
    <col min="4882" max="4882" width="0.88671875" style="1" customWidth="1"/>
    <col min="4883" max="4883" width="6.44140625" style="1" customWidth="1"/>
    <col min="4884" max="4884" width="7.109375" style="1" customWidth="1"/>
    <col min="4885" max="4887" width="6" style="1" customWidth="1"/>
    <col min="4888" max="4888" width="7.33203125" style="1" customWidth="1"/>
    <col min="4889" max="4889" width="6.88671875" style="1" customWidth="1"/>
    <col min="4890" max="4890" width="6.21875" style="1" customWidth="1"/>
    <col min="4891" max="4891" width="5.77734375" style="1" customWidth="1"/>
    <col min="4892" max="4892" width="6.6640625" style="1" customWidth="1"/>
    <col min="4893" max="4894" width="7.109375" style="1" customWidth="1"/>
    <col min="4895" max="5121" width="8.88671875" style="1"/>
    <col min="5122" max="5122" width="21.21875" style="1" customWidth="1"/>
    <col min="5123" max="5125" width="13.33203125" style="1" customWidth="1"/>
    <col min="5126" max="5126" width="0.88671875" style="1" customWidth="1"/>
    <col min="5127" max="5129" width="13.33203125" style="1" customWidth="1"/>
    <col min="5130" max="5130" width="0.88671875" style="1" customWidth="1"/>
    <col min="5131" max="5133" width="13.33203125" style="1" customWidth="1"/>
    <col min="5134" max="5134" width="0.88671875" style="1" customWidth="1"/>
    <col min="5135" max="5137" width="13.33203125" style="1" customWidth="1"/>
    <col min="5138" max="5138" width="0.88671875" style="1" customWidth="1"/>
    <col min="5139" max="5139" width="6.44140625" style="1" customWidth="1"/>
    <col min="5140" max="5140" width="7.109375" style="1" customWidth="1"/>
    <col min="5141" max="5143" width="6" style="1" customWidth="1"/>
    <col min="5144" max="5144" width="7.33203125" style="1" customWidth="1"/>
    <col min="5145" max="5145" width="6.88671875" style="1" customWidth="1"/>
    <col min="5146" max="5146" width="6.21875" style="1" customWidth="1"/>
    <col min="5147" max="5147" width="5.77734375" style="1" customWidth="1"/>
    <col min="5148" max="5148" width="6.6640625" style="1" customWidth="1"/>
    <col min="5149" max="5150" width="7.109375" style="1" customWidth="1"/>
    <col min="5151" max="5377" width="8.88671875" style="1"/>
    <col min="5378" max="5378" width="21.21875" style="1" customWidth="1"/>
    <col min="5379" max="5381" width="13.33203125" style="1" customWidth="1"/>
    <col min="5382" max="5382" width="0.88671875" style="1" customWidth="1"/>
    <col min="5383" max="5385" width="13.33203125" style="1" customWidth="1"/>
    <col min="5386" max="5386" width="0.88671875" style="1" customWidth="1"/>
    <col min="5387" max="5389" width="13.33203125" style="1" customWidth="1"/>
    <col min="5390" max="5390" width="0.88671875" style="1" customWidth="1"/>
    <col min="5391" max="5393" width="13.33203125" style="1" customWidth="1"/>
    <col min="5394" max="5394" width="0.88671875" style="1" customWidth="1"/>
    <col min="5395" max="5395" width="6.44140625" style="1" customWidth="1"/>
    <col min="5396" max="5396" width="7.109375" style="1" customWidth="1"/>
    <col min="5397" max="5399" width="6" style="1" customWidth="1"/>
    <col min="5400" max="5400" width="7.33203125" style="1" customWidth="1"/>
    <col min="5401" max="5401" width="6.88671875" style="1" customWidth="1"/>
    <col min="5402" max="5402" width="6.21875" style="1" customWidth="1"/>
    <col min="5403" max="5403" width="5.77734375" style="1" customWidth="1"/>
    <col min="5404" max="5404" width="6.6640625" style="1" customWidth="1"/>
    <col min="5405" max="5406" width="7.109375" style="1" customWidth="1"/>
    <col min="5407" max="5633" width="8.88671875" style="1"/>
    <col min="5634" max="5634" width="21.21875" style="1" customWidth="1"/>
    <col min="5635" max="5637" width="13.33203125" style="1" customWidth="1"/>
    <col min="5638" max="5638" width="0.88671875" style="1" customWidth="1"/>
    <col min="5639" max="5641" width="13.33203125" style="1" customWidth="1"/>
    <col min="5642" max="5642" width="0.88671875" style="1" customWidth="1"/>
    <col min="5643" max="5645" width="13.33203125" style="1" customWidth="1"/>
    <col min="5646" max="5646" width="0.88671875" style="1" customWidth="1"/>
    <col min="5647" max="5649" width="13.33203125" style="1" customWidth="1"/>
    <col min="5650" max="5650" width="0.88671875" style="1" customWidth="1"/>
    <col min="5651" max="5651" width="6.44140625" style="1" customWidth="1"/>
    <col min="5652" max="5652" width="7.109375" style="1" customWidth="1"/>
    <col min="5653" max="5655" width="6" style="1" customWidth="1"/>
    <col min="5656" max="5656" width="7.33203125" style="1" customWidth="1"/>
    <col min="5657" max="5657" width="6.88671875" style="1" customWidth="1"/>
    <col min="5658" max="5658" width="6.21875" style="1" customWidth="1"/>
    <col min="5659" max="5659" width="5.77734375" style="1" customWidth="1"/>
    <col min="5660" max="5660" width="6.6640625" style="1" customWidth="1"/>
    <col min="5661" max="5662" width="7.109375" style="1" customWidth="1"/>
    <col min="5663" max="5889" width="8.88671875" style="1"/>
    <col min="5890" max="5890" width="21.21875" style="1" customWidth="1"/>
    <col min="5891" max="5893" width="13.33203125" style="1" customWidth="1"/>
    <col min="5894" max="5894" width="0.88671875" style="1" customWidth="1"/>
    <col min="5895" max="5897" width="13.33203125" style="1" customWidth="1"/>
    <col min="5898" max="5898" width="0.88671875" style="1" customWidth="1"/>
    <col min="5899" max="5901" width="13.33203125" style="1" customWidth="1"/>
    <col min="5902" max="5902" width="0.88671875" style="1" customWidth="1"/>
    <col min="5903" max="5905" width="13.33203125" style="1" customWidth="1"/>
    <col min="5906" max="5906" width="0.88671875" style="1" customWidth="1"/>
    <col min="5907" max="5907" width="6.44140625" style="1" customWidth="1"/>
    <col min="5908" max="5908" width="7.109375" style="1" customWidth="1"/>
    <col min="5909" max="5911" width="6" style="1" customWidth="1"/>
    <col min="5912" max="5912" width="7.33203125" style="1" customWidth="1"/>
    <col min="5913" max="5913" width="6.88671875" style="1" customWidth="1"/>
    <col min="5914" max="5914" width="6.21875" style="1" customWidth="1"/>
    <col min="5915" max="5915" width="5.77734375" style="1" customWidth="1"/>
    <col min="5916" max="5916" width="6.6640625" style="1" customWidth="1"/>
    <col min="5917" max="5918" width="7.109375" style="1" customWidth="1"/>
    <col min="5919" max="6145" width="8.88671875" style="1"/>
    <col min="6146" max="6146" width="21.21875" style="1" customWidth="1"/>
    <col min="6147" max="6149" width="13.33203125" style="1" customWidth="1"/>
    <col min="6150" max="6150" width="0.88671875" style="1" customWidth="1"/>
    <col min="6151" max="6153" width="13.33203125" style="1" customWidth="1"/>
    <col min="6154" max="6154" width="0.88671875" style="1" customWidth="1"/>
    <col min="6155" max="6157" width="13.33203125" style="1" customWidth="1"/>
    <col min="6158" max="6158" width="0.88671875" style="1" customWidth="1"/>
    <col min="6159" max="6161" width="13.33203125" style="1" customWidth="1"/>
    <col min="6162" max="6162" width="0.88671875" style="1" customWidth="1"/>
    <col min="6163" max="6163" width="6.44140625" style="1" customWidth="1"/>
    <col min="6164" max="6164" width="7.109375" style="1" customWidth="1"/>
    <col min="6165" max="6167" width="6" style="1" customWidth="1"/>
    <col min="6168" max="6168" width="7.33203125" style="1" customWidth="1"/>
    <col min="6169" max="6169" width="6.88671875" style="1" customWidth="1"/>
    <col min="6170" max="6170" width="6.21875" style="1" customWidth="1"/>
    <col min="6171" max="6171" width="5.77734375" style="1" customWidth="1"/>
    <col min="6172" max="6172" width="6.6640625" style="1" customWidth="1"/>
    <col min="6173" max="6174" width="7.109375" style="1" customWidth="1"/>
    <col min="6175" max="6401" width="8.88671875" style="1"/>
    <col min="6402" max="6402" width="21.21875" style="1" customWidth="1"/>
    <col min="6403" max="6405" width="13.33203125" style="1" customWidth="1"/>
    <col min="6406" max="6406" width="0.88671875" style="1" customWidth="1"/>
    <col min="6407" max="6409" width="13.33203125" style="1" customWidth="1"/>
    <col min="6410" max="6410" width="0.88671875" style="1" customWidth="1"/>
    <col min="6411" max="6413" width="13.33203125" style="1" customWidth="1"/>
    <col min="6414" max="6414" width="0.88671875" style="1" customWidth="1"/>
    <col min="6415" max="6417" width="13.33203125" style="1" customWidth="1"/>
    <col min="6418" max="6418" width="0.88671875" style="1" customWidth="1"/>
    <col min="6419" max="6419" width="6.44140625" style="1" customWidth="1"/>
    <col min="6420" max="6420" width="7.109375" style="1" customWidth="1"/>
    <col min="6421" max="6423" width="6" style="1" customWidth="1"/>
    <col min="6424" max="6424" width="7.33203125" style="1" customWidth="1"/>
    <col min="6425" max="6425" width="6.88671875" style="1" customWidth="1"/>
    <col min="6426" max="6426" width="6.21875" style="1" customWidth="1"/>
    <col min="6427" max="6427" width="5.77734375" style="1" customWidth="1"/>
    <col min="6428" max="6428" width="6.6640625" style="1" customWidth="1"/>
    <col min="6429" max="6430" width="7.109375" style="1" customWidth="1"/>
    <col min="6431" max="6657" width="8.88671875" style="1"/>
    <col min="6658" max="6658" width="21.21875" style="1" customWidth="1"/>
    <col min="6659" max="6661" width="13.33203125" style="1" customWidth="1"/>
    <col min="6662" max="6662" width="0.88671875" style="1" customWidth="1"/>
    <col min="6663" max="6665" width="13.33203125" style="1" customWidth="1"/>
    <col min="6666" max="6666" width="0.88671875" style="1" customWidth="1"/>
    <col min="6667" max="6669" width="13.33203125" style="1" customWidth="1"/>
    <col min="6670" max="6670" width="0.88671875" style="1" customWidth="1"/>
    <col min="6671" max="6673" width="13.33203125" style="1" customWidth="1"/>
    <col min="6674" max="6674" width="0.88671875" style="1" customWidth="1"/>
    <col min="6675" max="6675" width="6.44140625" style="1" customWidth="1"/>
    <col min="6676" max="6676" width="7.109375" style="1" customWidth="1"/>
    <col min="6677" max="6679" width="6" style="1" customWidth="1"/>
    <col min="6680" max="6680" width="7.33203125" style="1" customWidth="1"/>
    <col min="6681" max="6681" width="6.88671875" style="1" customWidth="1"/>
    <col min="6682" max="6682" width="6.21875" style="1" customWidth="1"/>
    <col min="6683" max="6683" width="5.77734375" style="1" customWidth="1"/>
    <col min="6684" max="6684" width="6.6640625" style="1" customWidth="1"/>
    <col min="6685" max="6686" width="7.109375" style="1" customWidth="1"/>
    <col min="6687" max="6913" width="8.88671875" style="1"/>
    <col min="6914" max="6914" width="21.21875" style="1" customWidth="1"/>
    <col min="6915" max="6917" width="13.33203125" style="1" customWidth="1"/>
    <col min="6918" max="6918" width="0.88671875" style="1" customWidth="1"/>
    <col min="6919" max="6921" width="13.33203125" style="1" customWidth="1"/>
    <col min="6922" max="6922" width="0.88671875" style="1" customWidth="1"/>
    <col min="6923" max="6925" width="13.33203125" style="1" customWidth="1"/>
    <col min="6926" max="6926" width="0.88671875" style="1" customWidth="1"/>
    <col min="6927" max="6929" width="13.33203125" style="1" customWidth="1"/>
    <col min="6930" max="6930" width="0.88671875" style="1" customWidth="1"/>
    <col min="6931" max="6931" width="6.44140625" style="1" customWidth="1"/>
    <col min="6932" max="6932" width="7.109375" style="1" customWidth="1"/>
    <col min="6933" max="6935" width="6" style="1" customWidth="1"/>
    <col min="6936" max="6936" width="7.33203125" style="1" customWidth="1"/>
    <col min="6937" max="6937" width="6.88671875" style="1" customWidth="1"/>
    <col min="6938" max="6938" width="6.21875" style="1" customWidth="1"/>
    <col min="6939" max="6939" width="5.77734375" style="1" customWidth="1"/>
    <col min="6940" max="6940" width="6.6640625" style="1" customWidth="1"/>
    <col min="6941" max="6942" width="7.109375" style="1" customWidth="1"/>
    <col min="6943" max="7169" width="8.88671875" style="1"/>
    <col min="7170" max="7170" width="21.21875" style="1" customWidth="1"/>
    <col min="7171" max="7173" width="13.33203125" style="1" customWidth="1"/>
    <col min="7174" max="7174" width="0.88671875" style="1" customWidth="1"/>
    <col min="7175" max="7177" width="13.33203125" style="1" customWidth="1"/>
    <col min="7178" max="7178" width="0.88671875" style="1" customWidth="1"/>
    <col min="7179" max="7181" width="13.33203125" style="1" customWidth="1"/>
    <col min="7182" max="7182" width="0.88671875" style="1" customWidth="1"/>
    <col min="7183" max="7185" width="13.33203125" style="1" customWidth="1"/>
    <col min="7186" max="7186" width="0.88671875" style="1" customWidth="1"/>
    <col min="7187" max="7187" width="6.44140625" style="1" customWidth="1"/>
    <col min="7188" max="7188" width="7.109375" style="1" customWidth="1"/>
    <col min="7189" max="7191" width="6" style="1" customWidth="1"/>
    <col min="7192" max="7192" width="7.33203125" style="1" customWidth="1"/>
    <col min="7193" max="7193" width="6.88671875" style="1" customWidth="1"/>
    <col min="7194" max="7194" width="6.21875" style="1" customWidth="1"/>
    <col min="7195" max="7195" width="5.77734375" style="1" customWidth="1"/>
    <col min="7196" max="7196" width="6.6640625" style="1" customWidth="1"/>
    <col min="7197" max="7198" width="7.109375" style="1" customWidth="1"/>
    <col min="7199" max="7425" width="8.88671875" style="1"/>
    <col min="7426" max="7426" width="21.21875" style="1" customWidth="1"/>
    <col min="7427" max="7429" width="13.33203125" style="1" customWidth="1"/>
    <col min="7430" max="7430" width="0.88671875" style="1" customWidth="1"/>
    <col min="7431" max="7433" width="13.33203125" style="1" customWidth="1"/>
    <col min="7434" max="7434" width="0.88671875" style="1" customWidth="1"/>
    <col min="7435" max="7437" width="13.33203125" style="1" customWidth="1"/>
    <col min="7438" max="7438" width="0.88671875" style="1" customWidth="1"/>
    <col min="7439" max="7441" width="13.33203125" style="1" customWidth="1"/>
    <col min="7442" max="7442" width="0.88671875" style="1" customWidth="1"/>
    <col min="7443" max="7443" width="6.44140625" style="1" customWidth="1"/>
    <col min="7444" max="7444" width="7.109375" style="1" customWidth="1"/>
    <col min="7445" max="7447" width="6" style="1" customWidth="1"/>
    <col min="7448" max="7448" width="7.33203125" style="1" customWidth="1"/>
    <col min="7449" max="7449" width="6.88671875" style="1" customWidth="1"/>
    <col min="7450" max="7450" width="6.21875" style="1" customWidth="1"/>
    <col min="7451" max="7451" width="5.77734375" style="1" customWidth="1"/>
    <col min="7452" max="7452" width="6.6640625" style="1" customWidth="1"/>
    <col min="7453" max="7454" width="7.109375" style="1" customWidth="1"/>
    <col min="7455" max="7681" width="8.88671875" style="1"/>
    <col min="7682" max="7682" width="21.21875" style="1" customWidth="1"/>
    <col min="7683" max="7685" width="13.33203125" style="1" customWidth="1"/>
    <col min="7686" max="7686" width="0.88671875" style="1" customWidth="1"/>
    <col min="7687" max="7689" width="13.33203125" style="1" customWidth="1"/>
    <col min="7690" max="7690" width="0.88671875" style="1" customWidth="1"/>
    <col min="7691" max="7693" width="13.33203125" style="1" customWidth="1"/>
    <col min="7694" max="7694" width="0.88671875" style="1" customWidth="1"/>
    <col min="7695" max="7697" width="13.33203125" style="1" customWidth="1"/>
    <col min="7698" max="7698" width="0.88671875" style="1" customWidth="1"/>
    <col min="7699" max="7699" width="6.44140625" style="1" customWidth="1"/>
    <col min="7700" max="7700" width="7.109375" style="1" customWidth="1"/>
    <col min="7701" max="7703" width="6" style="1" customWidth="1"/>
    <col min="7704" max="7704" width="7.33203125" style="1" customWidth="1"/>
    <col min="7705" max="7705" width="6.88671875" style="1" customWidth="1"/>
    <col min="7706" max="7706" width="6.21875" style="1" customWidth="1"/>
    <col min="7707" max="7707" width="5.77734375" style="1" customWidth="1"/>
    <col min="7708" max="7708" width="6.6640625" style="1" customWidth="1"/>
    <col min="7709" max="7710" width="7.109375" style="1" customWidth="1"/>
    <col min="7711" max="7937" width="8.88671875" style="1"/>
    <col min="7938" max="7938" width="21.21875" style="1" customWidth="1"/>
    <col min="7939" max="7941" width="13.33203125" style="1" customWidth="1"/>
    <col min="7942" max="7942" width="0.88671875" style="1" customWidth="1"/>
    <col min="7943" max="7945" width="13.33203125" style="1" customWidth="1"/>
    <col min="7946" max="7946" width="0.88671875" style="1" customWidth="1"/>
    <col min="7947" max="7949" width="13.33203125" style="1" customWidth="1"/>
    <col min="7950" max="7950" width="0.88671875" style="1" customWidth="1"/>
    <col min="7951" max="7953" width="13.33203125" style="1" customWidth="1"/>
    <col min="7954" max="7954" width="0.88671875" style="1" customWidth="1"/>
    <col min="7955" max="7955" width="6.44140625" style="1" customWidth="1"/>
    <col min="7956" max="7956" width="7.109375" style="1" customWidth="1"/>
    <col min="7957" max="7959" width="6" style="1" customWidth="1"/>
    <col min="7960" max="7960" width="7.33203125" style="1" customWidth="1"/>
    <col min="7961" max="7961" width="6.88671875" style="1" customWidth="1"/>
    <col min="7962" max="7962" width="6.21875" style="1" customWidth="1"/>
    <col min="7963" max="7963" width="5.77734375" style="1" customWidth="1"/>
    <col min="7964" max="7964" width="6.6640625" style="1" customWidth="1"/>
    <col min="7965" max="7966" width="7.109375" style="1" customWidth="1"/>
    <col min="7967" max="8193" width="8.88671875" style="1"/>
    <col min="8194" max="8194" width="21.21875" style="1" customWidth="1"/>
    <col min="8195" max="8197" width="13.33203125" style="1" customWidth="1"/>
    <col min="8198" max="8198" width="0.88671875" style="1" customWidth="1"/>
    <col min="8199" max="8201" width="13.33203125" style="1" customWidth="1"/>
    <col min="8202" max="8202" width="0.88671875" style="1" customWidth="1"/>
    <col min="8203" max="8205" width="13.33203125" style="1" customWidth="1"/>
    <col min="8206" max="8206" width="0.88671875" style="1" customWidth="1"/>
    <col min="8207" max="8209" width="13.33203125" style="1" customWidth="1"/>
    <col min="8210" max="8210" width="0.88671875" style="1" customWidth="1"/>
    <col min="8211" max="8211" width="6.44140625" style="1" customWidth="1"/>
    <col min="8212" max="8212" width="7.109375" style="1" customWidth="1"/>
    <col min="8213" max="8215" width="6" style="1" customWidth="1"/>
    <col min="8216" max="8216" width="7.33203125" style="1" customWidth="1"/>
    <col min="8217" max="8217" width="6.88671875" style="1" customWidth="1"/>
    <col min="8218" max="8218" width="6.21875" style="1" customWidth="1"/>
    <col min="8219" max="8219" width="5.77734375" style="1" customWidth="1"/>
    <col min="8220" max="8220" width="6.6640625" style="1" customWidth="1"/>
    <col min="8221" max="8222" width="7.109375" style="1" customWidth="1"/>
    <col min="8223" max="8449" width="8.88671875" style="1"/>
    <col min="8450" max="8450" width="21.21875" style="1" customWidth="1"/>
    <col min="8451" max="8453" width="13.33203125" style="1" customWidth="1"/>
    <col min="8454" max="8454" width="0.88671875" style="1" customWidth="1"/>
    <col min="8455" max="8457" width="13.33203125" style="1" customWidth="1"/>
    <col min="8458" max="8458" width="0.88671875" style="1" customWidth="1"/>
    <col min="8459" max="8461" width="13.33203125" style="1" customWidth="1"/>
    <col min="8462" max="8462" width="0.88671875" style="1" customWidth="1"/>
    <col min="8463" max="8465" width="13.33203125" style="1" customWidth="1"/>
    <col min="8466" max="8466" width="0.88671875" style="1" customWidth="1"/>
    <col min="8467" max="8467" width="6.44140625" style="1" customWidth="1"/>
    <col min="8468" max="8468" width="7.109375" style="1" customWidth="1"/>
    <col min="8469" max="8471" width="6" style="1" customWidth="1"/>
    <col min="8472" max="8472" width="7.33203125" style="1" customWidth="1"/>
    <col min="8473" max="8473" width="6.88671875" style="1" customWidth="1"/>
    <col min="8474" max="8474" width="6.21875" style="1" customWidth="1"/>
    <col min="8475" max="8475" width="5.77734375" style="1" customWidth="1"/>
    <col min="8476" max="8476" width="6.6640625" style="1" customWidth="1"/>
    <col min="8477" max="8478" width="7.109375" style="1" customWidth="1"/>
    <col min="8479" max="8705" width="8.88671875" style="1"/>
    <col min="8706" max="8706" width="21.21875" style="1" customWidth="1"/>
    <col min="8707" max="8709" width="13.33203125" style="1" customWidth="1"/>
    <col min="8710" max="8710" width="0.88671875" style="1" customWidth="1"/>
    <col min="8711" max="8713" width="13.33203125" style="1" customWidth="1"/>
    <col min="8714" max="8714" width="0.88671875" style="1" customWidth="1"/>
    <col min="8715" max="8717" width="13.33203125" style="1" customWidth="1"/>
    <col min="8718" max="8718" width="0.88671875" style="1" customWidth="1"/>
    <col min="8719" max="8721" width="13.33203125" style="1" customWidth="1"/>
    <col min="8722" max="8722" width="0.88671875" style="1" customWidth="1"/>
    <col min="8723" max="8723" width="6.44140625" style="1" customWidth="1"/>
    <col min="8724" max="8724" width="7.109375" style="1" customWidth="1"/>
    <col min="8725" max="8727" width="6" style="1" customWidth="1"/>
    <col min="8728" max="8728" width="7.33203125" style="1" customWidth="1"/>
    <col min="8729" max="8729" width="6.88671875" style="1" customWidth="1"/>
    <col min="8730" max="8730" width="6.21875" style="1" customWidth="1"/>
    <col min="8731" max="8731" width="5.77734375" style="1" customWidth="1"/>
    <col min="8732" max="8732" width="6.6640625" style="1" customWidth="1"/>
    <col min="8733" max="8734" width="7.109375" style="1" customWidth="1"/>
    <col min="8735" max="8961" width="8.88671875" style="1"/>
    <col min="8962" max="8962" width="21.21875" style="1" customWidth="1"/>
    <col min="8963" max="8965" width="13.33203125" style="1" customWidth="1"/>
    <col min="8966" max="8966" width="0.88671875" style="1" customWidth="1"/>
    <col min="8967" max="8969" width="13.33203125" style="1" customWidth="1"/>
    <col min="8970" max="8970" width="0.88671875" style="1" customWidth="1"/>
    <col min="8971" max="8973" width="13.33203125" style="1" customWidth="1"/>
    <col min="8974" max="8974" width="0.88671875" style="1" customWidth="1"/>
    <col min="8975" max="8977" width="13.33203125" style="1" customWidth="1"/>
    <col min="8978" max="8978" width="0.88671875" style="1" customWidth="1"/>
    <col min="8979" max="8979" width="6.44140625" style="1" customWidth="1"/>
    <col min="8980" max="8980" width="7.109375" style="1" customWidth="1"/>
    <col min="8981" max="8983" width="6" style="1" customWidth="1"/>
    <col min="8984" max="8984" width="7.33203125" style="1" customWidth="1"/>
    <col min="8985" max="8985" width="6.88671875" style="1" customWidth="1"/>
    <col min="8986" max="8986" width="6.21875" style="1" customWidth="1"/>
    <col min="8987" max="8987" width="5.77734375" style="1" customWidth="1"/>
    <col min="8988" max="8988" width="6.6640625" style="1" customWidth="1"/>
    <col min="8989" max="8990" width="7.109375" style="1" customWidth="1"/>
    <col min="8991" max="9217" width="8.88671875" style="1"/>
    <col min="9218" max="9218" width="21.21875" style="1" customWidth="1"/>
    <col min="9219" max="9221" width="13.33203125" style="1" customWidth="1"/>
    <col min="9222" max="9222" width="0.88671875" style="1" customWidth="1"/>
    <col min="9223" max="9225" width="13.33203125" style="1" customWidth="1"/>
    <col min="9226" max="9226" width="0.88671875" style="1" customWidth="1"/>
    <col min="9227" max="9229" width="13.33203125" style="1" customWidth="1"/>
    <col min="9230" max="9230" width="0.88671875" style="1" customWidth="1"/>
    <col min="9231" max="9233" width="13.33203125" style="1" customWidth="1"/>
    <col min="9234" max="9234" width="0.88671875" style="1" customWidth="1"/>
    <col min="9235" max="9235" width="6.44140625" style="1" customWidth="1"/>
    <col min="9236" max="9236" width="7.109375" style="1" customWidth="1"/>
    <col min="9237" max="9239" width="6" style="1" customWidth="1"/>
    <col min="9240" max="9240" width="7.33203125" style="1" customWidth="1"/>
    <col min="9241" max="9241" width="6.88671875" style="1" customWidth="1"/>
    <col min="9242" max="9242" width="6.21875" style="1" customWidth="1"/>
    <col min="9243" max="9243" width="5.77734375" style="1" customWidth="1"/>
    <col min="9244" max="9244" width="6.6640625" style="1" customWidth="1"/>
    <col min="9245" max="9246" width="7.109375" style="1" customWidth="1"/>
    <col min="9247" max="9473" width="8.88671875" style="1"/>
    <col min="9474" max="9474" width="21.21875" style="1" customWidth="1"/>
    <col min="9475" max="9477" width="13.33203125" style="1" customWidth="1"/>
    <col min="9478" max="9478" width="0.88671875" style="1" customWidth="1"/>
    <col min="9479" max="9481" width="13.33203125" style="1" customWidth="1"/>
    <col min="9482" max="9482" width="0.88671875" style="1" customWidth="1"/>
    <col min="9483" max="9485" width="13.33203125" style="1" customWidth="1"/>
    <col min="9486" max="9486" width="0.88671875" style="1" customWidth="1"/>
    <col min="9487" max="9489" width="13.33203125" style="1" customWidth="1"/>
    <col min="9490" max="9490" width="0.88671875" style="1" customWidth="1"/>
    <col min="9491" max="9491" width="6.44140625" style="1" customWidth="1"/>
    <col min="9492" max="9492" width="7.109375" style="1" customWidth="1"/>
    <col min="9493" max="9495" width="6" style="1" customWidth="1"/>
    <col min="9496" max="9496" width="7.33203125" style="1" customWidth="1"/>
    <col min="9497" max="9497" width="6.88671875" style="1" customWidth="1"/>
    <col min="9498" max="9498" width="6.21875" style="1" customWidth="1"/>
    <col min="9499" max="9499" width="5.77734375" style="1" customWidth="1"/>
    <col min="9500" max="9500" width="6.6640625" style="1" customWidth="1"/>
    <col min="9501" max="9502" width="7.109375" style="1" customWidth="1"/>
    <col min="9503" max="9729" width="8.88671875" style="1"/>
    <col min="9730" max="9730" width="21.21875" style="1" customWidth="1"/>
    <col min="9731" max="9733" width="13.33203125" style="1" customWidth="1"/>
    <col min="9734" max="9734" width="0.88671875" style="1" customWidth="1"/>
    <col min="9735" max="9737" width="13.33203125" style="1" customWidth="1"/>
    <col min="9738" max="9738" width="0.88671875" style="1" customWidth="1"/>
    <col min="9739" max="9741" width="13.33203125" style="1" customWidth="1"/>
    <col min="9742" max="9742" width="0.88671875" style="1" customWidth="1"/>
    <col min="9743" max="9745" width="13.33203125" style="1" customWidth="1"/>
    <col min="9746" max="9746" width="0.88671875" style="1" customWidth="1"/>
    <col min="9747" max="9747" width="6.44140625" style="1" customWidth="1"/>
    <col min="9748" max="9748" width="7.109375" style="1" customWidth="1"/>
    <col min="9749" max="9751" width="6" style="1" customWidth="1"/>
    <col min="9752" max="9752" width="7.33203125" style="1" customWidth="1"/>
    <col min="9753" max="9753" width="6.88671875" style="1" customWidth="1"/>
    <col min="9754" max="9754" width="6.21875" style="1" customWidth="1"/>
    <col min="9755" max="9755" width="5.77734375" style="1" customWidth="1"/>
    <col min="9756" max="9756" width="6.6640625" style="1" customWidth="1"/>
    <col min="9757" max="9758" width="7.109375" style="1" customWidth="1"/>
    <col min="9759" max="9985" width="8.88671875" style="1"/>
    <col min="9986" max="9986" width="21.21875" style="1" customWidth="1"/>
    <col min="9987" max="9989" width="13.33203125" style="1" customWidth="1"/>
    <col min="9990" max="9990" width="0.88671875" style="1" customWidth="1"/>
    <col min="9991" max="9993" width="13.33203125" style="1" customWidth="1"/>
    <col min="9994" max="9994" width="0.88671875" style="1" customWidth="1"/>
    <col min="9995" max="9997" width="13.33203125" style="1" customWidth="1"/>
    <col min="9998" max="9998" width="0.88671875" style="1" customWidth="1"/>
    <col min="9999" max="10001" width="13.33203125" style="1" customWidth="1"/>
    <col min="10002" max="10002" width="0.88671875" style="1" customWidth="1"/>
    <col min="10003" max="10003" width="6.44140625" style="1" customWidth="1"/>
    <col min="10004" max="10004" width="7.109375" style="1" customWidth="1"/>
    <col min="10005" max="10007" width="6" style="1" customWidth="1"/>
    <col min="10008" max="10008" width="7.33203125" style="1" customWidth="1"/>
    <col min="10009" max="10009" width="6.88671875" style="1" customWidth="1"/>
    <col min="10010" max="10010" width="6.21875" style="1" customWidth="1"/>
    <col min="10011" max="10011" width="5.77734375" style="1" customWidth="1"/>
    <col min="10012" max="10012" width="6.6640625" style="1" customWidth="1"/>
    <col min="10013" max="10014" width="7.109375" style="1" customWidth="1"/>
    <col min="10015" max="10241" width="8.88671875" style="1"/>
    <col min="10242" max="10242" width="21.21875" style="1" customWidth="1"/>
    <col min="10243" max="10245" width="13.33203125" style="1" customWidth="1"/>
    <col min="10246" max="10246" width="0.88671875" style="1" customWidth="1"/>
    <col min="10247" max="10249" width="13.33203125" style="1" customWidth="1"/>
    <col min="10250" max="10250" width="0.88671875" style="1" customWidth="1"/>
    <col min="10251" max="10253" width="13.33203125" style="1" customWidth="1"/>
    <col min="10254" max="10254" width="0.88671875" style="1" customWidth="1"/>
    <col min="10255" max="10257" width="13.33203125" style="1" customWidth="1"/>
    <col min="10258" max="10258" width="0.88671875" style="1" customWidth="1"/>
    <col min="10259" max="10259" width="6.44140625" style="1" customWidth="1"/>
    <col min="10260" max="10260" width="7.109375" style="1" customWidth="1"/>
    <col min="10261" max="10263" width="6" style="1" customWidth="1"/>
    <col min="10264" max="10264" width="7.33203125" style="1" customWidth="1"/>
    <col min="10265" max="10265" width="6.88671875" style="1" customWidth="1"/>
    <col min="10266" max="10266" width="6.21875" style="1" customWidth="1"/>
    <col min="10267" max="10267" width="5.77734375" style="1" customWidth="1"/>
    <col min="10268" max="10268" width="6.6640625" style="1" customWidth="1"/>
    <col min="10269" max="10270" width="7.109375" style="1" customWidth="1"/>
    <col min="10271" max="10497" width="8.88671875" style="1"/>
    <col min="10498" max="10498" width="21.21875" style="1" customWidth="1"/>
    <col min="10499" max="10501" width="13.33203125" style="1" customWidth="1"/>
    <col min="10502" max="10502" width="0.88671875" style="1" customWidth="1"/>
    <col min="10503" max="10505" width="13.33203125" style="1" customWidth="1"/>
    <col min="10506" max="10506" width="0.88671875" style="1" customWidth="1"/>
    <col min="10507" max="10509" width="13.33203125" style="1" customWidth="1"/>
    <col min="10510" max="10510" width="0.88671875" style="1" customWidth="1"/>
    <col min="10511" max="10513" width="13.33203125" style="1" customWidth="1"/>
    <col min="10514" max="10514" width="0.88671875" style="1" customWidth="1"/>
    <col min="10515" max="10515" width="6.44140625" style="1" customWidth="1"/>
    <col min="10516" max="10516" width="7.109375" style="1" customWidth="1"/>
    <col min="10517" max="10519" width="6" style="1" customWidth="1"/>
    <col min="10520" max="10520" width="7.33203125" style="1" customWidth="1"/>
    <col min="10521" max="10521" width="6.88671875" style="1" customWidth="1"/>
    <col min="10522" max="10522" width="6.21875" style="1" customWidth="1"/>
    <col min="10523" max="10523" width="5.77734375" style="1" customWidth="1"/>
    <col min="10524" max="10524" width="6.6640625" style="1" customWidth="1"/>
    <col min="10525" max="10526" width="7.109375" style="1" customWidth="1"/>
    <col min="10527" max="10753" width="8.88671875" style="1"/>
    <col min="10754" max="10754" width="21.21875" style="1" customWidth="1"/>
    <col min="10755" max="10757" width="13.33203125" style="1" customWidth="1"/>
    <col min="10758" max="10758" width="0.88671875" style="1" customWidth="1"/>
    <col min="10759" max="10761" width="13.33203125" style="1" customWidth="1"/>
    <col min="10762" max="10762" width="0.88671875" style="1" customWidth="1"/>
    <col min="10763" max="10765" width="13.33203125" style="1" customWidth="1"/>
    <col min="10766" max="10766" width="0.88671875" style="1" customWidth="1"/>
    <col min="10767" max="10769" width="13.33203125" style="1" customWidth="1"/>
    <col min="10770" max="10770" width="0.88671875" style="1" customWidth="1"/>
    <col min="10771" max="10771" width="6.44140625" style="1" customWidth="1"/>
    <col min="10772" max="10772" width="7.109375" style="1" customWidth="1"/>
    <col min="10773" max="10775" width="6" style="1" customWidth="1"/>
    <col min="10776" max="10776" width="7.33203125" style="1" customWidth="1"/>
    <col min="10777" max="10777" width="6.88671875" style="1" customWidth="1"/>
    <col min="10778" max="10778" width="6.21875" style="1" customWidth="1"/>
    <col min="10779" max="10779" width="5.77734375" style="1" customWidth="1"/>
    <col min="10780" max="10780" width="6.6640625" style="1" customWidth="1"/>
    <col min="10781" max="10782" width="7.109375" style="1" customWidth="1"/>
    <col min="10783" max="11009" width="8.88671875" style="1"/>
    <col min="11010" max="11010" width="21.21875" style="1" customWidth="1"/>
    <col min="11011" max="11013" width="13.33203125" style="1" customWidth="1"/>
    <col min="11014" max="11014" width="0.88671875" style="1" customWidth="1"/>
    <col min="11015" max="11017" width="13.33203125" style="1" customWidth="1"/>
    <col min="11018" max="11018" width="0.88671875" style="1" customWidth="1"/>
    <col min="11019" max="11021" width="13.33203125" style="1" customWidth="1"/>
    <col min="11022" max="11022" width="0.88671875" style="1" customWidth="1"/>
    <col min="11023" max="11025" width="13.33203125" style="1" customWidth="1"/>
    <col min="11026" max="11026" width="0.88671875" style="1" customWidth="1"/>
    <col min="11027" max="11027" width="6.44140625" style="1" customWidth="1"/>
    <col min="11028" max="11028" width="7.109375" style="1" customWidth="1"/>
    <col min="11029" max="11031" width="6" style="1" customWidth="1"/>
    <col min="11032" max="11032" width="7.33203125" style="1" customWidth="1"/>
    <col min="11033" max="11033" width="6.88671875" style="1" customWidth="1"/>
    <col min="11034" max="11034" width="6.21875" style="1" customWidth="1"/>
    <col min="11035" max="11035" width="5.77734375" style="1" customWidth="1"/>
    <col min="11036" max="11036" width="6.6640625" style="1" customWidth="1"/>
    <col min="11037" max="11038" width="7.109375" style="1" customWidth="1"/>
    <col min="11039" max="11265" width="8.88671875" style="1"/>
    <col min="11266" max="11266" width="21.21875" style="1" customWidth="1"/>
    <col min="11267" max="11269" width="13.33203125" style="1" customWidth="1"/>
    <col min="11270" max="11270" width="0.88671875" style="1" customWidth="1"/>
    <col min="11271" max="11273" width="13.33203125" style="1" customWidth="1"/>
    <col min="11274" max="11274" width="0.88671875" style="1" customWidth="1"/>
    <col min="11275" max="11277" width="13.33203125" style="1" customWidth="1"/>
    <col min="11278" max="11278" width="0.88671875" style="1" customWidth="1"/>
    <col min="11279" max="11281" width="13.33203125" style="1" customWidth="1"/>
    <col min="11282" max="11282" width="0.88671875" style="1" customWidth="1"/>
    <col min="11283" max="11283" width="6.44140625" style="1" customWidth="1"/>
    <col min="11284" max="11284" width="7.109375" style="1" customWidth="1"/>
    <col min="11285" max="11287" width="6" style="1" customWidth="1"/>
    <col min="11288" max="11288" width="7.33203125" style="1" customWidth="1"/>
    <col min="11289" max="11289" width="6.88671875" style="1" customWidth="1"/>
    <col min="11290" max="11290" width="6.21875" style="1" customWidth="1"/>
    <col min="11291" max="11291" width="5.77734375" style="1" customWidth="1"/>
    <col min="11292" max="11292" width="6.6640625" style="1" customWidth="1"/>
    <col min="11293" max="11294" width="7.109375" style="1" customWidth="1"/>
    <col min="11295" max="11521" width="8.88671875" style="1"/>
    <col min="11522" max="11522" width="21.21875" style="1" customWidth="1"/>
    <col min="11523" max="11525" width="13.33203125" style="1" customWidth="1"/>
    <col min="11526" max="11526" width="0.88671875" style="1" customWidth="1"/>
    <col min="11527" max="11529" width="13.33203125" style="1" customWidth="1"/>
    <col min="11530" max="11530" width="0.88671875" style="1" customWidth="1"/>
    <col min="11531" max="11533" width="13.33203125" style="1" customWidth="1"/>
    <col min="11534" max="11534" width="0.88671875" style="1" customWidth="1"/>
    <col min="11535" max="11537" width="13.33203125" style="1" customWidth="1"/>
    <col min="11538" max="11538" width="0.88671875" style="1" customWidth="1"/>
    <col min="11539" max="11539" width="6.44140625" style="1" customWidth="1"/>
    <col min="11540" max="11540" width="7.109375" style="1" customWidth="1"/>
    <col min="11541" max="11543" width="6" style="1" customWidth="1"/>
    <col min="11544" max="11544" width="7.33203125" style="1" customWidth="1"/>
    <col min="11545" max="11545" width="6.88671875" style="1" customWidth="1"/>
    <col min="11546" max="11546" width="6.21875" style="1" customWidth="1"/>
    <col min="11547" max="11547" width="5.77734375" style="1" customWidth="1"/>
    <col min="11548" max="11548" width="6.6640625" style="1" customWidth="1"/>
    <col min="11549" max="11550" width="7.109375" style="1" customWidth="1"/>
    <col min="11551" max="11777" width="8.88671875" style="1"/>
    <col min="11778" max="11778" width="21.21875" style="1" customWidth="1"/>
    <col min="11779" max="11781" width="13.33203125" style="1" customWidth="1"/>
    <col min="11782" max="11782" width="0.88671875" style="1" customWidth="1"/>
    <col min="11783" max="11785" width="13.33203125" style="1" customWidth="1"/>
    <col min="11786" max="11786" width="0.88671875" style="1" customWidth="1"/>
    <col min="11787" max="11789" width="13.33203125" style="1" customWidth="1"/>
    <col min="11790" max="11790" width="0.88671875" style="1" customWidth="1"/>
    <col min="11791" max="11793" width="13.33203125" style="1" customWidth="1"/>
    <col min="11794" max="11794" width="0.88671875" style="1" customWidth="1"/>
    <col min="11795" max="11795" width="6.44140625" style="1" customWidth="1"/>
    <col min="11796" max="11796" width="7.109375" style="1" customWidth="1"/>
    <col min="11797" max="11799" width="6" style="1" customWidth="1"/>
    <col min="11800" max="11800" width="7.33203125" style="1" customWidth="1"/>
    <col min="11801" max="11801" width="6.88671875" style="1" customWidth="1"/>
    <col min="11802" max="11802" width="6.21875" style="1" customWidth="1"/>
    <col min="11803" max="11803" width="5.77734375" style="1" customWidth="1"/>
    <col min="11804" max="11804" width="6.6640625" style="1" customWidth="1"/>
    <col min="11805" max="11806" width="7.109375" style="1" customWidth="1"/>
    <col min="11807" max="12033" width="8.88671875" style="1"/>
    <col min="12034" max="12034" width="21.21875" style="1" customWidth="1"/>
    <col min="12035" max="12037" width="13.33203125" style="1" customWidth="1"/>
    <col min="12038" max="12038" width="0.88671875" style="1" customWidth="1"/>
    <col min="12039" max="12041" width="13.33203125" style="1" customWidth="1"/>
    <col min="12042" max="12042" width="0.88671875" style="1" customWidth="1"/>
    <col min="12043" max="12045" width="13.33203125" style="1" customWidth="1"/>
    <col min="12046" max="12046" width="0.88671875" style="1" customWidth="1"/>
    <col min="12047" max="12049" width="13.33203125" style="1" customWidth="1"/>
    <col min="12050" max="12050" width="0.88671875" style="1" customWidth="1"/>
    <col min="12051" max="12051" width="6.44140625" style="1" customWidth="1"/>
    <col min="12052" max="12052" width="7.109375" style="1" customWidth="1"/>
    <col min="12053" max="12055" width="6" style="1" customWidth="1"/>
    <col min="12056" max="12056" width="7.33203125" style="1" customWidth="1"/>
    <col min="12057" max="12057" width="6.88671875" style="1" customWidth="1"/>
    <col min="12058" max="12058" width="6.21875" style="1" customWidth="1"/>
    <col min="12059" max="12059" width="5.77734375" style="1" customWidth="1"/>
    <col min="12060" max="12060" width="6.6640625" style="1" customWidth="1"/>
    <col min="12061" max="12062" width="7.109375" style="1" customWidth="1"/>
    <col min="12063" max="12289" width="8.88671875" style="1"/>
    <col min="12290" max="12290" width="21.21875" style="1" customWidth="1"/>
    <col min="12291" max="12293" width="13.33203125" style="1" customWidth="1"/>
    <col min="12294" max="12294" width="0.88671875" style="1" customWidth="1"/>
    <col min="12295" max="12297" width="13.33203125" style="1" customWidth="1"/>
    <col min="12298" max="12298" width="0.88671875" style="1" customWidth="1"/>
    <col min="12299" max="12301" width="13.33203125" style="1" customWidth="1"/>
    <col min="12302" max="12302" width="0.88671875" style="1" customWidth="1"/>
    <col min="12303" max="12305" width="13.33203125" style="1" customWidth="1"/>
    <col min="12306" max="12306" width="0.88671875" style="1" customWidth="1"/>
    <col min="12307" max="12307" width="6.44140625" style="1" customWidth="1"/>
    <col min="12308" max="12308" width="7.109375" style="1" customWidth="1"/>
    <col min="12309" max="12311" width="6" style="1" customWidth="1"/>
    <col min="12312" max="12312" width="7.33203125" style="1" customWidth="1"/>
    <col min="12313" max="12313" width="6.88671875" style="1" customWidth="1"/>
    <col min="12314" max="12314" width="6.21875" style="1" customWidth="1"/>
    <col min="12315" max="12315" width="5.77734375" style="1" customWidth="1"/>
    <col min="12316" max="12316" width="6.6640625" style="1" customWidth="1"/>
    <col min="12317" max="12318" width="7.109375" style="1" customWidth="1"/>
    <col min="12319" max="12545" width="8.88671875" style="1"/>
    <col min="12546" max="12546" width="21.21875" style="1" customWidth="1"/>
    <col min="12547" max="12549" width="13.33203125" style="1" customWidth="1"/>
    <col min="12550" max="12550" width="0.88671875" style="1" customWidth="1"/>
    <col min="12551" max="12553" width="13.33203125" style="1" customWidth="1"/>
    <col min="12554" max="12554" width="0.88671875" style="1" customWidth="1"/>
    <col min="12555" max="12557" width="13.33203125" style="1" customWidth="1"/>
    <col min="12558" max="12558" width="0.88671875" style="1" customWidth="1"/>
    <col min="12559" max="12561" width="13.33203125" style="1" customWidth="1"/>
    <col min="12562" max="12562" width="0.88671875" style="1" customWidth="1"/>
    <col min="12563" max="12563" width="6.44140625" style="1" customWidth="1"/>
    <col min="12564" max="12564" width="7.109375" style="1" customWidth="1"/>
    <col min="12565" max="12567" width="6" style="1" customWidth="1"/>
    <col min="12568" max="12568" width="7.33203125" style="1" customWidth="1"/>
    <col min="12569" max="12569" width="6.88671875" style="1" customWidth="1"/>
    <col min="12570" max="12570" width="6.21875" style="1" customWidth="1"/>
    <col min="12571" max="12571" width="5.77734375" style="1" customWidth="1"/>
    <col min="12572" max="12572" width="6.6640625" style="1" customWidth="1"/>
    <col min="12573" max="12574" width="7.109375" style="1" customWidth="1"/>
    <col min="12575" max="12801" width="8.88671875" style="1"/>
    <col min="12802" max="12802" width="21.21875" style="1" customWidth="1"/>
    <col min="12803" max="12805" width="13.33203125" style="1" customWidth="1"/>
    <col min="12806" max="12806" width="0.88671875" style="1" customWidth="1"/>
    <col min="12807" max="12809" width="13.33203125" style="1" customWidth="1"/>
    <col min="12810" max="12810" width="0.88671875" style="1" customWidth="1"/>
    <col min="12811" max="12813" width="13.33203125" style="1" customWidth="1"/>
    <col min="12814" max="12814" width="0.88671875" style="1" customWidth="1"/>
    <col min="12815" max="12817" width="13.33203125" style="1" customWidth="1"/>
    <col min="12818" max="12818" width="0.88671875" style="1" customWidth="1"/>
    <col min="12819" max="12819" width="6.44140625" style="1" customWidth="1"/>
    <col min="12820" max="12820" width="7.109375" style="1" customWidth="1"/>
    <col min="12821" max="12823" width="6" style="1" customWidth="1"/>
    <col min="12824" max="12824" width="7.33203125" style="1" customWidth="1"/>
    <col min="12825" max="12825" width="6.88671875" style="1" customWidth="1"/>
    <col min="12826" max="12826" width="6.21875" style="1" customWidth="1"/>
    <col min="12827" max="12827" width="5.77734375" style="1" customWidth="1"/>
    <col min="12828" max="12828" width="6.6640625" style="1" customWidth="1"/>
    <col min="12829" max="12830" width="7.109375" style="1" customWidth="1"/>
    <col min="12831" max="13057" width="8.88671875" style="1"/>
    <col min="13058" max="13058" width="21.21875" style="1" customWidth="1"/>
    <col min="13059" max="13061" width="13.33203125" style="1" customWidth="1"/>
    <col min="13062" max="13062" width="0.88671875" style="1" customWidth="1"/>
    <col min="13063" max="13065" width="13.33203125" style="1" customWidth="1"/>
    <col min="13066" max="13066" width="0.88671875" style="1" customWidth="1"/>
    <col min="13067" max="13069" width="13.33203125" style="1" customWidth="1"/>
    <col min="13070" max="13070" width="0.88671875" style="1" customWidth="1"/>
    <col min="13071" max="13073" width="13.33203125" style="1" customWidth="1"/>
    <col min="13074" max="13074" width="0.88671875" style="1" customWidth="1"/>
    <col min="13075" max="13075" width="6.44140625" style="1" customWidth="1"/>
    <col min="13076" max="13076" width="7.109375" style="1" customWidth="1"/>
    <col min="13077" max="13079" width="6" style="1" customWidth="1"/>
    <col min="13080" max="13080" width="7.33203125" style="1" customWidth="1"/>
    <col min="13081" max="13081" width="6.88671875" style="1" customWidth="1"/>
    <col min="13082" max="13082" width="6.21875" style="1" customWidth="1"/>
    <col min="13083" max="13083" width="5.77734375" style="1" customWidth="1"/>
    <col min="13084" max="13084" width="6.6640625" style="1" customWidth="1"/>
    <col min="13085" max="13086" width="7.109375" style="1" customWidth="1"/>
    <col min="13087" max="13313" width="8.88671875" style="1"/>
    <col min="13314" max="13314" width="21.21875" style="1" customWidth="1"/>
    <col min="13315" max="13317" width="13.33203125" style="1" customWidth="1"/>
    <col min="13318" max="13318" width="0.88671875" style="1" customWidth="1"/>
    <col min="13319" max="13321" width="13.33203125" style="1" customWidth="1"/>
    <col min="13322" max="13322" width="0.88671875" style="1" customWidth="1"/>
    <col min="13323" max="13325" width="13.33203125" style="1" customWidth="1"/>
    <col min="13326" max="13326" width="0.88671875" style="1" customWidth="1"/>
    <col min="13327" max="13329" width="13.33203125" style="1" customWidth="1"/>
    <col min="13330" max="13330" width="0.88671875" style="1" customWidth="1"/>
    <col min="13331" max="13331" width="6.44140625" style="1" customWidth="1"/>
    <col min="13332" max="13332" width="7.109375" style="1" customWidth="1"/>
    <col min="13333" max="13335" width="6" style="1" customWidth="1"/>
    <col min="13336" max="13336" width="7.33203125" style="1" customWidth="1"/>
    <col min="13337" max="13337" width="6.88671875" style="1" customWidth="1"/>
    <col min="13338" max="13338" width="6.21875" style="1" customWidth="1"/>
    <col min="13339" max="13339" width="5.77734375" style="1" customWidth="1"/>
    <col min="13340" max="13340" width="6.6640625" style="1" customWidth="1"/>
    <col min="13341" max="13342" width="7.109375" style="1" customWidth="1"/>
    <col min="13343" max="13569" width="8.88671875" style="1"/>
    <col min="13570" max="13570" width="21.21875" style="1" customWidth="1"/>
    <col min="13571" max="13573" width="13.33203125" style="1" customWidth="1"/>
    <col min="13574" max="13574" width="0.88671875" style="1" customWidth="1"/>
    <col min="13575" max="13577" width="13.33203125" style="1" customWidth="1"/>
    <col min="13578" max="13578" width="0.88671875" style="1" customWidth="1"/>
    <col min="13579" max="13581" width="13.33203125" style="1" customWidth="1"/>
    <col min="13582" max="13582" width="0.88671875" style="1" customWidth="1"/>
    <col min="13583" max="13585" width="13.33203125" style="1" customWidth="1"/>
    <col min="13586" max="13586" width="0.88671875" style="1" customWidth="1"/>
    <col min="13587" max="13587" width="6.44140625" style="1" customWidth="1"/>
    <col min="13588" max="13588" width="7.109375" style="1" customWidth="1"/>
    <col min="13589" max="13591" width="6" style="1" customWidth="1"/>
    <col min="13592" max="13592" width="7.33203125" style="1" customWidth="1"/>
    <col min="13593" max="13593" width="6.88671875" style="1" customWidth="1"/>
    <col min="13594" max="13594" width="6.21875" style="1" customWidth="1"/>
    <col min="13595" max="13595" width="5.77734375" style="1" customWidth="1"/>
    <col min="13596" max="13596" width="6.6640625" style="1" customWidth="1"/>
    <col min="13597" max="13598" width="7.109375" style="1" customWidth="1"/>
    <col min="13599" max="13825" width="8.88671875" style="1"/>
    <col min="13826" max="13826" width="21.21875" style="1" customWidth="1"/>
    <col min="13827" max="13829" width="13.33203125" style="1" customWidth="1"/>
    <col min="13830" max="13830" width="0.88671875" style="1" customWidth="1"/>
    <col min="13831" max="13833" width="13.33203125" style="1" customWidth="1"/>
    <col min="13834" max="13834" width="0.88671875" style="1" customWidth="1"/>
    <col min="13835" max="13837" width="13.33203125" style="1" customWidth="1"/>
    <col min="13838" max="13838" width="0.88671875" style="1" customWidth="1"/>
    <col min="13839" max="13841" width="13.33203125" style="1" customWidth="1"/>
    <col min="13842" max="13842" width="0.88671875" style="1" customWidth="1"/>
    <col min="13843" max="13843" width="6.44140625" style="1" customWidth="1"/>
    <col min="13844" max="13844" width="7.109375" style="1" customWidth="1"/>
    <col min="13845" max="13847" width="6" style="1" customWidth="1"/>
    <col min="13848" max="13848" width="7.33203125" style="1" customWidth="1"/>
    <col min="13849" max="13849" width="6.88671875" style="1" customWidth="1"/>
    <col min="13850" max="13850" width="6.21875" style="1" customWidth="1"/>
    <col min="13851" max="13851" width="5.77734375" style="1" customWidth="1"/>
    <col min="13852" max="13852" width="6.6640625" style="1" customWidth="1"/>
    <col min="13853" max="13854" width="7.109375" style="1" customWidth="1"/>
    <col min="13855" max="14081" width="8.88671875" style="1"/>
    <col min="14082" max="14082" width="21.21875" style="1" customWidth="1"/>
    <col min="14083" max="14085" width="13.33203125" style="1" customWidth="1"/>
    <col min="14086" max="14086" width="0.88671875" style="1" customWidth="1"/>
    <col min="14087" max="14089" width="13.33203125" style="1" customWidth="1"/>
    <col min="14090" max="14090" width="0.88671875" style="1" customWidth="1"/>
    <col min="14091" max="14093" width="13.33203125" style="1" customWidth="1"/>
    <col min="14094" max="14094" width="0.88671875" style="1" customWidth="1"/>
    <col min="14095" max="14097" width="13.33203125" style="1" customWidth="1"/>
    <col min="14098" max="14098" width="0.88671875" style="1" customWidth="1"/>
    <col min="14099" max="14099" width="6.44140625" style="1" customWidth="1"/>
    <col min="14100" max="14100" width="7.109375" style="1" customWidth="1"/>
    <col min="14101" max="14103" width="6" style="1" customWidth="1"/>
    <col min="14104" max="14104" width="7.33203125" style="1" customWidth="1"/>
    <col min="14105" max="14105" width="6.88671875" style="1" customWidth="1"/>
    <col min="14106" max="14106" width="6.21875" style="1" customWidth="1"/>
    <col min="14107" max="14107" width="5.77734375" style="1" customWidth="1"/>
    <col min="14108" max="14108" width="6.6640625" style="1" customWidth="1"/>
    <col min="14109" max="14110" width="7.109375" style="1" customWidth="1"/>
    <col min="14111" max="14337" width="8.88671875" style="1"/>
    <col min="14338" max="14338" width="21.21875" style="1" customWidth="1"/>
    <col min="14339" max="14341" width="13.33203125" style="1" customWidth="1"/>
    <col min="14342" max="14342" width="0.88671875" style="1" customWidth="1"/>
    <col min="14343" max="14345" width="13.33203125" style="1" customWidth="1"/>
    <col min="14346" max="14346" width="0.88671875" style="1" customWidth="1"/>
    <col min="14347" max="14349" width="13.33203125" style="1" customWidth="1"/>
    <col min="14350" max="14350" width="0.88671875" style="1" customWidth="1"/>
    <col min="14351" max="14353" width="13.33203125" style="1" customWidth="1"/>
    <col min="14354" max="14354" width="0.88671875" style="1" customWidth="1"/>
    <col min="14355" max="14355" width="6.44140625" style="1" customWidth="1"/>
    <col min="14356" max="14356" width="7.109375" style="1" customWidth="1"/>
    <col min="14357" max="14359" width="6" style="1" customWidth="1"/>
    <col min="14360" max="14360" width="7.33203125" style="1" customWidth="1"/>
    <col min="14361" max="14361" width="6.88671875" style="1" customWidth="1"/>
    <col min="14362" max="14362" width="6.21875" style="1" customWidth="1"/>
    <col min="14363" max="14363" width="5.77734375" style="1" customWidth="1"/>
    <col min="14364" max="14364" width="6.6640625" style="1" customWidth="1"/>
    <col min="14365" max="14366" width="7.109375" style="1" customWidth="1"/>
    <col min="14367" max="14593" width="8.88671875" style="1"/>
    <col min="14594" max="14594" width="21.21875" style="1" customWidth="1"/>
    <col min="14595" max="14597" width="13.33203125" style="1" customWidth="1"/>
    <col min="14598" max="14598" width="0.88671875" style="1" customWidth="1"/>
    <col min="14599" max="14601" width="13.33203125" style="1" customWidth="1"/>
    <col min="14602" max="14602" width="0.88671875" style="1" customWidth="1"/>
    <col min="14603" max="14605" width="13.33203125" style="1" customWidth="1"/>
    <col min="14606" max="14606" width="0.88671875" style="1" customWidth="1"/>
    <col min="14607" max="14609" width="13.33203125" style="1" customWidth="1"/>
    <col min="14610" max="14610" width="0.88671875" style="1" customWidth="1"/>
    <col min="14611" max="14611" width="6.44140625" style="1" customWidth="1"/>
    <col min="14612" max="14612" width="7.109375" style="1" customWidth="1"/>
    <col min="14613" max="14615" width="6" style="1" customWidth="1"/>
    <col min="14616" max="14616" width="7.33203125" style="1" customWidth="1"/>
    <col min="14617" max="14617" width="6.88671875" style="1" customWidth="1"/>
    <col min="14618" max="14618" width="6.21875" style="1" customWidth="1"/>
    <col min="14619" max="14619" width="5.77734375" style="1" customWidth="1"/>
    <col min="14620" max="14620" width="6.6640625" style="1" customWidth="1"/>
    <col min="14621" max="14622" width="7.109375" style="1" customWidth="1"/>
    <col min="14623" max="14849" width="8.88671875" style="1"/>
    <col min="14850" max="14850" width="21.21875" style="1" customWidth="1"/>
    <col min="14851" max="14853" width="13.33203125" style="1" customWidth="1"/>
    <col min="14854" max="14854" width="0.88671875" style="1" customWidth="1"/>
    <col min="14855" max="14857" width="13.33203125" style="1" customWidth="1"/>
    <col min="14858" max="14858" width="0.88671875" style="1" customWidth="1"/>
    <col min="14859" max="14861" width="13.33203125" style="1" customWidth="1"/>
    <col min="14862" max="14862" width="0.88671875" style="1" customWidth="1"/>
    <col min="14863" max="14865" width="13.33203125" style="1" customWidth="1"/>
    <col min="14866" max="14866" width="0.88671875" style="1" customWidth="1"/>
    <col min="14867" max="14867" width="6.44140625" style="1" customWidth="1"/>
    <col min="14868" max="14868" width="7.109375" style="1" customWidth="1"/>
    <col min="14869" max="14871" width="6" style="1" customWidth="1"/>
    <col min="14872" max="14872" width="7.33203125" style="1" customWidth="1"/>
    <col min="14873" max="14873" width="6.88671875" style="1" customWidth="1"/>
    <col min="14874" max="14874" width="6.21875" style="1" customWidth="1"/>
    <col min="14875" max="14875" width="5.77734375" style="1" customWidth="1"/>
    <col min="14876" max="14876" width="6.6640625" style="1" customWidth="1"/>
    <col min="14877" max="14878" width="7.109375" style="1" customWidth="1"/>
    <col min="14879" max="15105" width="8.88671875" style="1"/>
    <col min="15106" max="15106" width="21.21875" style="1" customWidth="1"/>
    <col min="15107" max="15109" width="13.33203125" style="1" customWidth="1"/>
    <col min="15110" max="15110" width="0.88671875" style="1" customWidth="1"/>
    <col min="15111" max="15113" width="13.33203125" style="1" customWidth="1"/>
    <col min="15114" max="15114" width="0.88671875" style="1" customWidth="1"/>
    <col min="15115" max="15117" width="13.33203125" style="1" customWidth="1"/>
    <col min="15118" max="15118" width="0.88671875" style="1" customWidth="1"/>
    <col min="15119" max="15121" width="13.33203125" style="1" customWidth="1"/>
    <col min="15122" max="15122" width="0.88671875" style="1" customWidth="1"/>
    <col min="15123" max="15123" width="6.44140625" style="1" customWidth="1"/>
    <col min="15124" max="15124" width="7.109375" style="1" customWidth="1"/>
    <col min="15125" max="15127" width="6" style="1" customWidth="1"/>
    <col min="15128" max="15128" width="7.33203125" style="1" customWidth="1"/>
    <col min="15129" max="15129" width="6.88671875" style="1" customWidth="1"/>
    <col min="15130" max="15130" width="6.21875" style="1" customWidth="1"/>
    <col min="15131" max="15131" width="5.77734375" style="1" customWidth="1"/>
    <col min="15132" max="15132" width="6.6640625" style="1" customWidth="1"/>
    <col min="15133" max="15134" width="7.109375" style="1" customWidth="1"/>
    <col min="15135" max="15361" width="8.88671875" style="1"/>
    <col min="15362" max="15362" width="21.21875" style="1" customWidth="1"/>
    <col min="15363" max="15365" width="13.33203125" style="1" customWidth="1"/>
    <col min="15366" max="15366" width="0.88671875" style="1" customWidth="1"/>
    <col min="15367" max="15369" width="13.33203125" style="1" customWidth="1"/>
    <col min="15370" max="15370" width="0.88671875" style="1" customWidth="1"/>
    <col min="15371" max="15373" width="13.33203125" style="1" customWidth="1"/>
    <col min="15374" max="15374" width="0.88671875" style="1" customWidth="1"/>
    <col min="15375" max="15377" width="13.33203125" style="1" customWidth="1"/>
    <col min="15378" max="15378" width="0.88671875" style="1" customWidth="1"/>
    <col min="15379" max="15379" width="6.44140625" style="1" customWidth="1"/>
    <col min="15380" max="15380" width="7.109375" style="1" customWidth="1"/>
    <col min="15381" max="15383" width="6" style="1" customWidth="1"/>
    <col min="15384" max="15384" width="7.33203125" style="1" customWidth="1"/>
    <col min="15385" max="15385" width="6.88671875" style="1" customWidth="1"/>
    <col min="15386" max="15386" width="6.21875" style="1" customWidth="1"/>
    <col min="15387" max="15387" width="5.77734375" style="1" customWidth="1"/>
    <col min="15388" max="15388" width="6.6640625" style="1" customWidth="1"/>
    <col min="15389" max="15390" width="7.109375" style="1" customWidth="1"/>
    <col min="15391" max="15617" width="8.88671875" style="1"/>
    <col min="15618" max="15618" width="21.21875" style="1" customWidth="1"/>
    <col min="15619" max="15621" width="13.33203125" style="1" customWidth="1"/>
    <col min="15622" max="15622" width="0.88671875" style="1" customWidth="1"/>
    <col min="15623" max="15625" width="13.33203125" style="1" customWidth="1"/>
    <col min="15626" max="15626" width="0.88671875" style="1" customWidth="1"/>
    <col min="15627" max="15629" width="13.33203125" style="1" customWidth="1"/>
    <col min="15630" max="15630" width="0.88671875" style="1" customWidth="1"/>
    <col min="15631" max="15633" width="13.33203125" style="1" customWidth="1"/>
    <col min="15634" max="15634" width="0.88671875" style="1" customWidth="1"/>
    <col min="15635" max="15635" width="6.44140625" style="1" customWidth="1"/>
    <col min="15636" max="15636" width="7.109375" style="1" customWidth="1"/>
    <col min="15637" max="15639" width="6" style="1" customWidth="1"/>
    <col min="15640" max="15640" width="7.33203125" style="1" customWidth="1"/>
    <col min="15641" max="15641" width="6.88671875" style="1" customWidth="1"/>
    <col min="15642" max="15642" width="6.21875" style="1" customWidth="1"/>
    <col min="15643" max="15643" width="5.77734375" style="1" customWidth="1"/>
    <col min="15644" max="15644" width="6.6640625" style="1" customWidth="1"/>
    <col min="15645" max="15646" width="7.109375" style="1" customWidth="1"/>
    <col min="15647" max="15873" width="8.88671875" style="1"/>
    <col min="15874" max="15874" width="21.21875" style="1" customWidth="1"/>
    <col min="15875" max="15877" width="13.33203125" style="1" customWidth="1"/>
    <col min="15878" max="15878" width="0.88671875" style="1" customWidth="1"/>
    <col min="15879" max="15881" width="13.33203125" style="1" customWidth="1"/>
    <col min="15882" max="15882" width="0.88671875" style="1" customWidth="1"/>
    <col min="15883" max="15885" width="13.33203125" style="1" customWidth="1"/>
    <col min="15886" max="15886" width="0.88671875" style="1" customWidth="1"/>
    <col min="15887" max="15889" width="13.33203125" style="1" customWidth="1"/>
    <col min="15890" max="15890" width="0.88671875" style="1" customWidth="1"/>
    <col min="15891" max="15891" width="6.44140625" style="1" customWidth="1"/>
    <col min="15892" max="15892" width="7.109375" style="1" customWidth="1"/>
    <col min="15893" max="15895" width="6" style="1" customWidth="1"/>
    <col min="15896" max="15896" width="7.33203125" style="1" customWidth="1"/>
    <col min="15897" max="15897" width="6.88671875" style="1" customWidth="1"/>
    <col min="15898" max="15898" width="6.21875" style="1" customWidth="1"/>
    <col min="15899" max="15899" width="5.77734375" style="1" customWidth="1"/>
    <col min="15900" max="15900" width="6.6640625" style="1" customWidth="1"/>
    <col min="15901" max="15902" width="7.109375" style="1" customWidth="1"/>
    <col min="15903" max="16129" width="8.88671875" style="1"/>
    <col min="16130" max="16130" width="21.21875" style="1" customWidth="1"/>
    <col min="16131" max="16133" width="13.33203125" style="1" customWidth="1"/>
    <col min="16134" max="16134" width="0.88671875" style="1" customWidth="1"/>
    <col min="16135" max="16137" width="13.33203125" style="1" customWidth="1"/>
    <col min="16138" max="16138" width="0.88671875" style="1" customWidth="1"/>
    <col min="16139" max="16141" width="13.33203125" style="1" customWidth="1"/>
    <col min="16142" max="16142" width="0.88671875" style="1" customWidth="1"/>
    <col min="16143" max="16145" width="13.33203125" style="1" customWidth="1"/>
    <col min="16146" max="16146" width="0.88671875" style="1" customWidth="1"/>
    <col min="16147" max="16147" width="6.44140625" style="1" customWidth="1"/>
    <col min="16148" max="16148" width="7.109375" style="1" customWidth="1"/>
    <col min="16149" max="16151" width="6" style="1" customWidth="1"/>
    <col min="16152" max="16152" width="7.33203125" style="1" customWidth="1"/>
    <col min="16153" max="16153" width="6.88671875" style="1" customWidth="1"/>
    <col min="16154" max="16154" width="6.21875" style="1" customWidth="1"/>
    <col min="16155" max="16155" width="5.77734375" style="1" customWidth="1"/>
    <col min="16156" max="16156" width="6.6640625" style="1" customWidth="1"/>
    <col min="16157" max="16158" width="7.109375" style="1" customWidth="1"/>
    <col min="16159" max="16384" width="8.88671875" style="1"/>
  </cols>
  <sheetData>
    <row r="1" spans="1:116" x14ac:dyDescent="0.4">
      <c r="B1" s="72" t="s">
        <v>252</v>
      </c>
      <c r="C1" s="139"/>
      <c r="J1" s="139"/>
      <c r="K1" s="138"/>
      <c r="L1" s="137"/>
      <c r="M1" s="139"/>
      <c r="N1" s="139"/>
      <c r="O1" s="139"/>
      <c r="P1" s="139"/>
      <c r="Q1" s="139"/>
      <c r="AC1" s="2" t="s">
        <v>251</v>
      </c>
    </row>
    <row r="2" spans="1:116" ht="15.4" thickBot="1" x14ac:dyDescent="0.45">
      <c r="B2" s="69" t="s">
        <v>250</v>
      </c>
      <c r="C2" s="596"/>
      <c r="J2" s="137"/>
      <c r="K2" s="138"/>
      <c r="L2" s="137"/>
      <c r="M2" s="26"/>
      <c r="N2" s="26"/>
      <c r="AC2" s="2" t="s">
        <v>249</v>
      </c>
    </row>
    <row r="3" spans="1:116" ht="15" customHeight="1" x14ac:dyDescent="0.4">
      <c r="B3" s="69" t="s">
        <v>248</v>
      </c>
      <c r="C3" s="71"/>
      <c r="D3" s="566"/>
      <c r="E3" s="626" t="s">
        <v>128</v>
      </c>
      <c r="F3" s="627"/>
      <c r="G3" s="627"/>
      <c r="H3" s="627"/>
      <c r="I3" s="628"/>
      <c r="P3" s="136"/>
      <c r="AC3" s="2" t="s">
        <v>1374</v>
      </c>
    </row>
    <row r="4" spans="1:116" x14ac:dyDescent="0.4">
      <c r="B4" s="71"/>
      <c r="C4" s="71"/>
      <c r="D4" s="566"/>
      <c r="E4" s="629" t="s">
        <v>247</v>
      </c>
      <c r="F4" s="729" t="s">
        <v>249</v>
      </c>
      <c r="G4" s="729"/>
      <c r="H4" s="729"/>
      <c r="I4" s="730"/>
      <c r="P4" s="136"/>
      <c r="AC4" s="2" t="s">
        <v>246</v>
      </c>
    </row>
    <row r="5" spans="1:116" ht="15.4" thickBot="1" x14ac:dyDescent="0.45">
      <c r="E5" s="630" t="s">
        <v>125</v>
      </c>
      <c r="F5" s="731" t="s">
        <v>124</v>
      </c>
      <c r="G5" s="731"/>
      <c r="H5" s="731"/>
      <c r="I5" s="732"/>
      <c r="P5" s="136"/>
      <c r="AC5" s="2" t="s">
        <v>1375</v>
      </c>
    </row>
    <row r="6" spans="1:116" s="145" customFormat="1" x14ac:dyDescent="0.4">
      <c r="A6" s="140"/>
      <c r="B6" s="141"/>
      <c r="C6" s="75">
        <v>2</v>
      </c>
      <c r="D6" s="75">
        <v>29</v>
      </c>
      <c r="E6" s="75">
        <v>56</v>
      </c>
      <c r="F6" s="142"/>
      <c r="G6" s="75">
        <v>2</v>
      </c>
      <c r="H6" s="75">
        <v>29</v>
      </c>
      <c r="I6" s="75">
        <v>56</v>
      </c>
      <c r="J6" s="143"/>
      <c r="K6" s="75">
        <v>14</v>
      </c>
      <c r="L6" s="75">
        <f>K6+27</f>
        <v>41</v>
      </c>
      <c r="M6" s="75">
        <f>L6+27</f>
        <v>68</v>
      </c>
      <c r="N6" s="144"/>
      <c r="O6" s="75">
        <f>K6+3</f>
        <v>17</v>
      </c>
      <c r="P6" s="75">
        <f>L6+3</f>
        <v>44</v>
      </c>
      <c r="Q6" s="75">
        <f>M6+3</f>
        <v>71</v>
      </c>
      <c r="S6" s="1"/>
      <c r="T6" s="1"/>
      <c r="U6" s="1"/>
      <c r="V6" s="1"/>
      <c r="W6" s="1"/>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c r="DD6" s="146"/>
      <c r="DE6" s="146"/>
      <c r="DF6" s="146"/>
      <c r="DG6" s="146"/>
      <c r="DH6" s="146"/>
      <c r="DI6" s="146"/>
      <c r="DJ6" s="146"/>
      <c r="DK6" s="146"/>
      <c r="DL6" s="146"/>
    </row>
    <row r="7" spans="1:116" ht="15.75" customHeight="1" x14ac:dyDescent="0.4">
      <c r="B7" s="135"/>
      <c r="C7" s="727" t="s">
        <v>245</v>
      </c>
      <c r="D7" s="727"/>
      <c r="E7" s="727"/>
      <c r="F7" s="134"/>
      <c r="G7" s="728" t="str">
        <f>F4</f>
        <v>Average Progress 8 score (4)(5)</v>
      </c>
      <c r="H7" s="728"/>
      <c r="I7" s="728"/>
      <c r="J7" s="133"/>
      <c r="K7" s="726" t="str">
        <f>IF($F$4=$AC$2,"Progress 8 lower confidence interval","")</f>
        <v>Progress 8 lower confidence interval</v>
      </c>
      <c r="L7" s="726"/>
      <c r="M7" s="726"/>
      <c r="N7" s="132"/>
      <c r="O7" s="726" t="str">
        <f>IF($F$4=$AC$2,"Progress 8 upper confidence interval","")</f>
        <v>Progress 8 upper confidence interval</v>
      </c>
      <c r="P7" s="726"/>
      <c r="Q7" s="726"/>
      <c r="R7" s="132"/>
    </row>
    <row r="8" spans="1:116" ht="35.25" customHeight="1" x14ac:dyDescent="0.4">
      <c r="B8" s="131"/>
      <c r="C8" s="129" t="s">
        <v>244</v>
      </c>
      <c r="D8" s="129" t="s">
        <v>243</v>
      </c>
      <c r="E8" s="129" t="s">
        <v>242</v>
      </c>
      <c r="F8" s="130"/>
      <c r="G8" s="129" t="s">
        <v>244</v>
      </c>
      <c r="H8" s="129" t="s">
        <v>243</v>
      </c>
      <c r="I8" s="129" t="s">
        <v>242</v>
      </c>
      <c r="J8" s="128"/>
      <c r="K8" s="127" t="str">
        <f>IF($F$4=$AC$2,C8,"")</f>
        <v>Pupils known to be eligible for free school meals</v>
      </c>
      <c r="L8" s="127" t="str">
        <f>IF($F$4=$AC$2,D8,"")</f>
        <v>All other pupils(8)</v>
      </c>
      <c r="M8" s="127" t="str">
        <f>IF($F$4=$AC$2,E8,"")</f>
        <v>All pupils(9)</v>
      </c>
      <c r="N8" s="110"/>
      <c r="O8" s="127" t="str">
        <f>IF($F$4=$AC$2,C8,"")</f>
        <v>Pupils known to be eligible for free school meals</v>
      </c>
      <c r="P8" s="127" t="str">
        <f>IF($F$4=$AC$2,D8,"")</f>
        <v>All other pupils(8)</v>
      </c>
      <c r="Q8" s="127" t="str">
        <f>IF($F$4=$AC$2,E8,"")</f>
        <v>All pupils(9)</v>
      </c>
      <c r="R8" s="110"/>
    </row>
    <row r="9" spans="1:116" x14ac:dyDescent="0.4">
      <c r="A9" s="147" t="s">
        <v>68</v>
      </c>
      <c r="B9" s="118" t="s">
        <v>241</v>
      </c>
      <c r="C9" s="114">
        <f>VLOOKUP($A9,TableCH2adata!$B$6:$CE$30,C$6+$AC$24+$AC$22,FALSE)</f>
        <v>69090</v>
      </c>
      <c r="D9" s="114">
        <f>VLOOKUP($A9,TableCH2adata!$B$6:$CE$30,D$6+$AC$24+$AC$22,FALSE)</f>
        <v>442994</v>
      </c>
      <c r="E9" s="114">
        <f>VLOOKUP($A9,TableCH2adata!$B$6:$CE$30,E$6+$AC$24+$AC$22,FALSE)</f>
        <v>512084</v>
      </c>
      <c r="F9" s="114"/>
      <c r="G9" s="113">
        <f>VLOOKUP($A9,TableCH2adata!$B$6:$CE$30,G$6+$AC$19+$AC$22,FALSE)</f>
        <v>-0.46</v>
      </c>
      <c r="H9" s="113">
        <f>VLOOKUP($A9,TableCH2adata!$B$6:$CE$30,H$6+$AC$19+$AC$22,FALSE)</f>
        <v>0.04</v>
      </c>
      <c r="I9" s="113">
        <f>VLOOKUP($A9,TableCH2adata!$B$6:$CE$30,I$6+$AC$19+$AC$22,FALSE)</f>
        <v>-0.03</v>
      </c>
      <c r="J9" s="113">
        <f>VLOOKUP($A9,TableCH2adata!$B$6:$CE$30,J$6+$AC$19+$AC$22,FALSE)</f>
        <v>-0.3</v>
      </c>
      <c r="K9" s="116">
        <f>IF($F$4=$AC$2,VLOOKUP($A9,TableCH2adata!$B$6:$CE$30,K$6+$AC$22,FALSE),"")</f>
        <v>-0.47</v>
      </c>
      <c r="L9" s="116">
        <f>IF($F$4=$AC$2,VLOOKUP($A9,TableCH2adata!$B$6:$CE$30,L$6+$AC$22,FALSE),"")</f>
        <v>0.03</v>
      </c>
      <c r="M9" s="116">
        <f>IF($F$4=$AC$2,VLOOKUP($A9,TableCH2adata!$B$6:$CE$30,M$6+$AC$22,FALSE),"")</f>
        <v>-0.03</v>
      </c>
      <c r="N9" s="116"/>
      <c r="O9" s="116">
        <f>IF($F$4=$AC$2,VLOOKUP($A9,TableCH2adata!$B$6:$CE$30,O$6+$AC$22,FALSE),"")</f>
        <v>-0.45</v>
      </c>
      <c r="P9" s="116">
        <f>IF($F$4=$AC$2,VLOOKUP($A9,TableCH2adata!$B$6:$CE$30,P$6+$AC$22,FALSE),"")</f>
        <v>0.04</v>
      </c>
      <c r="Q9" s="116">
        <f>IF($F$4=$AC$2,VLOOKUP($A9,TableCH2adata!$B$6:$CE$30,Q$6+$AC$22,FALSE),"")</f>
        <v>-0.03</v>
      </c>
      <c r="R9" s="116"/>
    </row>
    <row r="10" spans="1:116" x14ac:dyDescent="0.4">
      <c r="A10" s="148"/>
      <c r="B10" s="126"/>
      <c r="C10" s="114"/>
      <c r="D10" s="114"/>
      <c r="E10" s="114"/>
      <c r="F10" s="114"/>
      <c r="G10" s="113"/>
      <c r="H10" s="113"/>
      <c r="I10" s="113"/>
      <c r="J10" s="117"/>
      <c r="K10" s="125"/>
      <c r="L10" s="115"/>
      <c r="M10" s="115"/>
      <c r="N10" s="115"/>
      <c r="O10" s="115"/>
      <c r="P10" s="115"/>
      <c r="Q10" s="124"/>
      <c r="R10" s="113"/>
    </row>
    <row r="11" spans="1:116" x14ac:dyDescent="0.4">
      <c r="A11" s="147" t="s">
        <v>107</v>
      </c>
      <c r="B11" s="118" t="s">
        <v>107</v>
      </c>
      <c r="C11" s="114">
        <f>VLOOKUP($A11,TableCH2adata!$B$6:$CE$30,C$6+$AC$24+$AC$22,FALSE)</f>
        <v>48222</v>
      </c>
      <c r="D11" s="114">
        <f>VLOOKUP($A11,TableCH2adata!$B$6:$CE$30,D$6+$AC$24+$AC$22,FALSE)</f>
        <v>359049</v>
      </c>
      <c r="E11" s="114">
        <f>VLOOKUP($A11,TableCH2adata!$B$6:$CE$30,E$6+$AC$24+$AC$22,FALSE)</f>
        <v>407271</v>
      </c>
      <c r="F11" s="114"/>
      <c r="G11" s="113">
        <f>VLOOKUP($A11,TableCH2adata!$B$6:$CE$30,G$6+$AC$19+$AC$22,FALSE)</f>
        <v>-0.65</v>
      </c>
      <c r="H11" s="113">
        <f>VLOOKUP($A11,TableCH2adata!$B$6:$CE$30,H$6+$AC$19+$AC$22,FALSE)</f>
        <v>-0.01</v>
      </c>
      <c r="I11" s="113">
        <f>VLOOKUP($A11,TableCH2adata!$B$6:$CE$30,I$6+$AC$19+$AC$22,FALSE)</f>
        <v>-0.09</v>
      </c>
      <c r="J11" s="117"/>
      <c r="K11" s="119">
        <f>IF($F$4=$AC$2,VLOOKUP($A11,TableCH2adata!$B$6:$CE$30,K$6+$AC$22,FALSE),"")</f>
        <v>-0.66</v>
      </c>
      <c r="L11" s="115">
        <f>IF($F$4=$AC$2,VLOOKUP($A11,TableCH2adata!$B$6:$CE$30,L$6+$AC$22,FALSE),"")</f>
        <v>-0.02</v>
      </c>
      <c r="M11" s="115">
        <f>IF($F$4=$AC$2,VLOOKUP($A11,TableCH2adata!$B$6:$CE$30,M$6+$AC$22,FALSE),"")</f>
        <v>-0.09</v>
      </c>
      <c r="N11" s="115"/>
      <c r="O11" s="115">
        <f>IF($F$4=$AC$2,VLOOKUP($A11,TableCH2adata!$B$6:$CE$30,O$6+$AC$22,FALSE),"")</f>
        <v>-0.64</v>
      </c>
      <c r="P11" s="115">
        <f>IF($F$4=$AC$2,VLOOKUP($A11,TableCH2adata!$B$6:$CE$30,P$6+$AC$22,FALSE),"")</f>
        <v>-0.01</v>
      </c>
      <c r="Q11" s="115">
        <f>IF($F$4=$AC$2,VLOOKUP($A11,TableCH2adata!$B$6:$CE$30,Q$6+$AC$22,FALSE),"")</f>
        <v>-0.08</v>
      </c>
      <c r="R11" s="113"/>
      <c r="AC11" s="2" t="s">
        <v>130</v>
      </c>
    </row>
    <row r="12" spans="1:116" x14ac:dyDescent="0.4">
      <c r="A12" s="147" t="s">
        <v>106</v>
      </c>
      <c r="B12" s="44" t="s">
        <v>105</v>
      </c>
      <c r="C12" s="109">
        <f>VLOOKUP($A12,TableCH2adata!$B$6:$CE$30,C$6+$AC$24+$AC$22,FALSE)</f>
        <v>45631</v>
      </c>
      <c r="D12" s="109">
        <f>VLOOKUP($A12,TableCH2adata!$B$6:$CE$30,D$6+$AC$24+$AC$22,FALSE)</f>
        <v>341879</v>
      </c>
      <c r="E12" s="109">
        <f>VLOOKUP($A12,TableCH2adata!$B$6:$CE$30,E$6+$AC$24+$AC$22,FALSE)</f>
        <v>387510</v>
      </c>
      <c r="F12" s="109"/>
      <c r="G12" s="108">
        <f>VLOOKUP($A12,TableCH2adata!$B$6:$CE$30,G$6+$AC$19+$AC$22,FALSE)</f>
        <v>-0.68</v>
      </c>
      <c r="H12" s="108">
        <f>VLOOKUP($A12,TableCH2adata!$B$6:$CE$30,H$6+$AC$19+$AC$22,FALSE)</f>
        <v>-0.03</v>
      </c>
      <c r="I12" s="108">
        <f>VLOOKUP($A12,TableCH2adata!$B$6:$CE$30,I$6+$AC$19+$AC$22,FALSE)</f>
        <v>-0.11</v>
      </c>
      <c r="J12" s="120"/>
      <c r="K12" s="119">
        <f>IF($F$4=$AC$2,VLOOKUP($A12,TableCH2adata!$B$6:$CE$30,K$6+$AC$22,FALSE),"")</f>
        <v>-0.69</v>
      </c>
      <c r="L12" s="111">
        <f>IF($F$4=$AC$2,VLOOKUP($A12,TableCH2adata!$B$6:$CE$30,L$6+$AC$22,FALSE),"")</f>
        <v>-0.04</v>
      </c>
      <c r="M12" s="111">
        <f>IF($F$4=$AC$2,VLOOKUP($A12,TableCH2adata!$B$6:$CE$30,M$6+$AC$22,FALSE),"")</f>
        <v>-0.11</v>
      </c>
      <c r="N12" s="111"/>
      <c r="O12" s="111">
        <f>IF($F$4=$AC$2,VLOOKUP($A12,TableCH2adata!$B$6:$CE$30,O$6+$AC$22,FALSE),"")</f>
        <v>-0.67</v>
      </c>
      <c r="P12" s="111">
        <f>IF($F$4=$AC$2,VLOOKUP($A12,TableCH2adata!$B$6:$CE$30,P$6+$AC$22,FALSE),"")</f>
        <v>-0.03</v>
      </c>
      <c r="Q12" s="111">
        <f>IF($F$4=$AC$2,VLOOKUP($A12,TableCH2adata!$B$6:$CE$30,Q$6+$AC$22,FALSE),"")</f>
        <v>-0.11</v>
      </c>
      <c r="R12" s="108"/>
      <c r="AC12" s="2" t="s">
        <v>127</v>
      </c>
    </row>
    <row r="13" spans="1:116" x14ac:dyDescent="0.4">
      <c r="A13" s="147" t="s">
        <v>104</v>
      </c>
      <c r="B13" s="44" t="s">
        <v>103</v>
      </c>
      <c r="C13" s="109">
        <f>VLOOKUP($A13,TableCH2adata!$B$6:$CE$30,C$6+$AC$24+$AC$22,FALSE)</f>
        <v>183</v>
      </c>
      <c r="D13" s="109">
        <f>VLOOKUP($A13,TableCH2adata!$B$6:$CE$30,D$6+$AC$24+$AC$22,FALSE)</f>
        <v>1446</v>
      </c>
      <c r="E13" s="109">
        <f>VLOOKUP($A13,TableCH2adata!$B$6:$CE$30,E$6+$AC$24+$AC$22,FALSE)</f>
        <v>1629</v>
      </c>
      <c r="F13" s="109"/>
      <c r="G13" s="108">
        <f>VLOOKUP($A13,TableCH2adata!$B$6:$CE$30,G$6+$AC$19+$AC$22,FALSE)</f>
        <v>-0.54</v>
      </c>
      <c r="H13" s="108">
        <f>VLOOKUP($A13,TableCH2adata!$B$6:$CE$30,H$6+$AC$19+$AC$22,FALSE)</f>
        <v>0.15</v>
      </c>
      <c r="I13" s="108">
        <f>VLOOKUP($A13,TableCH2adata!$B$6:$CE$30,I$6+$AC$19+$AC$22,FALSE)</f>
        <v>7.0000000000000007E-2</v>
      </c>
      <c r="J13" s="120"/>
      <c r="K13" s="119">
        <f>IF($F$4=$AC$2,VLOOKUP($A13,TableCH2adata!$B$6:$CE$30,K$6+$AC$22,FALSE),"")</f>
        <v>-0.69</v>
      </c>
      <c r="L13" s="111">
        <f>IF($F$4=$AC$2,VLOOKUP($A13,TableCH2adata!$B$6:$CE$30,L$6+$AC$22,FALSE),"")</f>
        <v>0.09</v>
      </c>
      <c r="M13" s="111">
        <f>IF($F$4=$AC$2,VLOOKUP($A13,TableCH2adata!$B$6:$CE$30,M$6+$AC$22,FALSE),"")</f>
        <v>0.02</v>
      </c>
      <c r="N13" s="111"/>
      <c r="O13" s="111">
        <f>IF($F$4=$AC$2,VLOOKUP($A13,TableCH2adata!$B$6:$CE$30,O$6+$AC$22,FALSE),"")</f>
        <v>-0.39</v>
      </c>
      <c r="P13" s="111">
        <f>IF($F$4=$AC$2,VLOOKUP($A13,TableCH2adata!$B$6:$CE$30,P$6+$AC$22,FALSE),"")</f>
        <v>0.2</v>
      </c>
      <c r="Q13" s="111">
        <f>IF($F$4=$AC$2,VLOOKUP($A13,TableCH2adata!$B$6:$CE$30,Q$6+$AC$22,FALSE),"")</f>
        <v>0.12</v>
      </c>
      <c r="R13" s="108"/>
      <c r="AC13" s="2" t="s">
        <v>124</v>
      </c>
    </row>
    <row r="14" spans="1:116" x14ac:dyDescent="0.4">
      <c r="A14" s="147" t="s">
        <v>102</v>
      </c>
      <c r="B14" s="44" t="s">
        <v>101</v>
      </c>
      <c r="C14" s="109">
        <f>VLOOKUP($A14,TableCH2adata!$B$6:$CE$30,C$6+$AC$24+$AC$22,FALSE)</f>
        <v>67</v>
      </c>
      <c r="D14" s="109">
        <f>VLOOKUP($A14,TableCH2adata!$B$6:$CE$30,D$6+$AC$24+$AC$22,FALSE)</f>
        <v>47</v>
      </c>
      <c r="E14" s="109">
        <f>VLOOKUP($A14,TableCH2adata!$B$6:$CE$30,E$6+$AC$24+$AC$22,FALSE)</f>
        <v>114</v>
      </c>
      <c r="F14" s="109"/>
      <c r="G14" s="108">
        <f>VLOOKUP($A14,TableCH2adata!$B$6:$CE$30,G$6+$AC$19+$AC$22,FALSE)</f>
        <v>-1.34</v>
      </c>
      <c r="H14" s="108">
        <f>VLOOKUP($A14,TableCH2adata!$B$6:$CE$30,H$6+$AC$19+$AC$22,FALSE)</f>
        <v>-0.91</v>
      </c>
      <c r="I14" s="108">
        <f>VLOOKUP($A14,TableCH2adata!$B$6:$CE$30,I$6+$AC$19+$AC$22,FALSE)</f>
        <v>-1.1599999999999999</v>
      </c>
      <c r="J14" s="120"/>
      <c r="K14" s="119">
        <f>IF($F$4=$AC$2,VLOOKUP($A14,TableCH2adata!$B$6:$CE$30,K$6+$AC$22,FALSE),"")</f>
        <v>-1.59</v>
      </c>
      <c r="L14" s="111">
        <f>IF($F$4=$AC$2,VLOOKUP($A14,TableCH2adata!$B$6:$CE$30,L$6+$AC$22,FALSE),"")</f>
        <v>-1.21</v>
      </c>
      <c r="M14" s="111">
        <f>IF($F$4=$AC$2,VLOOKUP($A14,TableCH2adata!$B$6:$CE$30,M$6+$AC$22,FALSE),"")</f>
        <v>-1.36</v>
      </c>
      <c r="N14" s="111"/>
      <c r="O14" s="111">
        <f>IF($F$4=$AC$2,VLOOKUP($A14,TableCH2adata!$B$6:$CE$30,O$6+$AC$22,FALSE),"")</f>
        <v>-1.08</v>
      </c>
      <c r="P14" s="111">
        <f>IF($F$4=$AC$2,VLOOKUP($A14,TableCH2adata!$B$6:$CE$30,P$6+$AC$22,FALSE),"")</f>
        <v>-0.6</v>
      </c>
      <c r="Q14" s="111">
        <f>IF($F$4=$AC$2,VLOOKUP($A14,TableCH2adata!$B$6:$CE$30,Q$6+$AC$22,FALSE),"")</f>
        <v>-0.97</v>
      </c>
      <c r="R14" s="108"/>
      <c r="AC14" s="2"/>
    </row>
    <row r="15" spans="1:116" x14ac:dyDescent="0.4">
      <c r="A15" s="147" t="s">
        <v>100</v>
      </c>
      <c r="B15" s="44" t="s">
        <v>99</v>
      </c>
      <c r="C15" s="109">
        <f>VLOOKUP($A15,TableCH2adata!$B$6:$CE$30,C$6+$AC$24+$AC$22,FALSE)</f>
        <v>250</v>
      </c>
      <c r="D15" s="109">
        <f>VLOOKUP($A15,TableCH2adata!$B$6:$CE$30,D$6+$AC$24+$AC$22,FALSE)</f>
        <v>439</v>
      </c>
      <c r="E15" s="109">
        <f>VLOOKUP($A15,TableCH2adata!$B$6:$CE$30,E$6+$AC$24+$AC$22,FALSE)</f>
        <v>689</v>
      </c>
      <c r="F15" s="109"/>
      <c r="G15" s="108">
        <f>VLOOKUP($A15,TableCH2adata!$B$6:$CE$30,G$6+$AC$19+$AC$22,FALSE)</f>
        <v>-0.82</v>
      </c>
      <c r="H15" s="108">
        <f>VLOOKUP($A15,TableCH2adata!$B$6:$CE$30,H$6+$AC$19+$AC$22,FALSE)</f>
        <v>-0.61</v>
      </c>
      <c r="I15" s="108">
        <f>VLOOKUP($A15,TableCH2adata!$B$6:$CE$30,I$6+$AC$19+$AC$22,FALSE)</f>
        <v>-0.69</v>
      </c>
      <c r="J15" s="120"/>
      <c r="K15" s="119">
        <f>IF($F$4=$AC$2,VLOOKUP($A15,TableCH2adata!$B$6:$CE$30,K$6+$AC$22,FALSE),"")</f>
        <v>-0.95</v>
      </c>
      <c r="L15" s="111">
        <f>IF($F$4=$AC$2,VLOOKUP($A15,TableCH2adata!$B$6:$CE$30,L$6+$AC$22,FALSE),"")</f>
        <v>-0.71</v>
      </c>
      <c r="M15" s="111">
        <f>IF($F$4=$AC$2,VLOOKUP($A15,TableCH2adata!$B$6:$CE$30,M$6+$AC$22,FALSE),"")</f>
        <v>-0.76</v>
      </c>
      <c r="N15" s="111"/>
      <c r="O15" s="111">
        <f>IF($F$4=$AC$2,VLOOKUP($A15,TableCH2adata!$B$6:$CE$30,O$6+$AC$22,FALSE),"")</f>
        <v>-0.69</v>
      </c>
      <c r="P15" s="111">
        <f>IF($F$4=$AC$2,VLOOKUP($A15,TableCH2adata!$B$6:$CE$30,P$6+$AC$22,FALSE),"")</f>
        <v>-0.51</v>
      </c>
      <c r="Q15" s="111">
        <f>IF($F$4=$AC$2,VLOOKUP($A15,TableCH2adata!$B$6:$CE$30,Q$6+$AC$22,FALSE),"")</f>
        <v>-0.61</v>
      </c>
      <c r="R15" s="108"/>
      <c r="AC15" s="2"/>
    </row>
    <row r="16" spans="1:116" x14ac:dyDescent="0.4">
      <c r="A16" s="147" t="s">
        <v>98</v>
      </c>
      <c r="B16" s="44" t="s">
        <v>97</v>
      </c>
      <c r="C16" s="109">
        <f>VLOOKUP($A16,TableCH2adata!$B$6:$CE$30,C$6+$AC$24+$AC$22,FALSE)</f>
        <v>2091</v>
      </c>
      <c r="D16" s="109">
        <f>VLOOKUP($A16,TableCH2adata!$B$6:$CE$30,D$6+$AC$24+$AC$22,FALSE)</f>
        <v>15238</v>
      </c>
      <c r="E16" s="109">
        <f>VLOOKUP($A16,TableCH2adata!$B$6:$CE$30,E$6+$AC$24+$AC$22,FALSE)</f>
        <v>17329</v>
      </c>
      <c r="F16" s="109"/>
      <c r="G16" s="108">
        <f>VLOOKUP($A16,TableCH2adata!$B$6:$CE$30,G$6+$AC$19+$AC$22,FALSE)</f>
        <v>7.0000000000000007E-2</v>
      </c>
      <c r="H16" s="108">
        <f>VLOOKUP($A16,TableCH2adata!$B$6:$CE$30,H$6+$AC$19+$AC$22,FALSE)</f>
        <v>0.47</v>
      </c>
      <c r="I16" s="108">
        <f>VLOOKUP($A16,TableCH2adata!$B$6:$CE$30,I$6+$AC$19+$AC$22,FALSE)</f>
        <v>0.42</v>
      </c>
      <c r="J16" s="120"/>
      <c r="K16" s="119">
        <f>IF($F$4=$AC$2,VLOOKUP($A16,TableCH2adata!$B$6:$CE$30,K$6+$AC$22,FALSE),"")</f>
        <v>0.03</v>
      </c>
      <c r="L16" s="111">
        <f>IF($F$4=$AC$2,VLOOKUP($A16,TableCH2adata!$B$6:$CE$30,L$6+$AC$22,FALSE),"")</f>
        <v>0.45</v>
      </c>
      <c r="M16" s="111">
        <f>IF($F$4=$AC$2,VLOOKUP($A16,TableCH2adata!$B$6:$CE$30,M$6+$AC$22,FALSE),"")</f>
        <v>0.4</v>
      </c>
      <c r="N16" s="111"/>
      <c r="O16" s="111">
        <f>IF($F$4=$AC$2,VLOOKUP($A16,TableCH2adata!$B$6:$CE$30,O$6+$AC$22,FALSE),"")</f>
        <v>0.12</v>
      </c>
      <c r="P16" s="111">
        <f>IF($F$4=$AC$2,VLOOKUP($A16,TableCH2adata!$B$6:$CE$30,P$6+$AC$22,FALSE),"")</f>
        <v>0.48</v>
      </c>
      <c r="Q16" s="111">
        <f>IF($F$4=$AC$2,VLOOKUP($A16,TableCH2adata!$B$6:$CE$30,Q$6+$AC$22,FALSE),"")</f>
        <v>0.44</v>
      </c>
      <c r="R16" s="108"/>
      <c r="AC16" s="2"/>
    </row>
    <row r="17" spans="1:30" x14ac:dyDescent="0.4">
      <c r="A17" s="147" t="s">
        <v>96</v>
      </c>
      <c r="B17" s="118" t="s">
        <v>96</v>
      </c>
      <c r="C17" s="114">
        <f>VLOOKUP($A17,TableCH2adata!$B$6:$CE$30,C$6+$AC$24+$AC$22,FALSE)</f>
        <v>4020</v>
      </c>
      <c r="D17" s="114">
        <f>VLOOKUP($A17,TableCH2adata!$B$6:$CE$30,D$6+$AC$24+$AC$22,FALSE)</f>
        <v>17291</v>
      </c>
      <c r="E17" s="114">
        <f>VLOOKUP($A17,TableCH2adata!$B$6:$CE$30,E$6+$AC$24+$AC$22,FALSE)</f>
        <v>21311</v>
      </c>
      <c r="F17" s="114"/>
      <c r="G17" s="113">
        <f>VLOOKUP($A17,TableCH2adata!$B$6:$CE$30,G$6+$AC$19+$AC$22,FALSE)</f>
        <v>-0.44</v>
      </c>
      <c r="H17" s="113">
        <f>VLOOKUP($A17,TableCH2adata!$B$6:$CE$30,H$6+$AC$19+$AC$22,FALSE)</f>
        <v>0.05</v>
      </c>
      <c r="I17" s="113">
        <f>VLOOKUP($A17,TableCH2adata!$B$6:$CE$30,I$6+$AC$19+$AC$22,FALSE)</f>
        <v>-0.04</v>
      </c>
      <c r="J17" s="117"/>
      <c r="K17" s="116">
        <f>IF($F$4=$AC$2,VLOOKUP($A17,TableCH2adata!$B$6:$CE$30,K$6+$AC$22,FALSE),"")</f>
        <v>-0.47</v>
      </c>
      <c r="L17" s="115">
        <f>IF($F$4=$AC$2,VLOOKUP($A17,TableCH2adata!$B$6:$CE$30,L$6+$AC$22,FALSE),"")</f>
        <v>0.03</v>
      </c>
      <c r="M17" s="115">
        <f>IF($F$4=$AC$2,VLOOKUP($A17,TableCH2adata!$B$6:$CE$30,M$6+$AC$22,FALSE),"")</f>
        <v>-0.06</v>
      </c>
      <c r="N17" s="115"/>
      <c r="O17" s="115">
        <f>IF($F$4=$AC$2,VLOOKUP($A17,TableCH2adata!$B$6:$CE$30,O$6+$AC$22,FALSE),"")</f>
        <v>-0.41</v>
      </c>
      <c r="P17" s="115">
        <f>IF($F$4=$AC$2,VLOOKUP($A17,TableCH2adata!$B$6:$CE$30,P$6+$AC$22,FALSE),"")</f>
        <v>7.0000000000000007E-2</v>
      </c>
      <c r="Q17" s="115">
        <f>IF($F$4=$AC$2,VLOOKUP($A17,TableCH2adata!$B$6:$CE$30,Q$6+$AC$22,FALSE),"")</f>
        <v>-0.03</v>
      </c>
      <c r="R17" s="108"/>
    </row>
    <row r="18" spans="1:30" x14ac:dyDescent="0.4">
      <c r="A18" s="147" t="s">
        <v>95</v>
      </c>
      <c r="B18" s="44" t="s">
        <v>94</v>
      </c>
      <c r="C18" s="109">
        <f>VLOOKUP($A18,TableCH2adata!$B$6:$CE$30,C$6+$AC$24+$AC$22,FALSE)</f>
        <v>1593</v>
      </c>
      <c r="D18" s="109">
        <f>VLOOKUP($A18,TableCH2adata!$B$6:$CE$30,D$6+$AC$24+$AC$22,FALSE)</f>
        <v>5425</v>
      </c>
      <c r="E18" s="109">
        <f>VLOOKUP($A18,TableCH2adata!$B$6:$CE$30,E$6+$AC$24+$AC$22,FALSE)</f>
        <v>7018</v>
      </c>
      <c r="F18" s="109"/>
      <c r="G18" s="108">
        <f>VLOOKUP($A18,TableCH2adata!$B$6:$CE$30,G$6+$AC$19+$AC$22,FALSE)</f>
        <v>-0.6</v>
      </c>
      <c r="H18" s="108">
        <f>VLOOKUP($A18,TableCH2adata!$B$6:$CE$30,H$6+$AC$19+$AC$22,FALSE)</f>
        <v>-0.17</v>
      </c>
      <c r="I18" s="108">
        <f>VLOOKUP($A18,TableCH2adata!$B$6:$CE$30,I$6+$AC$19+$AC$22,FALSE)</f>
        <v>-0.27</v>
      </c>
      <c r="J18" s="120"/>
      <c r="K18" s="119">
        <f>IF($F$4=$AC$2,VLOOKUP($A18,TableCH2adata!$B$6:$CE$30,K$6+$AC$22,FALSE),"")</f>
        <v>-0.65</v>
      </c>
      <c r="L18" s="111">
        <f>IF($F$4=$AC$2,VLOOKUP($A18,TableCH2adata!$B$6:$CE$30,L$6+$AC$22,FALSE),"")</f>
        <v>-0.2</v>
      </c>
      <c r="M18" s="111">
        <f>IF($F$4=$AC$2,VLOOKUP($A18,TableCH2adata!$B$6:$CE$30,M$6+$AC$22,FALSE),"")</f>
        <v>-0.28999999999999998</v>
      </c>
      <c r="N18" s="111"/>
      <c r="O18" s="111">
        <f>IF($F$4=$AC$2,VLOOKUP($A18,TableCH2adata!$B$6:$CE$30,O$6+$AC$22,FALSE),"")</f>
        <v>-0.55000000000000004</v>
      </c>
      <c r="P18" s="111">
        <f>IF($F$4=$AC$2,VLOOKUP($A18,TableCH2adata!$B$6:$CE$30,P$6+$AC$22,FALSE),"")</f>
        <v>-0.14000000000000001</v>
      </c>
      <c r="Q18" s="111">
        <f>IF($F$4=$AC$2,VLOOKUP($A18,TableCH2adata!$B$6:$CE$30,Q$6+$AC$22,FALSE),"")</f>
        <v>-0.24</v>
      </c>
      <c r="R18" s="108"/>
      <c r="AC18" s="2" t="s">
        <v>240</v>
      </c>
    </row>
    <row r="19" spans="1:30" x14ac:dyDescent="0.4">
      <c r="A19" s="147" t="s">
        <v>93</v>
      </c>
      <c r="B19" s="44" t="s">
        <v>92</v>
      </c>
      <c r="C19" s="109">
        <f>VLOOKUP($A19,TableCH2adata!$B$6:$CE$30,C$6+$AC$24+$AC$22,FALSE)</f>
        <v>483</v>
      </c>
      <c r="D19" s="109">
        <f>VLOOKUP($A19,TableCH2adata!$B$6:$CE$30,D$6+$AC$24+$AC$22,FALSE)</f>
        <v>1940</v>
      </c>
      <c r="E19" s="109">
        <f>VLOOKUP($A19,TableCH2adata!$B$6:$CE$30,E$6+$AC$24+$AC$22,FALSE)</f>
        <v>2423</v>
      </c>
      <c r="F19" s="109"/>
      <c r="G19" s="108">
        <f>VLOOKUP($A19,TableCH2adata!$B$6:$CE$30,G$6+$AC$19+$AC$22,FALSE)</f>
        <v>-0.25</v>
      </c>
      <c r="H19" s="108">
        <f>VLOOKUP($A19,TableCH2adata!$B$6:$CE$30,H$6+$AC$19+$AC$22,FALSE)</f>
        <v>0.11</v>
      </c>
      <c r="I19" s="108">
        <f>VLOOKUP($A19,TableCH2adata!$B$6:$CE$30,I$6+$AC$19+$AC$22,FALSE)</f>
        <v>0.03</v>
      </c>
      <c r="J19" s="120"/>
      <c r="K19" s="119">
        <f>IF($F$4=$AC$2,VLOOKUP($A19,TableCH2adata!$B$6:$CE$30,K$6+$AC$22,FALSE),"")</f>
        <v>-0.35</v>
      </c>
      <c r="L19" s="111">
        <f>IF($F$4=$AC$2,VLOOKUP($A19,TableCH2adata!$B$6:$CE$30,L$6+$AC$22,FALSE),"")</f>
        <v>0.06</v>
      </c>
      <c r="M19" s="111">
        <f>IF($F$4=$AC$2,VLOOKUP($A19,TableCH2adata!$B$6:$CE$30,M$6+$AC$22,FALSE),"")</f>
        <v>-0.01</v>
      </c>
      <c r="N19" s="111"/>
      <c r="O19" s="111">
        <f>IF($F$4=$AC$2,VLOOKUP($A19,TableCH2adata!$B$6:$CE$30,O$6+$AC$22,FALSE),"")</f>
        <v>-0.16</v>
      </c>
      <c r="P19" s="111">
        <f>IF($F$4=$AC$2,VLOOKUP($A19,TableCH2adata!$B$6:$CE$30,P$6+$AC$22,FALSE),"")</f>
        <v>0.15</v>
      </c>
      <c r="Q19" s="111">
        <f>IF($F$4=$AC$2,VLOOKUP($A19,TableCH2adata!$B$6:$CE$30,Q$6+$AC$22,FALSE),"")</f>
        <v>0.08</v>
      </c>
      <c r="R19" s="108"/>
      <c r="AC19" s="122">
        <f>IF($F$4=AC1,6,IF($F$4=AC2,9,IF($F$4=AC3,18,IF($F$4=AC4,21,IF($F$4=AC5,24,"ERROR")))))</f>
        <v>9</v>
      </c>
      <c r="AD19" s="122"/>
    </row>
    <row r="20" spans="1:30" x14ac:dyDescent="0.4">
      <c r="A20" s="147" t="s">
        <v>91</v>
      </c>
      <c r="B20" s="44" t="s">
        <v>90</v>
      </c>
      <c r="C20" s="109">
        <f>VLOOKUP($A20,TableCH2adata!$B$6:$CE$30,C$6+$AC$24+$AC$22,FALSE)</f>
        <v>692</v>
      </c>
      <c r="D20" s="109">
        <f>VLOOKUP($A20,TableCH2adata!$B$6:$CE$30,D$6+$AC$24+$AC$22,FALSE)</f>
        <v>4025</v>
      </c>
      <c r="E20" s="109">
        <f>VLOOKUP($A20,TableCH2adata!$B$6:$CE$30,E$6+$AC$24+$AC$22,FALSE)</f>
        <v>4717</v>
      </c>
      <c r="F20" s="109"/>
      <c r="G20" s="108">
        <f>VLOOKUP($A20,TableCH2adata!$B$6:$CE$30,G$6+$AC$19+$AC$22,FALSE)</f>
        <v>-0.36</v>
      </c>
      <c r="H20" s="108">
        <f>VLOOKUP($A20,TableCH2adata!$B$6:$CE$30,H$6+$AC$19+$AC$22,FALSE)</f>
        <v>0.17</v>
      </c>
      <c r="I20" s="108">
        <f>VLOOKUP($A20,TableCH2adata!$B$6:$CE$30,I$6+$AC$19+$AC$22,FALSE)</f>
        <v>0.1</v>
      </c>
      <c r="J20" s="120"/>
      <c r="K20" s="119">
        <f>IF($F$4=$AC$2,VLOOKUP($A20,TableCH2adata!$B$6:$CE$30,K$6+$AC$22,FALSE),"")</f>
        <v>-0.43</v>
      </c>
      <c r="L20" s="111">
        <f>IF($F$4=$AC$2,VLOOKUP($A20,TableCH2adata!$B$6:$CE$30,L$6+$AC$22,FALSE),"")</f>
        <v>0.14000000000000001</v>
      </c>
      <c r="M20" s="111">
        <f>IF($F$4=$AC$2,VLOOKUP($A20,TableCH2adata!$B$6:$CE$30,M$6+$AC$22,FALSE),"")</f>
        <v>7.0000000000000007E-2</v>
      </c>
      <c r="N20" s="111"/>
      <c r="O20" s="111">
        <f>IF($F$4=$AC$2,VLOOKUP($A20,TableCH2adata!$B$6:$CE$30,O$6+$AC$22,FALSE),"")</f>
        <v>-0.28000000000000003</v>
      </c>
      <c r="P20" s="111">
        <f>IF($F$4=$AC$2,VLOOKUP($A20,TableCH2adata!$B$6:$CE$30,P$6+$AC$22,FALSE),"")</f>
        <v>0.21</v>
      </c>
      <c r="Q20" s="111">
        <f>IF($F$4=$AC$2,VLOOKUP($A20,TableCH2adata!$B$6:$CE$30,Q$6+$AC$22,FALSE),"")</f>
        <v>0.13</v>
      </c>
      <c r="R20" s="108"/>
      <c r="AC20" s="122"/>
    </row>
    <row r="21" spans="1:30" x14ac:dyDescent="0.4">
      <c r="A21" s="147" t="s">
        <v>89</v>
      </c>
      <c r="B21" s="44" t="s">
        <v>88</v>
      </c>
      <c r="C21" s="109">
        <f>VLOOKUP($A21,TableCH2adata!$B$6:$CE$30,C$6+$AC$24+$AC$22,FALSE)</f>
        <v>1252</v>
      </c>
      <c r="D21" s="109">
        <f>VLOOKUP($A21,TableCH2adata!$B$6:$CE$30,D$6+$AC$24+$AC$22,FALSE)</f>
        <v>5901</v>
      </c>
      <c r="E21" s="109">
        <f>VLOOKUP($A21,TableCH2adata!$B$6:$CE$30,E$6+$AC$24+$AC$22,FALSE)</f>
        <v>7153</v>
      </c>
      <c r="F21" s="109"/>
      <c r="G21" s="108">
        <f>VLOOKUP($A21,TableCH2adata!$B$6:$CE$30,G$6+$AC$19+$AC$22,FALSE)</f>
        <v>-0.35</v>
      </c>
      <c r="H21" s="108">
        <f>VLOOKUP($A21,TableCH2adata!$B$6:$CE$30,H$6+$AC$19+$AC$22,FALSE)</f>
        <v>0.15</v>
      </c>
      <c r="I21" s="108">
        <f>VLOOKUP($A21,TableCH2adata!$B$6:$CE$30,I$6+$AC$19+$AC$22,FALSE)</f>
        <v>0.06</v>
      </c>
      <c r="J21" s="120"/>
      <c r="K21" s="119">
        <f>IF($F$4=$AC$2,VLOOKUP($A21,TableCH2adata!$B$6:$CE$30,K$6+$AC$22,FALSE),"")</f>
        <v>-0.41</v>
      </c>
      <c r="L21" s="111">
        <f>IF($F$4=$AC$2,VLOOKUP($A21,TableCH2adata!$B$6:$CE$30,L$6+$AC$22,FALSE),"")</f>
        <v>0.12</v>
      </c>
      <c r="M21" s="111">
        <f>IF($F$4=$AC$2,VLOOKUP($A21,TableCH2adata!$B$6:$CE$30,M$6+$AC$22,FALSE),"")</f>
        <v>0.04</v>
      </c>
      <c r="N21" s="111"/>
      <c r="O21" s="111">
        <f>IF($F$4=$AC$2,VLOOKUP($A21,TableCH2adata!$B$6:$CE$30,O$6+$AC$22,FALSE),"")</f>
        <v>-0.28999999999999998</v>
      </c>
      <c r="P21" s="111">
        <f>IF($F$4=$AC$2,VLOOKUP($A21,TableCH2adata!$B$6:$CE$30,P$6+$AC$22,FALSE),"")</f>
        <v>0.17</v>
      </c>
      <c r="Q21" s="111">
        <f>IF($F$4=$AC$2,VLOOKUP($A21,TableCH2adata!$B$6:$CE$30,Q$6+$AC$22,FALSE),"")</f>
        <v>0.09</v>
      </c>
      <c r="R21" s="108"/>
      <c r="AC21" s="123"/>
    </row>
    <row r="22" spans="1:30" x14ac:dyDescent="0.4">
      <c r="A22" s="147" t="s">
        <v>87</v>
      </c>
      <c r="B22" s="118" t="s">
        <v>87</v>
      </c>
      <c r="C22" s="114">
        <f>VLOOKUP($A22,TableCH2adata!$B$6:$CE$30,C$6+$AC$24+$AC$22,FALSE)</f>
        <v>8394</v>
      </c>
      <c r="D22" s="114">
        <f>VLOOKUP($A22,TableCH2adata!$B$6:$CE$30,D$6+$AC$24+$AC$22,FALSE)</f>
        <v>38000</v>
      </c>
      <c r="E22" s="114">
        <f>VLOOKUP($A22,TableCH2adata!$B$6:$CE$30,E$6+$AC$24+$AC$22,FALSE)</f>
        <v>46394</v>
      </c>
      <c r="F22" s="114"/>
      <c r="G22" s="113">
        <f>VLOOKUP($A22,TableCH2adata!$B$6:$CE$30,G$6+$AC$19+$AC$22,FALSE)</f>
        <v>0.11</v>
      </c>
      <c r="H22" s="113">
        <f>VLOOKUP($A22,TableCH2adata!$B$6:$CE$30,H$6+$AC$19+$AC$22,FALSE)</f>
        <v>0.36</v>
      </c>
      <c r="I22" s="113">
        <f>VLOOKUP($A22,TableCH2adata!$B$6:$CE$30,I$6+$AC$19+$AC$22,FALSE)</f>
        <v>0.31</v>
      </c>
      <c r="J22" s="117"/>
      <c r="K22" s="116">
        <f>IF($F$4=$AC$2,VLOOKUP($A22,TableCH2adata!$B$6:$CE$30,K$6+$AC$22,FALSE),"")</f>
        <v>0.08</v>
      </c>
      <c r="L22" s="115">
        <f>IF($F$4=$AC$2,VLOOKUP($A22,TableCH2adata!$B$6:$CE$30,L$6+$AC$22,FALSE),"")</f>
        <v>0.34</v>
      </c>
      <c r="M22" s="115">
        <f>IF($F$4=$AC$2,VLOOKUP($A22,TableCH2adata!$B$6:$CE$30,M$6+$AC$22,FALSE),"")</f>
        <v>0.3</v>
      </c>
      <c r="N22" s="115"/>
      <c r="O22" s="115">
        <f>IF($F$4=$AC$2,VLOOKUP($A22,TableCH2adata!$B$6:$CE$30,O$6+$AC$22,FALSE),"")</f>
        <v>0.13</v>
      </c>
      <c r="P22" s="115">
        <f>IF($F$4=$AC$2,VLOOKUP($A22,TableCH2adata!$B$6:$CE$30,P$6+$AC$22,FALSE),"")</f>
        <v>0.37</v>
      </c>
      <c r="Q22" s="115">
        <f>IF($F$4=$AC$2,VLOOKUP($A22,TableCH2adata!$B$6:$CE$30,Q$6+$AC$22,FALSE),"")</f>
        <v>0.32</v>
      </c>
      <c r="R22" s="108"/>
      <c r="AC22" s="122">
        <f>IF($F$5="Girls",0,IF($F$5="Boys",1,IF($F$5="All",2)))</f>
        <v>2</v>
      </c>
      <c r="AD22" s="122"/>
    </row>
    <row r="23" spans="1:30" x14ac:dyDescent="0.4">
      <c r="A23" s="147" t="s">
        <v>86</v>
      </c>
      <c r="B23" s="44" t="s">
        <v>85</v>
      </c>
      <c r="C23" s="109">
        <f>VLOOKUP($A23,TableCH2adata!$B$6:$CE$30,C$6+$AC$24+$AC$22,FALSE)</f>
        <v>995</v>
      </c>
      <c r="D23" s="109">
        <f>VLOOKUP($A23,TableCH2adata!$B$6:$CE$30,D$6+$AC$24+$AC$22,FALSE)</f>
        <v>11569</v>
      </c>
      <c r="E23" s="109">
        <f>VLOOKUP($A23,TableCH2adata!$B$6:$CE$30,E$6+$AC$24+$AC$22,FALSE)</f>
        <v>12564</v>
      </c>
      <c r="F23" s="109"/>
      <c r="G23" s="108">
        <f>VLOOKUP($A23,TableCH2adata!$B$6:$CE$30,G$6+$AC$19+$AC$22,FALSE)</f>
        <v>0.24</v>
      </c>
      <c r="H23" s="108">
        <f>VLOOKUP($A23,TableCH2adata!$B$6:$CE$30,H$6+$AC$19+$AC$22,FALSE)</f>
        <v>0.49</v>
      </c>
      <c r="I23" s="108">
        <f>VLOOKUP($A23,TableCH2adata!$B$6:$CE$30,I$6+$AC$19+$AC$22,FALSE)</f>
        <v>0.47</v>
      </c>
      <c r="J23" s="120"/>
      <c r="K23" s="119">
        <f>IF($F$4=$AC$2,VLOOKUP($A23,TableCH2adata!$B$6:$CE$30,K$6+$AC$22,FALSE),"")</f>
        <v>0.18</v>
      </c>
      <c r="L23" s="111">
        <f>IF($F$4=$AC$2,VLOOKUP($A23,TableCH2adata!$B$6:$CE$30,L$6+$AC$22,FALSE),"")</f>
        <v>0.47</v>
      </c>
      <c r="M23" s="111">
        <f>IF($F$4=$AC$2,VLOOKUP($A23,TableCH2adata!$B$6:$CE$30,M$6+$AC$22,FALSE),"")</f>
        <v>0.45</v>
      </c>
      <c r="N23" s="111"/>
      <c r="O23" s="111">
        <f>IF($F$4=$AC$2,VLOOKUP($A23,TableCH2adata!$B$6:$CE$30,O$6+$AC$22,FALSE),"")</f>
        <v>0.31</v>
      </c>
      <c r="P23" s="111">
        <f>IF($F$4=$AC$2,VLOOKUP($A23,TableCH2adata!$B$6:$CE$30,P$6+$AC$22,FALSE),"")</f>
        <v>0.51</v>
      </c>
      <c r="Q23" s="111">
        <f>IF($F$4=$AC$2,VLOOKUP($A23,TableCH2adata!$B$6:$CE$30,Q$6+$AC$22,FALSE),"")</f>
        <v>0.49</v>
      </c>
      <c r="R23" s="108"/>
      <c r="X23" s="108"/>
      <c r="Y23" s="108"/>
      <c r="Z23" s="108"/>
      <c r="AC23" s="123"/>
    </row>
    <row r="24" spans="1:30" ht="15" customHeight="1" x14ac:dyDescent="0.4">
      <c r="A24" s="147" t="s">
        <v>84</v>
      </c>
      <c r="B24" s="44" t="s">
        <v>83</v>
      </c>
      <c r="C24" s="109">
        <f>VLOOKUP($A24,TableCH2adata!$B$6:$CE$30,C$6+$AC$24+$AC$22,FALSE)</f>
        <v>4249</v>
      </c>
      <c r="D24" s="109">
        <f>VLOOKUP($A24,TableCH2adata!$B$6:$CE$30,D$6+$AC$24+$AC$22,FALSE)</f>
        <v>14783</v>
      </c>
      <c r="E24" s="109">
        <f>VLOOKUP($A24,TableCH2adata!$B$6:$CE$30,E$6+$AC$24+$AC$22,FALSE)</f>
        <v>19032</v>
      </c>
      <c r="F24" s="109"/>
      <c r="G24" s="108">
        <f>VLOOKUP($A24,TableCH2adata!$B$6:$CE$30,G$6+$AC$19+$AC$22,FALSE)</f>
        <v>-0.04</v>
      </c>
      <c r="H24" s="108">
        <f>VLOOKUP($A24,TableCH2adata!$B$6:$CE$30,H$6+$AC$19+$AC$22,FALSE)</f>
        <v>0.18</v>
      </c>
      <c r="I24" s="108">
        <f>VLOOKUP($A24,TableCH2adata!$B$6:$CE$30,I$6+$AC$19+$AC$22,FALSE)</f>
        <v>0.13</v>
      </c>
      <c r="J24" s="120"/>
      <c r="K24" s="119">
        <f>IF($F$4=$AC$2,VLOOKUP($A24,TableCH2adata!$B$6:$CE$30,K$6+$AC$22,FALSE),"")</f>
        <v>-7.0000000000000007E-2</v>
      </c>
      <c r="L24" s="111">
        <f>IF($F$4=$AC$2,VLOOKUP($A24,TableCH2adata!$B$6:$CE$30,L$6+$AC$22,FALSE),"")</f>
        <v>0.17</v>
      </c>
      <c r="M24" s="111">
        <f>IF($F$4=$AC$2,VLOOKUP($A24,TableCH2adata!$B$6:$CE$30,M$6+$AC$22,FALSE),"")</f>
        <v>0.12</v>
      </c>
      <c r="N24" s="111"/>
      <c r="O24" s="111">
        <f>IF($F$4=$AC$2,VLOOKUP($A24,TableCH2adata!$B$6:$CE$30,O$6+$AC$22,FALSE),"")</f>
        <v>-0.01</v>
      </c>
      <c r="P24" s="111">
        <f>IF($F$4=$AC$2,VLOOKUP($A24,TableCH2adata!$B$6:$CE$30,P$6+$AC$22,FALSE),"")</f>
        <v>0.2</v>
      </c>
      <c r="Q24" s="111">
        <f>IF($F$4=$AC$2,VLOOKUP($A24,TableCH2adata!$B$6:$CE$30,Q$6+$AC$22,FALSE),"")</f>
        <v>0.15</v>
      </c>
      <c r="R24" s="108"/>
      <c r="X24" s="108"/>
      <c r="Y24" s="108"/>
      <c r="Z24" s="108"/>
      <c r="AC24" s="122">
        <f>IF($F$4=$AC$1,0,IF($F$4=$AC$2,3,IF($F$4=$AC$3,0,IF($F$4=$AC$4,0,IF($F$4=$AC$5,0,"ERROR")))))</f>
        <v>3</v>
      </c>
    </row>
    <row r="25" spans="1:30" x14ac:dyDescent="0.4">
      <c r="A25" s="147" t="s">
        <v>82</v>
      </c>
      <c r="B25" s="44" t="s">
        <v>81</v>
      </c>
      <c r="C25" s="109">
        <f>VLOOKUP($A25,TableCH2adata!$B$6:$CE$30,C$6+$AC$24+$AC$22,FALSE)</f>
        <v>2354</v>
      </c>
      <c r="D25" s="109">
        <f>VLOOKUP($A25,TableCH2adata!$B$6:$CE$30,D$6+$AC$24+$AC$22,FALSE)</f>
        <v>5446</v>
      </c>
      <c r="E25" s="109">
        <f>VLOOKUP($A25,TableCH2adata!$B$6:$CE$30,E$6+$AC$24+$AC$22,FALSE)</f>
        <v>7800</v>
      </c>
      <c r="F25" s="109"/>
      <c r="G25" s="108">
        <f>VLOOKUP($A25,TableCH2adata!$B$6:$CE$30,G$6+$AC$19+$AC$22,FALSE)</f>
        <v>0.25</v>
      </c>
      <c r="H25" s="108">
        <f>VLOOKUP($A25,TableCH2adata!$B$6:$CE$30,H$6+$AC$19+$AC$22,FALSE)</f>
        <v>0.36</v>
      </c>
      <c r="I25" s="108">
        <f>VLOOKUP($A25,TableCH2adata!$B$6:$CE$30,I$6+$AC$19+$AC$22,FALSE)</f>
        <v>0.33</v>
      </c>
      <c r="J25" s="120"/>
      <c r="K25" s="119">
        <f>IF($F$4=$AC$2,VLOOKUP($A25,TableCH2adata!$B$6:$CE$30,K$6+$AC$22,FALSE),"")</f>
        <v>0.21</v>
      </c>
      <c r="L25" s="111">
        <f>IF($F$4=$AC$2,VLOOKUP($A25,TableCH2adata!$B$6:$CE$30,L$6+$AC$22,FALSE),"")</f>
        <v>0.33</v>
      </c>
      <c r="M25" s="111">
        <f>IF($F$4=$AC$2,VLOOKUP($A25,TableCH2adata!$B$6:$CE$30,M$6+$AC$22,FALSE),"")</f>
        <v>0.3</v>
      </c>
      <c r="N25" s="111"/>
      <c r="O25" s="111">
        <f>IF($F$4=$AC$2,VLOOKUP($A25,TableCH2adata!$B$6:$CE$30,O$6+$AC$22,FALSE),"")</f>
        <v>0.28999999999999998</v>
      </c>
      <c r="P25" s="111">
        <f>IF($F$4=$AC$2,VLOOKUP($A25,TableCH2adata!$B$6:$CE$30,P$6+$AC$22,FALSE),"")</f>
        <v>0.39</v>
      </c>
      <c r="Q25" s="111">
        <f>IF($F$4=$AC$2,VLOOKUP($A25,TableCH2adata!$B$6:$CE$30,Q$6+$AC$22,FALSE),"")</f>
        <v>0.35</v>
      </c>
      <c r="R25" s="108"/>
      <c r="X25" s="108"/>
      <c r="Y25" s="108"/>
      <c r="Z25" s="108"/>
      <c r="AC25" s="121">
        <f>IF($F$4=$AC$2,2,1)</f>
        <v>2</v>
      </c>
    </row>
    <row r="26" spans="1:30" x14ac:dyDescent="0.4">
      <c r="A26" s="147" t="s">
        <v>80</v>
      </c>
      <c r="B26" s="44" t="s">
        <v>79</v>
      </c>
      <c r="C26" s="109">
        <f>VLOOKUP($A26,TableCH2adata!$B$6:$CE$30,C$6+$AC$24+$AC$22,FALSE)</f>
        <v>796</v>
      </c>
      <c r="D26" s="109">
        <f>VLOOKUP($A26,TableCH2adata!$B$6:$CE$30,D$6+$AC$24+$AC$22,FALSE)</f>
        <v>6202</v>
      </c>
      <c r="E26" s="109">
        <f>VLOOKUP($A26,TableCH2adata!$B$6:$CE$30,E$6+$AC$24+$AC$22,FALSE)</f>
        <v>6998</v>
      </c>
      <c r="F26" s="109"/>
      <c r="G26" s="108">
        <f>VLOOKUP($A26,TableCH2adata!$B$6:$CE$30,G$6+$AC$19+$AC$22,FALSE)</f>
        <v>0.28000000000000003</v>
      </c>
      <c r="H26" s="108">
        <f>VLOOKUP($A26,TableCH2adata!$B$6:$CE$30,H$6+$AC$19+$AC$22,FALSE)</f>
        <v>0.51</v>
      </c>
      <c r="I26" s="108">
        <f>VLOOKUP($A26,TableCH2adata!$B$6:$CE$30,I$6+$AC$19+$AC$22,FALSE)</f>
        <v>0.49</v>
      </c>
      <c r="J26" s="120"/>
      <c r="K26" s="119">
        <f>IF($F$4=$AC$2,VLOOKUP($A26,TableCH2adata!$B$6:$CE$30,K$6+$AC$22,FALSE),"")</f>
        <v>0.21</v>
      </c>
      <c r="L26" s="111">
        <f>IF($F$4=$AC$2,VLOOKUP($A26,TableCH2adata!$B$6:$CE$30,L$6+$AC$22,FALSE),"")</f>
        <v>0.49</v>
      </c>
      <c r="M26" s="111">
        <f>IF($F$4=$AC$2,VLOOKUP($A26,TableCH2adata!$B$6:$CE$30,M$6+$AC$22,FALSE),"")</f>
        <v>0.46</v>
      </c>
      <c r="N26" s="111"/>
      <c r="O26" s="111">
        <f>IF($F$4=$AC$2,VLOOKUP($A26,TableCH2adata!$B$6:$CE$30,O$6+$AC$22,FALSE),"")</f>
        <v>0.36</v>
      </c>
      <c r="P26" s="111">
        <f>IF($F$4=$AC$2,VLOOKUP($A26,TableCH2adata!$B$6:$CE$30,P$6+$AC$22,FALSE),"")</f>
        <v>0.54</v>
      </c>
      <c r="Q26" s="111">
        <f>IF($F$4=$AC$2,VLOOKUP($A26,TableCH2adata!$B$6:$CE$30,Q$6+$AC$22,FALSE),"")</f>
        <v>0.51</v>
      </c>
      <c r="R26" s="108"/>
      <c r="X26" s="108"/>
      <c r="Y26" s="108"/>
      <c r="Z26" s="108"/>
      <c r="AA26" s="108"/>
      <c r="AB26" s="108"/>
      <c r="AC26" s="108"/>
    </row>
    <row r="27" spans="1:30" ht="15" customHeight="1" x14ac:dyDescent="0.4">
      <c r="A27" s="147" t="s">
        <v>78</v>
      </c>
      <c r="B27" s="118" t="s">
        <v>78</v>
      </c>
      <c r="C27" s="613">
        <f>VLOOKUP($A27,TableCH2adata!$B$6:$CE$30,C$6+$AC$24+$AC$22,FALSE)</f>
        <v>5812</v>
      </c>
      <c r="D27" s="613">
        <f>VLOOKUP($A27,TableCH2adata!$B$6:$CE$30,D$6+$AC$24+$AC$22,FALSE)</f>
        <v>18453</v>
      </c>
      <c r="E27" s="613">
        <f>VLOOKUP($A27,TableCH2adata!$B$6:$CE$30,E$6+$AC$24+$AC$22,FALSE)</f>
        <v>24265</v>
      </c>
      <c r="F27" s="613"/>
      <c r="G27" s="614">
        <f>VLOOKUP($A27,TableCH2adata!$B$6:$CE$30,G$6+$AC$19+$AC$22,FALSE)</f>
        <v>0.04</v>
      </c>
      <c r="H27" s="614">
        <f>VLOOKUP($A27,TableCH2adata!$B$6:$CE$30,H$6+$AC$19+$AC$22,FALSE)</f>
        <v>0.22</v>
      </c>
      <c r="I27" s="614">
        <f>VLOOKUP($A27,TableCH2adata!$B$6:$CE$30,I$6+$AC$19+$AC$22,FALSE)</f>
        <v>0.17</v>
      </c>
      <c r="J27" s="615"/>
      <c r="K27" s="616">
        <f>IF($F$4=$AC$2,VLOOKUP($A27,TableCH2adata!$B$6:$CE$30,K$6+$AC$22,FALSE),"")</f>
        <v>0.01</v>
      </c>
      <c r="L27" s="617">
        <f>IF($F$4=$AC$2,VLOOKUP($A27,TableCH2adata!$B$6:$CE$30,L$6+$AC$22,FALSE),"")</f>
        <v>0.2</v>
      </c>
      <c r="M27" s="617">
        <f>IF($F$4=$AC$2,VLOOKUP($A27,TableCH2adata!$B$6:$CE$30,M$6+$AC$22,FALSE),"")</f>
        <v>0.16</v>
      </c>
      <c r="N27" s="617"/>
      <c r="O27" s="617">
        <f>IF($F$4=$AC$2,VLOOKUP($A27,TableCH2adata!$B$6:$CE$30,O$6+$AC$22,FALSE),"")</f>
        <v>7.0000000000000007E-2</v>
      </c>
      <c r="P27" s="617">
        <f>IF($F$4=$AC$2,VLOOKUP($A27,TableCH2adata!$B$6:$CE$30,P$6+$AC$22,FALSE),"")</f>
        <v>0.23</v>
      </c>
      <c r="Q27" s="617">
        <f>IF($F$4=$AC$2,VLOOKUP($A27,TableCH2adata!$B$6:$CE$30,Q$6+$AC$22,FALSE),"")</f>
        <v>0.19</v>
      </c>
      <c r="R27" s="108"/>
      <c r="X27" s="2"/>
    </row>
    <row r="28" spans="1:30" x14ac:dyDescent="0.4">
      <c r="A28" s="147" t="s">
        <v>77</v>
      </c>
      <c r="B28" s="44" t="s">
        <v>76</v>
      </c>
      <c r="C28" s="618">
        <f>VLOOKUP($A28,TableCH2adata!$B$6:$CE$30,C$6+$AC$24+$AC$22,FALSE)</f>
        <v>1616</v>
      </c>
      <c r="D28" s="618">
        <f>VLOOKUP($A28,TableCH2adata!$B$6:$CE$30,D$6+$AC$24+$AC$22,FALSE)</f>
        <v>5192</v>
      </c>
      <c r="E28" s="618">
        <f>VLOOKUP($A28,TableCH2adata!$B$6:$CE$30,E$6+$AC$24+$AC$22,FALSE)</f>
        <v>6808</v>
      </c>
      <c r="F28" s="618"/>
      <c r="G28" s="619">
        <f>VLOOKUP($A28,TableCH2adata!$B$6:$CE$30,G$6+$AC$19+$AC$22,FALSE)</f>
        <v>-0.34</v>
      </c>
      <c r="H28" s="619">
        <f>VLOOKUP($A28,TableCH2adata!$B$6:$CE$30,H$6+$AC$19+$AC$22,FALSE)</f>
        <v>-0.09</v>
      </c>
      <c r="I28" s="619">
        <f>VLOOKUP($A28,TableCH2adata!$B$6:$CE$30,I$6+$AC$19+$AC$22,FALSE)</f>
        <v>-0.15</v>
      </c>
      <c r="J28" s="620"/>
      <c r="K28" s="621">
        <f>IF($F$4=$AC$2,VLOOKUP($A28,TableCH2adata!$B$6:$CE$30,K$6+$AC$22,FALSE),"")</f>
        <v>-0.4</v>
      </c>
      <c r="L28" s="622">
        <f>IF($F$4=$AC$2,VLOOKUP($A28,TableCH2adata!$B$6:$CE$30,L$6+$AC$22,FALSE),"")</f>
        <v>-0.11</v>
      </c>
      <c r="M28" s="622">
        <f>IF($F$4=$AC$2,VLOOKUP($A28,TableCH2adata!$B$6:$CE$30,M$6+$AC$22,FALSE),"")</f>
        <v>-0.17</v>
      </c>
      <c r="N28" s="622"/>
      <c r="O28" s="622">
        <f>IF($F$4=$AC$2,VLOOKUP($A28,TableCH2adata!$B$6:$CE$30,O$6+$AC$22,FALSE),"")</f>
        <v>-0.28999999999999998</v>
      </c>
      <c r="P28" s="622">
        <f>IF($F$4=$AC$2,VLOOKUP($A28,TableCH2adata!$B$6:$CE$30,P$6+$AC$22,FALSE),"")</f>
        <v>-0.06</v>
      </c>
      <c r="Q28" s="622">
        <f>IF($F$4=$AC$2,VLOOKUP($A28,TableCH2adata!$B$6:$CE$30,Q$6+$AC$22,FALSE),"")</f>
        <v>-0.12</v>
      </c>
      <c r="R28" s="108"/>
      <c r="X28" s="2"/>
    </row>
    <row r="29" spans="1:30" x14ac:dyDescent="0.4">
      <c r="A29" s="147" t="s">
        <v>75</v>
      </c>
      <c r="B29" s="44" t="s">
        <v>74</v>
      </c>
      <c r="C29" s="618">
        <f>VLOOKUP($A29,TableCH2adata!$B$6:$CE$30,C$6+$AC$24+$AC$22,FALSE)</f>
        <v>3533</v>
      </c>
      <c r="D29" s="618">
        <f>VLOOKUP($A29,TableCH2adata!$B$6:$CE$30,D$6+$AC$24+$AC$22,FALSE)</f>
        <v>11125</v>
      </c>
      <c r="E29" s="618">
        <f>VLOOKUP($A29,TableCH2adata!$B$6:$CE$30,E$6+$AC$24+$AC$22,FALSE)</f>
        <v>14658</v>
      </c>
      <c r="F29" s="618"/>
      <c r="G29" s="619">
        <f>VLOOKUP($A29,TableCH2adata!$B$6:$CE$30,G$6+$AC$19+$AC$22,FALSE)</f>
        <v>0.25</v>
      </c>
      <c r="H29" s="619">
        <f>VLOOKUP($A29,TableCH2adata!$B$6:$CE$30,H$6+$AC$19+$AC$22,FALSE)</f>
        <v>0.37</v>
      </c>
      <c r="I29" s="619">
        <f>VLOOKUP($A29,TableCH2adata!$B$6:$CE$30,I$6+$AC$19+$AC$22,FALSE)</f>
        <v>0.34</v>
      </c>
      <c r="J29" s="620"/>
      <c r="K29" s="621">
        <f>IF($F$4=$AC$2,VLOOKUP($A29,TableCH2adata!$B$6:$CE$30,K$6+$AC$22,FALSE),"")</f>
        <v>0.21</v>
      </c>
      <c r="L29" s="622">
        <f>IF($F$4=$AC$2,VLOOKUP($A29,TableCH2adata!$B$6:$CE$30,L$6+$AC$22,FALSE),"")</f>
        <v>0.35</v>
      </c>
      <c r="M29" s="622">
        <f>IF($F$4=$AC$2,VLOOKUP($A29,TableCH2adata!$B$6:$CE$30,M$6+$AC$22,FALSE),"")</f>
        <v>0.32</v>
      </c>
      <c r="N29" s="622"/>
      <c r="O29" s="622">
        <f>IF($F$4=$AC$2,VLOOKUP($A29,TableCH2adata!$B$6:$CE$30,O$6+$AC$22,FALSE),"")</f>
        <v>0.28000000000000003</v>
      </c>
      <c r="P29" s="622">
        <f>IF($F$4=$AC$2,VLOOKUP($A29,TableCH2adata!$B$6:$CE$30,P$6+$AC$22,FALSE),"")</f>
        <v>0.39</v>
      </c>
      <c r="Q29" s="622">
        <f>IF($F$4=$AC$2,VLOOKUP($A29,TableCH2adata!$B$6:$CE$30,Q$6+$AC$22,FALSE),"")</f>
        <v>0.36</v>
      </c>
      <c r="R29" s="108"/>
      <c r="X29" s="2"/>
    </row>
    <row r="30" spans="1:30" x14ac:dyDescent="0.4">
      <c r="A30" s="147" t="s">
        <v>73</v>
      </c>
      <c r="B30" s="44" t="s">
        <v>72</v>
      </c>
      <c r="C30" s="618">
        <f>VLOOKUP($A30,TableCH2adata!$B$6:$CE$30,C$6+$AC$24+$AC$22,FALSE)</f>
        <v>663</v>
      </c>
      <c r="D30" s="618">
        <f>VLOOKUP($A30,TableCH2adata!$B$6:$CE$30,D$6+$AC$24+$AC$22,FALSE)</f>
        <v>2136</v>
      </c>
      <c r="E30" s="618">
        <f>VLOOKUP($A30,TableCH2adata!$B$6:$CE$30,E$6+$AC$24+$AC$22,FALSE)</f>
        <v>2799</v>
      </c>
      <c r="F30" s="618"/>
      <c r="G30" s="619">
        <f>VLOOKUP($A30,TableCH2adata!$B$6:$CE$30,G$6+$AC$19+$AC$22,FALSE)</f>
        <v>-0.14000000000000001</v>
      </c>
      <c r="H30" s="619">
        <f>VLOOKUP($A30,TableCH2adata!$B$6:$CE$30,H$6+$AC$19+$AC$22,FALSE)</f>
        <v>0.16</v>
      </c>
      <c r="I30" s="619">
        <f>VLOOKUP($A30,TableCH2adata!$B$6:$CE$30,I$6+$AC$19+$AC$22,FALSE)</f>
        <v>0.09</v>
      </c>
      <c r="J30" s="620"/>
      <c r="K30" s="621">
        <f>IF($F$4=$AC$2,VLOOKUP($A30,TableCH2adata!$B$6:$CE$30,K$6+$AC$22,FALSE),"")</f>
        <v>-0.22</v>
      </c>
      <c r="L30" s="622">
        <f>IF($F$4=$AC$2,VLOOKUP($A30,TableCH2adata!$B$6:$CE$30,L$6+$AC$22,FALSE),"")</f>
        <v>0.11</v>
      </c>
      <c r="M30" s="622">
        <f>IF($F$4=$AC$2,VLOOKUP($A30,TableCH2adata!$B$6:$CE$30,M$6+$AC$22,FALSE),"")</f>
        <v>0.05</v>
      </c>
      <c r="N30" s="622"/>
      <c r="O30" s="622">
        <f>IF($F$4=$AC$2,VLOOKUP($A30,TableCH2adata!$B$6:$CE$30,O$6+$AC$22,FALSE),"")</f>
        <v>-0.06</v>
      </c>
      <c r="P30" s="622">
        <f>IF($F$4=$AC$2,VLOOKUP($A30,TableCH2adata!$B$6:$CE$30,P$6+$AC$22,FALSE),"")</f>
        <v>0.2</v>
      </c>
      <c r="Q30" s="622">
        <f>IF($F$4=$AC$2,VLOOKUP($A30,TableCH2adata!$B$6:$CE$30,Q$6+$AC$22,FALSE),"")</f>
        <v>0.13</v>
      </c>
      <c r="R30" s="108"/>
      <c r="X30" s="2"/>
    </row>
    <row r="31" spans="1:30" x14ac:dyDescent="0.4">
      <c r="A31" s="147" t="s">
        <v>71</v>
      </c>
      <c r="B31" s="118" t="s">
        <v>71</v>
      </c>
      <c r="C31" s="613">
        <f>VLOOKUP($A31,TableCH2adata!$B$6:$CE$30,C$6+$AC$24+$AC$22,FALSE)</f>
        <v>118</v>
      </c>
      <c r="D31" s="613">
        <f>VLOOKUP($A31,TableCH2adata!$B$6:$CE$30,D$6+$AC$24+$AC$22,FALSE)</f>
        <v>1488</v>
      </c>
      <c r="E31" s="613">
        <f>VLOOKUP($A31,TableCH2adata!$B$6:$CE$30,E$6+$AC$24+$AC$22,FALSE)</f>
        <v>1606</v>
      </c>
      <c r="F31" s="613"/>
      <c r="G31" s="614">
        <f>VLOOKUP($A31,TableCH2adata!$B$6:$CE$30,G$6+$AC$19+$AC$22,FALSE)</f>
        <v>0.64</v>
      </c>
      <c r="H31" s="614">
        <f>VLOOKUP($A31,TableCH2adata!$B$6:$CE$30,H$6+$AC$19+$AC$22,FALSE)</f>
        <v>0.68</v>
      </c>
      <c r="I31" s="614">
        <f>VLOOKUP($A31,TableCH2adata!$B$6:$CE$30,I$6+$AC$19+$AC$22,FALSE)</f>
        <v>0.68</v>
      </c>
      <c r="J31" s="615"/>
      <c r="K31" s="616">
        <f>IF($F$4=$AC$2,VLOOKUP($A31,TableCH2adata!$B$6:$CE$30,K$6+$AC$22,FALSE),"")</f>
        <v>0.45</v>
      </c>
      <c r="L31" s="617">
        <f>IF($F$4=$AC$2,VLOOKUP($A31,TableCH2adata!$B$6:$CE$30,L$6+$AC$22,FALSE),"")</f>
        <v>0.63</v>
      </c>
      <c r="M31" s="617">
        <f>IF($F$4=$AC$2,VLOOKUP($A31,TableCH2adata!$B$6:$CE$30,M$6+$AC$22,FALSE),"")</f>
        <v>0.63</v>
      </c>
      <c r="N31" s="617"/>
      <c r="O31" s="617">
        <f>IF($F$4=$AC$2,VLOOKUP($A31,TableCH2adata!$B$6:$CE$30,O$6+$AC$22,FALSE),"")</f>
        <v>0.83</v>
      </c>
      <c r="P31" s="617">
        <f>IF($F$4=$AC$2,VLOOKUP($A31,TableCH2adata!$B$6:$CE$30,P$6+$AC$22,FALSE),"")</f>
        <v>0.73</v>
      </c>
      <c r="Q31" s="617">
        <f>IF($F$4=$AC$2,VLOOKUP($A31,TableCH2adata!$B$6:$CE$30,Q$6+$AC$22,FALSE),"")</f>
        <v>0.73</v>
      </c>
      <c r="R31" s="108"/>
      <c r="X31" s="2"/>
    </row>
    <row r="32" spans="1:30" x14ac:dyDescent="0.4">
      <c r="A32" s="147" t="s">
        <v>70</v>
      </c>
      <c r="B32" s="112" t="s">
        <v>70</v>
      </c>
      <c r="C32" s="623">
        <f>VLOOKUP($A32,TableCH2adata!$B$6:$CE$30,C$6+$AC$24+$AC$22,FALSE)</f>
        <v>1628</v>
      </c>
      <c r="D32" s="623">
        <f>VLOOKUP($A32,TableCH2adata!$B$6:$CE$30,D$6+$AC$24+$AC$22,FALSE)</f>
        <v>4679</v>
      </c>
      <c r="E32" s="623">
        <f>VLOOKUP($A32,TableCH2adata!$B$6:$CE$30,E$6+$AC$24+$AC$22,FALSE)</f>
        <v>6307</v>
      </c>
      <c r="F32" s="623"/>
      <c r="G32" s="624">
        <f>VLOOKUP($A32,TableCH2adata!$B$6:$CE$30,G$6+$AC$19+$AC$22,FALSE)</f>
        <v>0.31</v>
      </c>
      <c r="H32" s="624">
        <f>VLOOKUP($A32,TableCH2adata!$B$6:$CE$30,H$6+$AC$19+$AC$22,FALSE)</f>
        <v>0.53</v>
      </c>
      <c r="I32" s="624">
        <f>VLOOKUP($A32,TableCH2adata!$B$6:$CE$30,I$6+$AC$19+$AC$22,FALSE)</f>
        <v>0.47</v>
      </c>
      <c r="J32" s="625"/>
      <c r="K32" s="622">
        <f>IF($F$4=$AC$2,VLOOKUP($A32,TableCH2adata!$B$6:$CE$30,K$6+$AC$22,FALSE),"")</f>
        <v>0.25</v>
      </c>
      <c r="L32" s="622">
        <f>IF($F$4=$AC$2,VLOOKUP($A32,TableCH2adata!$B$6:$CE$30,L$6+$AC$22,FALSE),"")</f>
        <v>0.5</v>
      </c>
      <c r="M32" s="622">
        <f>IF($F$4=$AC$2,VLOOKUP($A32,TableCH2adata!$B$6:$CE$30,M$6+$AC$22,FALSE),"")</f>
        <v>0.45</v>
      </c>
      <c r="N32" s="622"/>
      <c r="O32" s="622">
        <f>IF($F$4=$AC$2,VLOOKUP($A32,TableCH2adata!$B$6:$CE$30,O$6+$AC$22,FALSE),"")</f>
        <v>0.36</v>
      </c>
      <c r="P32" s="622">
        <f>IF($F$4=$AC$2,VLOOKUP($A32,TableCH2adata!$B$6:$CE$30,P$6+$AC$22,FALSE),"")</f>
        <v>0.56000000000000005</v>
      </c>
      <c r="Q32" s="622">
        <f>IF($F$4=$AC$2,VLOOKUP($A32,TableCH2adata!$B$6:$CE$30,Q$6+$AC$22,FALSE),"")</f>
        <v>0.5</v>
      </c>
      <c r="R32" s="110"/>
      <c r="X32" s="2"/>
    </row>
    <row r="33" spans="1:116" x14ac:dyDescent="0.4">
      <c r="B33" s="103"/>
      <c r="C33" s="105"/>
      <c r="D33" s="105"/>
      <c r="E33" s="52"/>
      <c r="F33" s="52"/>
      <c r="G33" s="52"/>
      <c r="H33" s="52"/>
      <c r="I33" s="31" t="s">
        <v>20</v>
      </c>
      <c r="J33" s="105"/>
      <c r="K33" s="107"/>
      <c r="L33" s="105"/>
      <c r="M33" s="105"/>
      <c r="N33" s="106"/>
      <c r="O33" s="106"/>
      <c r="P33" s="106"/>
      <c r="R33" s="104"/>
    </row>
    <row r="34" spans="1:116" s="8" customFormat="1" x14ac:dyDescent="0.4">
      <c r="A34" s="140"/>
      <c r="B34" s="720" t="s">
        <v>239</v>
      </c>
      <c r="C34" s="720"/>
      <c r="D34" s="720"/>
      <c r="E34" s="720"/>
      <c r="F34" s="720"/>
      <c r="G34" s="720"/>
      <c r="H34" s="720"/>
      <c r="I34" s="720"/>
      <c r="J34" s="102"/>
      <c r="K34" s="82"/>
      <c r="L34" s="102"/>
      <c r="M34" s="102"/>
      <c r="N34" s="102"/>
      <c r="O34" s="102"/>
      <c r="P34" s="102"/>
      <c r="Q34" s="102"/>
      <c r="R34" s="102"/>
      <c r="S34" s="1"/>
      <c r="T34" s="1"/>
      <c r="U34" s="1"/>
      <c r="V34" s="1"/>
      <c r="W34" s="1"/>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88"/>
      <c r="BO34" s="88"/>
      <c r="BP34" s="88"/>
      <c r="BQ34" s="88"/>
      <c r="BR34" s="88"/>
      <c r="BS34" s="88"/>
      <c r="BT34" s="88"/>
      <c r="BU34" s="88"/>
      <c r="BV34" s="88"/>
      <c r="BW34" s="88"/>
      <c r="BX34" s="88"/>
      <c r="BY34" s="88"/>
      <c r="BZ34" s="88"/>
      <c r="CA34" s="88"/>
      <c r="CB34" s="88"/>
      <c r="CC34" s="88"/>
      <c r="CD34" s="88"/>
      <c r="CE34" s="88"/>
      <c r="CF34" s="88"/>
      <c r="CG34" s="88"/>
      <c r="CH34" s="88"/>
      <c r="CI34" s="88"/>
      <c r="CJ34" s="88"/>
      <c r="CK34" s="88"/>
      <c r="CL34" s="88"/>
      <c r="CM34" s="88"/>
      <c r="CN34" s="88"/>
      <c r="CO34" s="88"/>
      <c r="CP34" s="88"/>
      <c r="CQ34" s="88"/>
      <c r="CR34" s="88"/>
      <c r="CS34" s="88"/>
      <c r="CT34" s="88"/>
      <c r="CU34" s="88"/>
      <c r="CV34" s="88"/>
      <c r="CW34" s="88"/>
      <c r="CX34" s="88"/>
      <c r="CY34" s="88"/>
      <c r="CZ34" s="88"/>
      <c r="DA34" s="88"/>
      <c r="DB34" s="88"/>
      <c r="DC34" s="88"/>
      <c r="DD34" s="88"/>
      <c r="DE34" s="88"/>
      <c r="DF34" s="88"/>
      <c r="DG34" s="88"/>
      <c r="DH34" s="88"/>
      <c r="DI34" s="88"/>
      <c r="DJ34" s="88"/>
      <c r="DK34" s="88"/>
      <c r="DL34" s="88"/>
    </row>
    <row r="35" spans="1:116" s="8" customFormat="1" ht="37.5" customHeight="1" x14ac:dyDescent="0.4">
      <c r="A35" s="140"/>
      <c r="B35" s="721" t="s">
        <v>1405</v>
      </c>
      <c r="C35" s="721"/>
      <c r="D35" s="721"/>
      <c r="E35" s="721"/>
      <c r="F35" s="721"/>
      <c r="G35" s="721"/>
      <c r="H35" s="721"/>
      <c r="I35" s="721"/>
      <c r="J35" s="94"/>
      <c r="K35" s="95"/>
      <c r="L35" s="94"/>
      <c r="M35" s="94"/>
      <c r="N35" s="94"/>
      <c r="O35" s="94"/>
      <c r="P35" s="94"/>
      <c r="Q35" s="94"/>
      <c r="R35" s="94"/>
      <c r="S35" s="94"/>
      <c r="T35" s="94"/>
      <c r="U35" s="101"/>
      <c r="V35" s="83"/>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c r="BU35" s="88"/>
      <c r="BV35" s="88"/>
      <c r="BW35" s="88"/>
      <c r="BX35" s="88"/>
      <c r="BY35" s="88"/>
      <c r="BZ35" s="88"/>
      <c r="CA35" s="88"/>
      <c r="CB35" s="88"/>
      <c r="CC35" s="88"/>
      <c r="CD35" s="88"/>
      <c r="CE35" s="88"/>
      <c r="CF35" s="88"/>
      <c r="CG35" s="88"/>
      <c r="CH35" s="88"/>
      <c r="CI35" s="88"/>
      <c r="CJ35" s="88"/>
      <c r="CK35" s="88"/>
      <c r="CL35" s="88"/>
      <c r="CM35" s="88"/>
      <c r="CN35" s="88"/>
      <c r="CO35" s="88"/>
      <c r="CP35" s="88"/>
      <c r="CQ35" s="88"/>
      <c r="CR35" s="88"/>
      <c r="CS35" s="88"/>
      <c r="CT35" s="88"/>
      <c r="CU35" s="88"/>
      <c r="CV35" s="88"/>
      <c r="CW35" s="88"/>
      <c r="CX35" s="88"/>
      <c r="CY35" s="88"/>
      <c r="CZ35" s="88"/>
      <c r="DA35" s="88"/>
      <c r="DB35" s="88"/>
      <c r="DC35" s="88"/>
      <c r="DD35" s="88"/>
      <c r="DE35" s="88"/>
      <c r="DF35" s="88"/>
      <c r="DG35" s="88"/>
      <c r="DH35" s="88"/>
      <c r="DI35" s="88"/>
      <c r="DJ35" s="88"/>
      <c r="DK35" s="88"/>
      <c r="DL35" s="88"/>
    </row>
    <row r="36" spans="1:116" s="8" customFormat="1" x14ac:dyDescent="0.4">
      <c r="A36" s="140"/>
      <c r="B36" s="724" t="s">
        <v>238</v>
      </c>
      <c r="C36" s="724"/>
      <c r="D36" s="724"/>
      <c r="E36" s="724"/>
      <c r="F36" s="724"/>
      <c r="G36" s="724"/>
      <c r="H36" s="724"/>
      <c r="I36" s="724"/>
      <c r="J36" s="85"/>
      <c r="K36" s="92"/>
      <c r="L36" s="85"/>
      <c r="M36" s="85"/>
      <c r="N36" s="86"/>
      <c r="O36" s="86"/>
      <c r="P36" s="86"/>
      <c r="Q36" s="85"/>
      <c r="R36" s="85"/>
      <c r="S36" s="86"/>
      <c r="T36" s="86"/>
      <c r="U36" s="86"/>
      <c r="V36" s="83"/>
      <c r="W36" s="83"/>
      <c r="X36" s="83"/>
      <c r="Y36" s="83"/>
      <c r="Z36" s="83"/>
      <c r="AA36" s="83"/>
      <c r="AB36" s="83"/>
      <c r="AC36" s="83"/>
      <c r="AD36" s="83"/>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s="88"/>
      <c r="CE36" s="88"/>
      <c r="CF36" s="88"/>
      <c r="CG36" s="88"/>
      <c r="CH36" s="88"/>
      <c r="CI36" s="88"/>
      <c r="CJ36" s="88"/>
      <c r="CK36" s="88"/>
      <c r="CL36" s="88"/>
      <c r="CM36" s="88"/>
      <c r="CN36" s="88"/>
      <c r="CO36" s="88"/>
      <c r="CP36" s="88"/>
      <c r="CQ36" s="88"/>
      <c r="CR36" s="88"/>
      <c r="CS36" s="88"/>
      <c r="CT36" s="88"/>
      <c r="CU36" s="88"/>
      <c r="CV36" s="88"/>
      <c r="CW36" s="88"/>
      <c r="CX36" s="88"/>
      <c r="CY36" s="88"/>
      <c r="CZ36" s="88"/>
      <c r="DA36" s="88"/>
      <c r="DB36" s="88"/>
      <c r="DC36" s="88"/>
      <c r="DD36" s="88"/>
      <c r="DE36" s="88"/>
      <c r="DF36" s="88"/>
      <c r="DG36" s="88"/>
      <c r="DH36" s="88"/>
      <c r="DI36" s="88"/>
      <c r="DJ36" s="88"/>
      <c r="DK36" s="88"/>
      <c r="DL36" s="88"/>
    </row>
    <row r="37" spans="1:116" s="8" customFormat="1" ht="27" customHeight="1" x14ac:dyDescent="0.4">
      <c r="A37" s="140"/>
      <c r="B37" s="722" t="s">
        <v>1376</v>
      </c>
      <c r="C37" s="722"/>
      <c r="D37" s="722"/>
      <c r="E37" s="722"/>
      <c r="F37" s="722"/>
      <c r="G37" s="722"/>
      <c r="H37" s="722"/>
      <c r="I37" s="722"/>
      <c r="J37" s="27"/>
      <c r="K37" s="98"/>
      <c r="L37" s="27"/>
      <c r="M37" s="27"/>
      <c r="N37" s="27"/>
      <c r="O37" s="27"/>
      <c r="P37" s="27"/>
      <c r="Q37" s="27"/>
      <c r="R37" s="27"/>
      <c r="S37" s="27"/>
      <c r="T37" s="27"/>
      <c r="U37" s="27"/>
      <c r="V37" s="83"/>
      <c r="W37" s="83"/>
      <c r="X37" s="83"/>
      <c r="Y37" s="83"/>
      <c r="Z37" s="83"/>
      <c r="AA37" s="83"/>
      <c r="AB37" s="83"/>
      <c r="AC37" s="83"/>
      <c r="AD37" s="83"/>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s="88"/>
      <c r="CE37" s="88"/>
      <c r="CF37" s="88"/>
      <c r="CG37" s="88"/>
      <c r="CH37" s="88"/>
      <c r="CI37" s="88"/>
      <c r="CJ37" s="88"/>
      <c r="CK37" s="88"/>
      <c r="CL37" s="88"/>
      <c r="CM37" s="88"/>
      <c r="CN37" s="88"/>
      <c r="CO37" s="88"/>
      <c r="CP37" s="88"/>
      <c r="CQ37" s="88"/>
      <c r="CR37" s="88"/>
      <c r="CS37" s="88"/>
      <c r="CT37" s="88"/>
      <c r="CU37" s="88"/>
      <c r="CV37" s="88"/>
      <c r="CW37" s="88"/>
      <c r="CX37" s="88"/>
      <c r="CY37" s="88"/>
      <c r="CZ37" s="88"/>
      <c r="DA37" s="88"/>
      <c r="DB37" s="88"/>
      <c r="DC37" s="88"/>
      <c r="DD37" s="88"/>
      <c r="DE37" s="88"/>
      <c r="DF37" s="88"/>
      <c r="DG37" s="88"/>
      <c r="DH37" s="88"/>
      <c r="DI37" s="88"/>
      <c r="DJ37" s="88"/>
      <c r="DK37" s="88"/>
      <c r="DL37" s="88"/>
    </row>
    <row r="38" spans="1:116" s="8" customFormat="1" x14ac:dyDescent="0.4">
      <c r="A38" s="140"/>
      <c r="B38" s="100" t="s">
        <v>17</v>
      </c>
      <c r="C38" s="589"/>
      <c r="D38" s="589"/>
      <c r="E38" s="589"/>
      <c r="F38" s="589"/>
      <c r="G38" s="589"/>
      <c r="H38" s="589"/>
      <c r="I38" s="589"/>
      <c r="J38" s="28"/>
      <c r="K38" s="99"/>
      <c r="L38" s="28"/>
      <c r="M38" s="28"/>
      <c r="N38" s="28"/>
      <c r="O38" s="28"/>
      <c r="P38" s="28"/>
      <c r="Q38" s="28"/>
      <c r="R38" s="28"/>
      <c r="S38" s="28"/>
      <c r="T38" s="28"/>
      <c r="U38" s="28"/>
      <c r="V38" s="83"/>
      <c r="W38" s="83"/>
      <c r="X38" s="83"/>
      <c r="Y38" s="83"/>
      <c r="Z38" s="83"/>
      <c r="AA38" s="83"/>
      <c r="AB38" s="83"/>
      <c r="AC38" s="83"/>
      <c r="AD38" s="83"/>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8"/>
      <c r="CD38" s="88"/>
      <c r="CE38" s="88"/>
      <c r="CF38" s="88"/>
      <c r="CG38" s="88"/>
      <c r="CH38" s="88"/>
      <c r="CI38" s="88"/>
      <c r="CJ38" s="88"/>
      <c r="CK38" s="88"/>
      <c r="CL38" s="88"/>
      <c r="CM38" s="88"/>
      <c r="CN38" s="88"/>
      <c r="CO38" s="88"/>
      <c r="CP38" s="88"/>
      <c r="CQ38" s="88"/>
      <c r="CR38" s="88"/>
      <c r="CS38" s="88"/>
      <c r="CT38" s="88"/>
      <c r="CU38" s="88"/>
      <c r="CV38" s="88"/>
      <c r="CW38" s="88"/>
      <c r="CX38" s="88"/>
      <c r="CY38" s="88"/>
      <c r="CZ38" s="88"/>
      <c r="DA38" s="88"/>
      <c r="DB38" s="88"/>
      <c r="DC38" s="88"/>
      <c r="DD38" s="88"/>
      <c r="DE38" s="88"/>
      <c r="DF38" s="88"/>
      <c r="DG38" s="88"/>
      <c r="DH38" s="88"/>
      <c r="DI38" s="88"/>
      <c r="DJ38" s="88"/>
      <c r="DK38" s="88"/>
      <c r="DL38" s="88"/>
    </row>
    <row r="39" spans="1:116" s="8" customFormat="1" ht="43.9" customHeight="1" x14ac:dyDescent="0.4">
      <c r="A39" s="140"/>
      <c r="B39" s="722" t="s">
        <v>16</v>
      </c>
      <c r="C39" s="722"/>
      <c r="D39" s="722"/>
      <c r="E39" s="722"/>
      <c r="F39" s="722"/>
      <c r="G39" s="722"/>
      <c r="H39" s="722"/>
      <c r="I39" s="722"/>
      <c r="J39" s="27"/>
      <c r="K39" s="98"/>
      <c r="L39" s="27"/>
      <c r="M39" s="27"/>
      <c r="N39" s="27"/>
      <c r="O39" s="27"/>
      <c r="P39" s="27"/>
      <c r="Q39" s="27"/>
      <c r="R39" s="27"/>
      <c r="S39" s="27"/>
      <c r="T39" s="27"/>
      <c r="U39" s="27"/>
      <c r="V39" s="83"/>
      <c r="W39" s="83"/>
      <c r="X39" s="83"/>
      <c r="Y39" s="83"/>
      <c r="Z39" s="83"/>
      <c r="AA39" s="83"/>
      <c r="AB39" s="83"/>
      <c r="AC39" s="83"/>
      <c r="AD39" s="83"/>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c r="BU39" s="88"/>
      <c r="BV39" s="88"/>
      <c r="BW39" s="88"/>
      <c r="BX39" s="88"/>
      <c r="BY39" s="88"/>
      <c r="BZ39" s="88"/>
      <c r="CA39" s="88"/>
      <c r="CB39" s="88"/>
      <c r="CC39" s="88"/>
      <c r="CD39" s="88"/>
      <c r="CE39" s="88"/>
      <c r="CF39" s="88"/>
      <c r="CG39" s="88"/>
      <c r="CH39" s="88"/>
      <c r="CI39" s="88"/>
      <c r="CJ39" s="88"/>
      <c r="CK39" s="88"/>
      <c r="CL39" s="88"/>
      <c r="CM39" s="88"/>
      <c r="CN39" s="88"/>
      <c r="CO39" s="88"/>
      <c r="CP39" s="88"/>
      <c r="CQ39" s="88"/>
      <c r="CR39" s="88"/>
      <c r="CS39" s="88"/>
      <c r="CT39" s="88"/>
      <c r="CU39" s="88"/>
      <c r="CV39" s="88"/>
      <c r="CW39" s="88"/>
      <c r="CX39" s="88"/>
      <c r="CY39" s="88"/>
      <c r="CZ39" s="88"/>
      <c r="DA39" s="88"/>
      <c r="DB39" s="88"/>
      <c r="DC39" s="88"/>
      <c r="DD39" s="88"/>
      <c r="DE39" s="88"/>
      <c r="DF39" s="88"/>
      <c r="DG39" s="88"/>
      <c r="DH39" s="88"/>
      <c r="DI39" s="88"/>
      <c r="DJ39" s="88"/>
      <c r="DK39" s="88"/>
      <c r="DL39" s="88"/>
    </row>
    <row r="40" spans="1:116" s="83" customFormat="1" ht="27" customHeight="1" x14ac:dyDescent="0.4">
      <c r="A40" s="148"/>
      <c r="B40" s="722" t="s">
        <v>237</v>
      </c>
      <c r="C40" s="722"/>
      <c r="D40" s="722"/>
      <c r="E40" s="722"/>
      <c r="F40" s="722"/>
      <c r="G40" s="722"/>
      <c r="H40" s="722"/>
      <c r="I40" s="722"/>
      <c r="J40" s="96"/>
      <c r="K40" s="97"/>
      <c r="L40" s="96"/>
      <c r="M40" s="96"/>
      <c r="N40" s="96"/>
      <c r="O40" s="96"/>
      <c r="P40" s="96"/>
      <c r="Q40" s="96" t="s">
        <v>0</v>
      </c>
      <c r="R40" s="8"/>
      <c r="S40" s="8"/>
      <c r="T40" s="8"/>
      <c r="U40" s="8"/>
      <c r="V40" s="9"/>
      <c r="W40" s="8"/>
      <c r="X40" s="9"/>
      <c r="Y40" s="8"/>
      <c r="Z40" s="9"/>
      <c r="AA40" s="8"/>
      <c r="AB40" s="9"/>
      <c r="AC40" s="8"/>
      <c r="AD40" s="9"/>
      <c r="AG40" s="84"/>
      <c r="AH40" s="84"/>
      <c r="AI40" s="84"/>
      <c r="AJ40" s="84"/>
      <c r="AK40" s="84"/>
      <c r="AL40" s="84"/>
      <c r="AM40" s="84"/>
      <c r="AN40" s="84"/>
      <c r="AO40" s="84"/>
      <c r="AP40" s="84"/>
      <c r="AQ40" s="84"/>
      <c r="AR40" s="84"/>
      <c r="AS40" s="84"/>
      <c r="AT40" s="84"/>
      <c r="AU40" s="84"/>
      <c r="AV40" s="84"/>
      <c r="AW40" s="84"/>
      <c r="AX40" s="84"/>
      <c r="AY40" s="84"/>
      <c r="AZ40" s="84"/>
      <c r="BA40" s="84"/>
    </row>
    <row r="41" spans="1:116" s="15" customFormat="1" ht="27.75" customHeight="1" x14ac:dyDescent="0.4">
      <c r="A41" s="149"/>
      <c r="B41" s="722" t="s">
        <v>236</v>
      </c>
      <c r="C41" s="722"/>
      <c r="D41" s="722"/>
      <c r="E41" s="722"/>
      <c r="F41" s="722"/>
      <c r="G41" s="722"/>
      <c r="H41" s="722"/>
      <c r="I41" s="722"/>
      <c r="J41" s="94"/>
      <c r="K41" s="95"/>
      <c r="L41" s="94"/>
      <c r="M41" s="94"/>
      <c r="N41" s="94"/>
      <c r="O41" s="94"/>
      <c r="P41" s="94"/>
      <c r="Q41" s="94"/>
      <c r="R41" s="94"/>
      <c r="S41" s="94"/>
      <c r="T41" s="94"/>
      <c r="U41" s="94"/>
      <c r="V41" s="94"/>
      <c r="W41" s="94"/>
      <c r="X41" s="94"/>
      <c r="Y41" s="94"/>
      <c r="Z41" s="94"/>
      <c r="AA41" s="94"/>
      <c r="AB41" s="94"/>
      <c r="AC41" s="94"/>
      <c r="AD41" s="94"/>
      <c r="AE41" s="8"/>
      <c r="AF41" s="8"/>
      <c r="AG41" s="8"/>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c r="CT41" s="93"/>
      <c r="CU41" s="93"/>
      <c r="CV41" s="93"/>
      <c r="CW41" s="93"/>
      <c r="CX41" s="93"/>
      <c r="CY41" s="93"/>
      <c r="CZ41" s="93"/>
      <c r="DA41" s="93"/>
      <c r="DB41" s="93"/>
      <c r="DC41" s="93"/>
      <c r="DD41" s="93"/>
      <c r="DE41" s="93"/>
      <c r="DF41" s="93"/>
      <c r="DG41" s="93"/>
      <c r="DH41" s="93"/>
      <c r="DI41" s="93"/>
      <c r="DJ41" s="93"/>
      <c r="DK41" s="93"/>
      <c r="DL41" s="93"/>
    </row>
    <row r="42" spans="1:116" s="15" customFormat="1" x14ac:dyDescent="0.4">
      <c r="A42" s="149"/>
      <c r="B42" s="724" t="s">
        <v>235</v>
      </c>
      <c r="C42" s="724"/>
      <c r="D42" s="724"/>
      <c r="E42" s="724"/>
      <c r="F42" s="724"/>
      <c r="G42" s="724"/>
      <c r="H42" s="724"/>
      <c r="I42" s="724"/>
      <c r="J42" s="89"/>
      <c r="K42" s="92"/>
      <c r="L42" s="85"/>
      <c r="M42" s="85"/>
      <c r="N42" s="90"/>
      <c r="O42" s="90"/>
      <c r="P42" s="90"/>
      <c r="Q42" s="89"/>
      <c r="R42" s="89"/>
      <c r="S42" s="90"/>
      <c r="T42" s="90"/>
      <c r="U42" s="90"/>
      <c r="V42" s="83"/>
      <c r="W42" s="83"/>
      <c r="X42" s="2"/>
      <c r="Y42" s="8"/>
      <c r="Z42" s="8"/>
      <c r="AA42" s="8"/>
      <c r="AB42" s="8"/>
      <c r="AC42" s="8"/>
      <c r="AD42" s="8"/>
      <c r="AE42" s="8"/>
      <c r="AF42" s="8"/>
      <c r="AG42" s="8"/>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row>
    <row r="43" spans="1:116" s="8" customFormat="1" ht="47.25" customHeight="1" x14ac:dyDescent="0.4">
      <c r="A43" s="140"/>
      <c r="B43" s="721" t="s">
        <v>234</v>
      </c>
      <c r="C43" s="721"/>
      <c r="D43" s="721"/>
      <c r="E43" s="721"/>
      <c r="F43" s="721"/>
      <c r="G43" s="721"/>
      <c r="H43" s="721"/>
      <c r="I43" s="721"/>
      <c r="J43" s="85"/>
      <c r="K43" s="92"/>
      <c r="L43" s="85" t="s">
        <v>0</v>
      </c>
      <c r="M43" s="85"/>
      <c r="N43" s="90"/>
      <c r="O43" s="90"/>
      <c r="P43" s="90"/>
      <c r="Q43" s="85"/>
      <c r="R43" s="91"/>
      <c r="S43" s="83"/>
      <c r="T43" s="83"/>
      <c r="U43" s="83"/>
      <c r="V43" s="83"/>
      <c r="W43" s="83"/>
      <c r="X43" s="2"/>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88"/>
      <c r="BS43" s="88"/>
      <c r="BT43" s="88"/>
      <c r="BU43" s="88"/>
      <c r="BV43" s="88"/>
      <c r="BW43" s="88"/>
      <c r="BX43" s="88"/>
      <c r="BY43" s="88"/>
      <c r="BZ43" s="88"/>
      <c r="CA43" s="88"/>
      <c r="CB43" s="88"/>
      <c r="CC43" s="88"/>
      <c r="CD43" s="88"/>
      <c r="CE43" s="88"/>
      <c r="CF43" s="88"/>
      <c r="CG43" s="88"/>
      <c r="CH43" s="88"/>
      <c r="CI43" s="88"/>
      <c r="CJ43" s="88"/>
      <c r="CK43" s="88"/>
      <c r="CL43" s="88"/>
      <c r="CM43" s="88"/>
      <c r="CN43" s="88"/>
      <c r="CO43" s="88"/>
      <c r="CP43" s="88"/>
      <c r="CQ43" s="88"/>
      <c r="CR43" s="88"/>
      <c r="CS43" s="88"/>
      <c r="CT43" s="88"/>
      <c r="CU43" s="88"/>
      <c r="CV43" s="88"/>
      <c r="CW43" s="88"/>
      <c r="CX43" s="88"/>
      <c r="CY43" s="88"/>
      <c r="CZ43" s="88"/>
      <c r="DA43" s="88"/>
      <c r="DB43" s="88"/>
      <c r="DC43" s="88"/>
      <c r="DD43" s="88"/>
      <c r="DE43" s="88"/>
      <c r="DF43" s="88"/>
      <c r="DG43" s="88"/>
      <c r="DH43" s="88"/>
      <c r="DI43" s="88"/>
      <c r="DJ43" s="88"/>
      <c r="DK43" s="88"/>
      <c r="DL43" s="88"/>
    </row>
    <row r="44" spans="1:116" s="8" customFormat="1" ht="9.75" customHeight="1" x14ac:dyDescent="0.4">
      <c r="A44" s="140"/>
      <c r="B44" s="11"/>
      <c r="C44" s="89"/>
      <c r="D44" s="89"/>
      <c r="E44" s="90"/>
      <c r="F44" s="90"/>
      <c r="G44" s="90"/>
      <c r="H44" s="90"/>
      <c r="I44" s="89"/>
      <c r="K44" s="82"/>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88"/>
      <c r="CX44" s="88"/>
      <c r="CY44" s="88"/>
      <c r="CZ44" s="88"/>
      <c r="DA44" s="88"/>
      <c r="DB44" s="88"/>
      <c r="DC44" s="88"/>
      <c r="DD44" s="88"/>
      <c r="DE44" s="88"/>
      <c r="DF44" s="88"/>
      <c r="DG44" s="88"/>
      <c r="DH44" s="88"/>
      <c r="DI44" s="88"/>
      <c r="DJ44" s="88"/>
      <c r="DK44" s="88"/>
      <c r="DL44" s="88"/>
    </row>
    <row r="45" spans="1:116" s="83" customFormat="1" x14ac:dyDescent="0.4">
      <c r="A45" s="148"/>
      <c r="B45" s="87" t="s">
        <v>2</v>
      </c>
      <c r="C45" s="85"/>
      <c r="D45" s="85"/>
      <c r="E45" s="86"/>
      <c r="F45" s="86"/>
      <c r="G45" s="86"/>
      <c r="H45" s="86"/>
      <c r="I45" s="85"/>
      <c r="J45" s="8"/>
      <c r="K45" s="82"/>
      <c r="L45" s="8"/>
      <c r="M45" s="8"/>
      <c r="N45" s="8"/>
      <c r="O45" s="8"/>
      <c r="P45" s="8"/>
      <c r="Q45" s="8"/>
      <c r="R45" s="8"/>
      <c r="S45" s="8"/>
      <c r="T45" s="8"/>
      <c r="U45" s="8"/>
      <c r="V45" s="8"/>
      <c r="W45" s="8"/>
      <c r="AG45" s="84"/>
      <c r="AH45" s="84"/>
      <c r="AI45" s="84"/>
      <c r="AJ45" s="84"/>
      <c r="AK45" s="84"/>
      <c r="AL45" s="84"/>
      <c r="AM45" s="84"/>
      <c r="AN45" s="84"/>
      <c r="AO45" s="84"/>
      <c r="AP45" s="84"/>
      <c r="AQ45" s="84"/>
      <c r="AR45" s="84"/>
      <c r="AS45" s="84"/>
      <c r="AT45" s="84"/>
      <c r="AU45" s="84"/>
      <c r="AV45" s="84"/>
      <c r="AW45" s="84"/>
      <c r="AX45" s="84"/>
      <c r="AY45" s="84"/>
      <c r="AZ45" s="84"/>
      <c r="BA45" s="84"/>
    </row>
    <row r="46" spans="1:116" x14ac:dyDescent="0.4">
      <c r="B46" s="11" t="s">
        <v>1</v>
      </c>
      <c r="C46" s="8"/>
      <c r="D46" s="8"/>
      <c r="E46" s="8"/>
      <c r="F46" s="8"/>
      <c r="G46" s="8"/>
      <c r="H46" s="8"/>
      <c r="I46" s="8"/>
    </row>
  </sheetData>
  <sheetProtection sheet="1" objects="1" scenarios="1"/>
  <mergeCells count="15">
    <mergeCell ref="F4:I4"/>
    <mergeCell ref="F5:I5"/>
    <mergeCell ref="B39:I39"/>
    <mergeCell ref="B40:I40"/>
    <mergeCell ref="B42:I42"/>
    <mergeCell ref="B43:I43"/>
    <mergeCell ref="O7:Q7"/>
    <mergeCell ref="C7:E7"/>
    <mergeCell ref="G7:I7"/>
    <mergeCell ref="K7:M7"/>
    <mergeCell ref="B41:I41"/>
    <mergeCell ref="B34:I34"/>
    <mergeCell ref="B35:I35"/>
    <mergeCell ref="B36:I36"/>
    <mergeCell ref="B37:I37"/>
  </mergeCells>
  <conditionalFormatting sqref="G9:I32">
    <cfRule type="expression" dxfId="45" priority="3">
      <formula>$AC$25=1</formula>
    </cfRule>
    <cfRule type="expression" dxfId="44" priority="4">
      <formula>$AC$25=2</formula>
    </cfRule>
  </conditionalFormatting>
  <conditionalFormatting sqref="R8 N8 K32:R32">
    <cfRule type="expression" dxfId="43" priority="5" stopIfTrue="1">
      <formula>$F$4=$AC$2</formula>
    </cfRule>
  </conditionalFormatting>
  <conditionalFormatting sqref="O7:Q8 K7:M8">
    <cfRule type="expression" dxfId="42" priority="6" stopIfTrue="1">
      <formula>$F$4=$AC$2</formula>
    </cfRule>
  </conditionalFormatting>
  <conditionalFormatting sqref="N7 R7">
    <cfRule type="expression" dxfId="41" priority="7" stopIfTrue="1">
      <formula>$F$4=$AC$2</formula>
    </cfRule>
  </conditionalFormatting>
  <dataValidations count="2">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40 JB65540 SX65540 ACT65540 AMP65540 AWL65540 BGH65540 BQD65540 BZZ65540 CJV65540 CTR65540 DDN65540 DNJ65540 DXF65540 EHB65540 EQX65540 FAT65540 FKP65540 FUL65540 GEH65540 GOD65540 GXZ65540 HHV65540 HRR65540 IBN65540 ILJ65540 IVF65540 JFB65540 JOX65540 JYT65540 KIP65540 KSL65540 LCH65540 LMD65540 LVZ65540 MFV65540 MPR65540 MZN65540 NJJ65540 NTF65540 ODB65540 OMX65540 OWT65540 PGP65540 PQL65540 QAH65540 QKD65540 QTZ65540 RDV65540 RNR65540 RXN65540 SHJ65540 SRF65540 TBB65540 TKX65540 TUT65540 UEP65540 UOL65540 UYH65540 VID65540 VRZ65540 WBV65540 WLR65540 WVN65540 F131076 JB131076 SX131076 ACT131076 AMP131076 AWL131076 BGH131076 BQD131076 BZZ131076 CJV131076 CTR131076 DDN131076 DNJ131076 DXF131076 EHB131076 EQX131076 FAT131076 FKP131076 FUL131076 GEH131076 GOD131076 GXZ131076 HHV131076 HRR131076 IBN131076 ILJ131076 IVF131076 JFB131076 JOX131076 JYT131076 KIP131076 KSL131076 LCH131076 LMD131076 LVZ131076 MFV131076 MPR131076 MZN131076 NJJ131076 NTF131076 ODB131076 OMX131076 OWT131076 PGP131076 PQL131076 QAH131076 QKD131076 QTZ131076 RDV131076 RNR131076 RXN131076 SHJ131076 SRF131076 TBB131076 TKX131076 TUT131076 UEP131076 UOL131076 UYH131076 VID131076 VRZ131076 WBV131076 WLR131076 WVN131076 F196612 JB196612 SX196612 ACT196612 AMP196612 AWL196612 BGH196612 BQD196612 BZZ196612 CJV196612 CTR196612 DDN196612 DNJ196612 DXF196612 EHB196612 EQX196612 FAT196612 FKP196612 FUL196612 GEH196612 GOD196612 GXZ196612 HHV196612 HRR196612 IBN196612 ILJ196612 IVF196612 JFB196612 JOX196612 JYT196612 KIP196612 KSL196612 LCH196612 LMD196612 LVZ196612 MFV196612 MPR196612 MZN196612 NJJ196612 NTF196612 ODB196612 OMX196612 OWT196612 PGP196612 PQL196612 QAH196612 QKD196612 QTZ196612 RDV196612 RNR196612 RXN196612 SHJ196612 SRF196612 TBB196612 TKX196612 TUT196612 UEP196612 UOL196612 UYH196612 VID196612 VRZ196612 WBV196612 WLR196612 WVN196612 F262148 JB262148 SX262148 ACT262148 AMP262148 AWL262148 BGH262148 BQD262148 BZZ262148 CJV262148 CTR262148 DDN262148 DNJ262148 DXF262148 EHB262148 EQX262148 FAT262148 FKP262148 FUL262148 GEH262148 GOD262148 GXZ262148 HHV262148 HRR262148 IBN262148 ILJ262148 IVF262148 JFB262148 JOX262148 JYT262148 KIP262148 KSL262148 LCH262148 LMD262148 LVZ262148 MFV262148 MPR262148 MZN262148 NJJ262148 NTF262148 ODB262148 OMX262148 OWT262148 PGP262148 PQL262148 QAH262148 QKD262148 QTZ262148 RDV262148 RNR262148 RXN262148 SHJ262148 SRF262148 TBB262148 TKX262148 TUT262148 UEP262148 UOL262148 UYH262148 VID262148 VRZ262148 WBV262148 WLR262148 WVN262148 F327684 JB327684 SX327684 ACT327684 AMP327684 AWL327684 BGH327684 BQD327684 BZZ327684 CJV327684 CTR327684 DDN327684 DNJ327684 DXF327684 EHB327684 EQX327684 FAT327684 FKP327684 FUL327684 GEH327684 GOD327684 GXZ327684 HHV327684 HRR327684 IBN327684 ILJ327684 IVF327684 JFB327684 JOX327684 JYT327684 KIP327684 KSL327684 LCH327684 LMD327684 LVZ327684 MFV327684 MPR327684 MZN327684 NJJ327684 NTF327684 ODB327684 OMX327684 OWT327684 PGP327684 PQL327684 QAH327684 QKD327684 QTZ327684 RDV327684 RNR327684 RXN327684 SHJ327684 SRF327684 TBB327684 TKX327684 TUT327684 UEP327684 UOL327684 UYH327684 VID327684 VRZ327684 WBV327684 WLR327684 WVN327684 F393220 JB393220 SX393220 ACT393220 AMP393220 AWL393220 BGH393220 BQD393220 BZZ393220 CJV393220 CTR393220 DDN393220 DNJ393220 DXF393220 EHB393220 EQX393220 FAT393220 FKP393220 FUL393220 GEH393220 GOD393220 GXZ393220 HHV393220 HRR393220 IBN393220 ILJ393220 IVF393220 JFB393220 JOX393220 JYT393220 KIP393220 KSL393220 LCH393220 LMD393220 LVZ393220 MFV393220 MPR393220 MZN393220 NJJ393220 NTF393220 ODB393220 OMX393220 OWT393220 PGP393220 PQL393220 QAH393220 QKD393220 QTZ393220 RDV393220 RNR393220 RXN393220 SHJ393220 SRF393220 TBB393220 TKX393220 TUT393220 UEP393220 UOL393220 UYH393220 VID393220 VRZ393220 WBV393220 WLR393220 WVN393220 F458756 JB458756 SX458756 ACT458756 AMP458756 AWL458756 BGH458756 BQD458756 BZZ458756 CJV458756 CTR458756 DDN458756 DNJ458756 DXF458756 EHB458756 EQX458756 FAT458756 FKP458756 FUL458756 GEH458756 GOD458756 GXZ458756 HHV458756 HRR458756 IBN458756 ILJ458756 IVF458756 JFB458756 JOX458756 JYT458756 KIP458756 KSL458756 LCH458756 LMD458756 LVZ458756 MFV458756 MPR458756 MZN458756 NJJ458756 NTF458756 ODB458756 OMX458756 OWT458756 PGP458756 PQL458756 QAH458756 QKD458756 QTZ458756 RDV458756 RNR458756 RXN458756 SHJ458756 SRF458756 TBB458756 TKX458756 TUT458756 UEP458756 UOL458756 UYH458756 VID458756 VRZ458756 WBV458756 WLR458756 WVN458756 F524292 JB524292 SX524292 ACT524292 AMP524292 AWL524292 BGH524292 BQD524292 BZZ524292 CJV524292 CTR524292 DDN524292 DNJ524292 DXF524292 EHB524292 EQX524292 FAT524292 FKP524292 FUL524292 GEH524292 GOD524292 GXZ524292 HHV524292 HRR524292 IBN524292 ILJ524292 IVF524292 JFB524292 JOX524292 JYT524292 KIP524292 KSL524292 LCH524292 LMD524292 LVZ524292 MFV524292 MPR524292 MZN524292 NJJ524292 NTF524292 ODB524292 OMX524292 OWT524292 PGP524292 PQL524292 QAH524292 QKD524292 QTZ524292 RDV524292 RNR524292 RXN524292 SHJ524292 SRF524292 TBB524292 TKX524292 TUT524292 UEP524292 UOL524292 UYH524292 VID524292 VRZ524292 WBV524292 WLR524292 WVN524292 F589828 JB589828 SX589828 ACT589828 AMP589828 AWL589828 BGH589828 BQD589828 BZZ589828 CJV589828 CTR589828 DDN589828 DNJ589828 DXF589828 EHB589828 EQX589828 FAT589828 FKP589828 FUL589828 GEH589828 GOD589828 GXZ589828 HHV589828 HRR589828 IBN589828 ILJ589828 IVF589828 JFB589828 JOX589828 JYT589828 KIP589828 KSL589828 LCH589828 LMD589828 LVZ589828 MFV589828 MPR589828 MZN589828 NJJ589828 NTF589828 ODB589828 OMX589828 OWT589828 PGP589828 PQL589828 QAH589828 QKD589828 QTZ589828 RDV589828 RNR589828 RXN589828 SHJ589828 SRF589828 TBB589828 TKX589828 TUT589828 UEP589828 UOL589828 UYH589828 VID589828 VRZ589828 WBV589828 WLR589828 WVN589828 F655364 JB655364 SX655364 ACT655364 AMP655364 AWL655364 BGH655364 BQD655364 BZZ655364 CJV655364 CTR655364 DDN655364 DNJ655364 DXF655364 EHB655364 EQX655364 FAT655364 FKP655364 FUL655364 GEH655364 GOD655364 GXZ655364 HHV655364 HRR655364 IBN655364 ILJ655364 IVF655364 JFB655364 JOX655364 JYT655364 KIP655364 KSL655364 LCH655364 LMD655364 LVZ655364 MFV655364 MPR655364 MZN655364 NJJ655364 NTF655364 ODB655364 OMX655364 OWT655364 PGP655364 PQL655364 QAH655364 QKD655364 QTZ655364 RDV655364 RNR655364 RXN655364 SHJ655364 SRF655364 TBB655364 TKX655364 TUT655364 UEP655364 UOL655364 UYH655364 VID655364 VRZ655364 WBV655364 WLR655364 WVN655364 F720900 JB720900 SX720900 ACT720900 AMP720900 AWL720900 BGH720900 BQD720900 BZZ720900 CJV720900 CTR720900 DDN720900 DNJ720900 DXF720900 EHB720900 EQX720900 FAT720900 FKP720900 FUL720900 GEH720900 GOD720900 GXZ720900 HHV720900 HRR720900 IBN720900 ILJ720900 IVF720900 JFB720900 JOX720900 JYT720900 KIP720900 KSL720900 LCH720900 LMD720900 LVZ720900 MFV720900 MPR720900 MZN720900 NJJ720900 NTF720900 ODB720900 OMX720900 OWT720900 PGP720900 PQL720900 QAH720900 QKD720900 QTZ720900 RDV720900 RNR720900 RXN720900 SHJ720900 SRF720900 TBB720900 TKX720900 TUT720900 UEP720900 UOL720900 UYH720900 VID720900 VRZ720900 WBV720900 WLR720900 WVN720900 F786436 JB786436 SX786436 ACT786436 AMP786436 AWL786436 BGH786436 BQD786436 BZZ786436 CJV786436 CTR786436 DDN786436 DNJ786436 DXF786436 EHB786436 EQX786436 FAT786436 FKP786436 FUL786436 GEH786436 GOD786436 GXZ786436 HHV786436 HRR786436 IBN786436 ILJ786436 IVF786436 JFB786436 JOX786436 JYT786436 KIP786436 KSL786436 LCH786436 LMD786436 LVZ786436 MFV786436 MPR786436 MZN786436 NJJ786436 NTF786436 ODB786436 OMX786436 OWT786436 PGP786436 PQL786436 QAH786436 QKD786436 QTZ786436 RDV786436 RNR786436 RXN786436 SHJ786436 SRF786436 TBB786436 TKX786436 TUT786436 UEP786436 UOL786436 UYH786436 VID786436 VRZ786436 WBV786436 WLR786436 WVN786436 F851972 JB851972 SX851972 ACT851972 AMP851972 AWL851972 BGH851972 BQD851972 BZZ851972 CJV851972 CTR851972 DDN851972 DNJ851972 DXF851972 EHB851972 EQX851972 FAT851972 FKP851972 FUL851972 GEH851972 GOD851972 GXZ851972 HHV851972 HRR851972 IBN851972 ILJ851972 IVF851972 JFB851972 JOX851972 JYT851972 KIP851972 KSL851972 LCH851972 LMD851972 LVZ851972 MFV851972 MPR851972 MZN851972 NJJ851972 NTF851972 ODB851972 OMX851972 OWT851972 PGP851972 PQL851972 QAH851972 QKD851972 QTZ851972 RDV851972 RNR851972 RXN851972 SHJ851972 SRF851972 TBB851972 TKX851972 TUT851972 UEP851972 UOL851972 UYH851972 VID851972 VRZ851972 WBV851972 WLR851972 WVN851972 F917508 JB917508 SX917508 ACT917508 AMP917508 AWL917508 BGH917508 BQD917508 BZZ917508 CJV917508 CTR917508 DDN917508 DNJ917508 DXF917508 EHB917508 EQX917508 FAT917508 FKP917508 FUL917508 GEH917508 GOD917508 GXZ917508 HHV917508 HRR917508 IBN917508 ILJ917508 IVF917508 JFB917508 JOX917508 JYT917508 KIP917508 KSL917508 LCH917508 LMD917508 LVZ917508 MFV917508 MPR917508 MZN917508 NJJ917508 NTF917508 ODB917508 OMX917508 OWT917508 PGP917508 PQL917508 QAH917508 QKD917508 QTZ917508 RDV917508 RNR917508 RXN917508 SHJ917508 SRF917508 TBB917508 TKX917508 TUT917508 UEP917508 UOL917508 UYH917508 VID917508 VRZ917508 WBV917508 WLR917508 WVN917508 F983044 JB983044 SX983044 ACT983044 AMP983044 AWL983044 BGH983044 BQD983044 BZZ983044 CJV983044 CTR983044 DDN983044 DNJ983044 DXF983044 EHB983044 EQX983044 FAT983044 FKP983044 FUL983044 GEH983044 GOD983044 GXZ983044 HHV983044 HRR983044 IBN983044 ILJ983044 IVF983044 JFB983044 JOX983044 JYT983044 KIP983044 KSL983044 LCH983044 LMD983044 LVZ983044 MFV983044 MPR983044 MZN983044 NJJ983044 NTF983044 ODB983044 OMX983044 OWT983044 PGP983044 PQL983044 QAH983044 QKD983044 QTZ983044 RDV983044 RNR983044 RXN983044 SHJ983044 SRF983044 TBB983044 TKX983044 TUT983044 UEP983044 UOL983044 UYH983044 VID983044 VRZ983044 WBV983044 WLR983044 WVN983044 P4 JL4 TH4 ADD4 AMZ4 AWV4 BGR4 BQN4 CAJ4 CKF4 CUB4 DDX4 DNT4 DXP4 EHL4 ERH4 FBD4 FKZ4 FUV4 GER4 GON4 GYJ4 HIF4 HSB4 IBX4 ILT4 IVP4 JFL4 JPH4 JZD4 KIZ4 KSV4 LCR4 LMN4 LWJ4 MGF4 MQB4 MZX4 NJT4 NTP4 ODL4 ONH4 OXD4 PGZ4 PQV4 QAR4 QKN4 QUJ4 REF4 ROB4 RXX4 SHT4 SRP4 TBL4 TLH4 TVD4 UEZ4 UOV4 UYR4 VIN4 VSJ4 WCF4 WMB4 WVX4 P65540 JL65540 TH65540 ADD65540 AMZ65540 AWV65540 BGR65540 BQN65540 CAJ65540 CKF65540 CUB65540 DDX65540 DNT65540 DXP65540 EHL65540 ERH65540 FBD65540 FKZ65540 FUV65540 GER65540 GON65540 GYJ65540 HIF65540 HSB65540 IBX65540 ILT65540 IVP65540 JFL65540 JPH65540 JZD65540 KIZ65540 KSV65540 LCR65540 LMN65540 LWJ65540 MGF65540 MQB65540 MZX65540 NJT65540 NTP65540 ODL65540 ONH65540 OXD65540 PGZ65540 PQV65540 QAR65540 QKN65540 QUJ65540 REF65540 ROB65540 RXX65540 SHT65540 SRP65540 TBL65540 TLH65540 TVD65540 UEZ65540 UOV65540 UYR65540 VIN65540 VSJ65540 WCF65540 WMB65540 WVX65540 P131076 JL131076 TH131076 ADD131076 AMZ131076 AWV131076 BGR131076 BQN131076 CAJ131076 CKF131076 CUB131076 DDX131076 DNT131076 DXP131076 EHL131076 ERH131076 FBD131076 FKZ131076 FUV131076 GER131076 GON131076 GYJ131076 HIF131076 HSB131076 IBX131076 ILT131076 IVP131076 JFL131076 JPH131076 JZD131076 KIZ131076 KSV131076 LCR131076 LMN131076 LWJ131076 MGF131076 MQB131076 MZX131076 NJT131076 NTP131076 ODL131076 ONH131076 OXD131076 PGZ131076 PQV131076 QAR131076 QKN131076 QUJ131076 REF131076 ROB131076 RXX131076 SHT131076 SRP131076 TBL131076 TLH131076 TVD131076 UEZ131076 UOV131076 UYR131076 VIN131076 VSJ131076 WCF131076 WMB131076 WVX131076 P196612 JL196612 TH196612 ADD196612 AMZ196612 AWV196612 BGR196612 BQN196612 CAJ196612 CKF196612 CUB196612 DDX196612 DNT196612 DXP196612 EHL196612 ERH196612 FBD196612 FKZ196612 FUV196612 GER196612 GON196612 GYJ196612 HIF196612 HSB196612 IBX196612 ILT196612 IVP196612 JFL196612 JPH196612 JZD196612 KIZ196612 KSV196612 LCR196612 LMN196612 LWJ196612 MGF196612 MQB196612 MZX196612 NJT196612 NTP196612 ODL196612 ONH196612 OXD196612 PGZ196612 PQV196612 QAR196612 QKN196612 QUJ196612 REF196612 ROB196612 RXX196612 SHT196612 SRP196612 TBL196612 TLH196612 TVD196612 UEZ196612 UOV196612 UYR196612 VIN196612 VSJ196612 WCF196612 WMB196612 WVX196612 P262148 JL262148 TH262148 ADD262148 AMZ262148 AWV262148 BGR262148 BQN262148 CAJ262148 CKF262148 CUB262148 DDX262148 DNT262148 DXP262148 EHL262148 ERH262148 FBD262148 FKZ262148 FUV262148 GER262148 GON262148 GYJ262148 HIF262148 HSB262148 IBX262148 ILT262148 IVP262148 JFL262148 JPH262148 JZD262148 KIZ262148 KSV262148 LCR262148 LMN262148 LWJ262148 MGF262148 MQB262148 MZX262148 NJT262148 NTP262148 ODL262148 ONH262148 OXD262148 PGZ262148 PQV262148 QAR262148 QKN262148 QUJ262148 REF262148 ROB262148 RXX262148 SHT262148 SRP262148 TBL262148 TLH262148 TVD262148 UEZ262148 UOV262148 UYR262148 VIN262148 VSJ262148 WCF262148 WMB262148 WVX262148 P327684 JL327684 TH327684 ADD327684 AMZ327684 AWV327684 BGR327684 BQN327684 CAJ327684 CKF327684 CUB327684 DDX327684 DNT327684 DXP327684 EHL327684 ERH327684 FBD327684 FKZ327684 FUV327684 GER327684 GON327684 GYJ327684 HIF327684 HSB327684 IBX327684 ILT327684 IVP327684 JFL327684 JPH327684 JZD327684 KIZ327684 KSV327684 LCR327684 LMN327684 LWJ327684 MGF327684 MQB327684 MZX327684 NJT327684 NTP327684 ODL327684 ONH327684 OXD327684 PGZ327684 PQV327684 QAR327684 QKN327684 QUJ327684 REF327684 ROB327684 RXX327684 SHT327684 SRP327684 TBL327684 TLH327684 TVD327684 UEZ327684 UOV327684 UYR327684 VIN327684 VSJ327684 WCF327684 WMB327684 WVX327684 P393220 JL393220 TH393220 ADD393220 AMZ393220 AWV393220 BGR393220 BQN393220 CAJ393220 CKF393220 CUB393220 DDX393220 DNT393220 DXP393220 EHL393220 ERH393220 FBD393220 FKZ393220 FUV393220 GER393220 GON393220 GYJ393220 HIF393220 HSB393220 IBX393220 ILT393220 IVP393220 JFL393220 JPH393220 JZD393220 KIZ393220 KSV393220 LCR393220 LMN393220 LWJ393220 MGF393220 MQB393220 MZX393220 NJT393220 NTP393220 ODL393220 ONH393220 OXD393220 PGZ393220 PQV393220 QAR393220 QKN393220 QUJ393220 REF393220 ROB393220 RXX393220 SHT393220 SRP393220 TBL393220 TLH393220 TVD393220 UEZ393220 UOV393220 UYR393220 VIN393220 VSJ393220 WCF393220 WMB393220 WVX393220 P458756 JL458756 TH458756 ADD458756 AMZ458756 AWV458756 BGR458756 BQN458756 CAJ458756 CKF458756 CUB458756 DDX458756 DNT458756 DXP458756 EHL458756 ERH458756 FBD458756 FKZ458756 FUV458756 GER458756 GON458756 GYJ458756 HIF458756 HSB458756 IBX458756 ILT458756 IVP458756 JFL458756 JPH458756 JZD458756 KIZ458756 KSV458756 LCR458756 LMN458756 LWJ458756 MGF458756 MQB458756 MZX458756 NJT458756 NTP458756 ODL458756 ONH458756 OXD458756 PGZ458756 PQV458756 QAR458756 QKN458756 QUJ458756 REF458756 ROB458756 RXX458756 SHT458756 SRP458756 TBL458756 TLH458756 TVD458756 UEZ458756 UOV458756 UYR458756 VIN458756 VSJ458756 WCF458756 WMB458756 WVX458756 P524292 JL524292 TH524292 ADD524292 AMZ524292 AWV524292 BGR524292 BQN524292 CAJ524292 CKF524292 CUB524292 DDX524292 DNT524292 DXP524292 EHL524292 ERH524292 FBD524292 FKZ524292 FUV524292 GER524292 GON524292 GYJ524292 HIF524292 HSB524292 IBX524292 ILT524292 IVP524292 JFL524292 JPH524292 JZD524292 KIZ524292 KSV524292 LCR524292 LMN524292 LWJ524292 MGF524292 MQB524292 MZX524292 NJT524292 NTP524292 ODL524292 ONH524292 OXD524292 PGZ524292 PQV524292 QAR524292 QKN524292 QUJ524292 REF524292 ROB524292 RXX524292 SHT524292 SRP524292 TBL524292 TLH524292 TVD524292 UEZ524292 UOV524292 UYR524292 VIN524292 VSJ524292 WCF524292 WMB524292 WVX524292 P589828 JL589828 TH589828 ADD589828 AMZ589828 AWV589828 BGR589828 BQN589828 CAJ589828 CKF589828 CUB589828 DDX589828 DNT589828 DXP589828 EHL589828 ERH589828 FBD589828 FKZ589828 FUV589828 GER589828 GON589828 GYJ589828 HIF589828 HSB589828 IBX589828 ILT589828 IVP589828 JFL589828 JPH589828 JZD589828 KIZ589828 KSV589828 LCR589828 LMN589828 LWJ589828 MGF589828 MQB589828 MZX589828 NJT589828 NTP589828 ODL589828 ONH589828 OXD589828 PGZ589828 PQV589828 QAR589828 QKN589828 QUJ589828 REF589828 ROB589828 RXX589828 SHT589828 SRP589828 TBL589828 TLH589828 TVD589828 UEZ589828 UOV589828 UYR589828 VIN589828 VSJ589828 WCF589828 WMB589828 WVX589828 P655364 JL655364 TH655364 ADD655364 AMZ655364 AWV655364 BGR655364 BQN655364 CAJ655364 CKF655364 CUB655364 DDX655364 DNT655364 DXP655364 EHL655364 ERH655364 FBD655364 FKZ655364 FUV655364 GER655364 GON655364 GYJ655364 HIF655364 HSB655364 IBX655364 ILT655364 IVP655364 JFL655364 JPH655364 JZD655364 KIZ655364 KSV655364 LCR655364 LMN655364 LWJ655364 MGF655364 MQB655364 MZX655364 NJT655364 NTP655364 ODL655364 ONH655364 OXD655364 PGZ655364 PQV655364 QAR655364 QKN655364 QUJ655364 REF655364 ROB655364 RXX655364 SHT655364 SRP655364 TBL655364 TLH655364 TVD655364 UEZ655364 UOV655364 UYR655364 VIN655364 VSJ655364 WCF655364 WMB655364 WVX655364 P720900 JL720900 TH720900 ADD720900 AMZ720900 AWV720900 BGR720900 BQN720900 CAJ720900 CKF720900 CUB720900 DDX720900 DNT720900 DXP720900 EHL720900 ERH720900 FBD720900 FKZ720900 FUV720900 GER720900 GON720900 GYJ720900 HIF720900 HSB720900 IBX720900 ILT720900 IVP720900 JFL720900 JPH720900 JZD720900 KIZ720900 KSV720900 LCR720900 LMN720900 LWJ720900 MGF720900 MQB720900 MZX720900 NJT720900 NTP720900 ODL720900 ONH720900 OXD720900 PGZ720900 PQV720900 QAR720900 QKN720900 QUJ720900 REF720900 ROB720900 RXX720900 SHT720900 SRP720900 TBL720900 TLH720900 TVD720900 UEZ720900 UOV720900 UYR720900 VIN720900 VSJ720900 WCF720900 WMB720900 WVX720900 P786436 JL786436 TH786436 ADD786436 AMZ786436 AWV786436 BGR786436 BQN786436 CAJ786436 CKF786436 CUB786436 DDX786436 DNT786436 DXP786436 EHL786436 ERH786436 FBD786436 FKZ786436 FUV786436 GER786436 GON786436 GYJ786436 HIF786436 HSB786436 IBX786436 ILT786436 IVP786436 JFL786436 JPH786436 JZD786436 KIZ786436 KSV786436 LCR786436 LMN786436 LWJ786436 MGF786436 MQB786436 MZX786436 NJT786436 NTP786436 ODL786436 ONH786436 OXD786436 PGZ786436 PQV786436 QAR786436 QKN786436 QUJ786436 REF786436 ROB786436 RXX786436 SHT786436 SRP786436 TBL786436 TLH786436 TVD786436 UEZ786436 UOV786436 UYR786436 VIN786436 VSJ786436 WCF786436 WMB786436 WVX786436 P851972 JL851972 TH851972 ADD851972 AMZ851972 AWV851972 BGR851972 BQN851972 CAJ851972 CKF851972 CUB851972 DDX851972 DNT851972 DXP851972 EHL851972 ERH851972 FBD851972 FKZ851972 FUV851972 GER851972 GON851972 GYJ851972 HIF851972 HSB851972 IBX851972 ILT851972 IVP851972 JFL851972 JPH851972 JZD851972 KIZ851972 KSV851972 LCR851972 LMN851972 LWJ851972 MGF851972 MQB851972 MZX851972 NJT851972 NTP851972 ODL851972 ONH851972 OXD851972 PGZ851972 PQV851972 QAR851972 QKN851972 QUJ851972 REF851972 ROB851972 RXX851972 SHT851972 SRP851972 TBL851972 TLH851972 TVD851972 UEZ851972 UOV851972 UYR851972 VIN851972 VSJ851972 WCF851972 WMB851972 WVX851972 P917508 JL917508 TH917508 ADD917508 AMZ917508 AWV917508 BGR917508 BQN917508 CAJ917508 CKF917508 CUB917508 DDX917508 DNT917508 DXP917508 EHL917508 ERH917508 FBD917508 FKZ917508 FUV917508 GER917508 GON917508 GYJ917508 HIF917508 HSB917508 IBX917508 ILT917508 IVP917508 JFL917508 JPH917508 JZD917508 KIZ917508 KSV917508 LCR917508 LMN917508 LWJ917508 MGF917508 MQB917508 MZX917508 NJT917508 NTP917508 ODL917508 ONH917508 OXD917508 PGZ917508 PQV917508 QAR917508 QKN917508 QUJ917508 REF917508 ROB917508 RXX917508 SHT917508 SRP917508 TBL917508 TLH917508 TVD917508 UEZ917508 UOV917508 UYR917508 VIN917508 VSJ917508 WCF917508 WMB917508 WVX917508 P983044 JL983044 TH983044 ADD983044 AMZ983044 AWV983044 BGR983044 BQN983044 CAJ983044 CKF983044 CUB983044 DDX983044 DNT983044 DXP983044 EHL983044 ERH983044 FBD983044 FKZ983044 FUV983044 GER983044 GON983044 GYJ983044 HIF983044 HSB983044 IBX983044 ILT983044 IVP983044 JFL983044 JPH983044 JZD983044 KIZ983044 KSV983044 LCR983044 LMN983044 LWJ983044 MGF983044 MQB983044 MZX983044 NJT983044 NTP983044 ODL983044 ONH983044 OXD983044 PGZ983044 PQV983044 QAR983044 QKN983044 QUJ983044 REF983044 ROB983044 RXX983044 SHT983044 SRP983044 TBL983044 TLH983044 TVD983044 UEZ983044 UOV983044 UYR983044 VIN983044 VSJ983044 WCF983044 WMB983044 WVX983044">
      <formula1>$AC$1:$AC$5</formula1>
    </dataValidation>
    <dataValidation type="list" allowBlank="1" showInputMessage="1" showErrorMessage="1" sqref="F5 WVN983045 WLR983045 WBV983045 VRZ983045 VID983045 UYH983045 UOL983045 UEP983045 TUT983045 TKX983045 TBB983045 SRF983045 SHJ983045 RXN983045 RNR983045 RDV983045 QTZ983045 QKD983045 QAH983045 PQL983045 PGP983045 OWT983045 OMX983045 ODB983045 NTF983045 NJJ983045 MZN983045 MPR983045 MFV983045 LVZ983045 LMD983045 LCH983045 KSL983045 KIP983045 JYT983045 JOX983045 JFB983045 IVF983045 ILJ983045 IBN983045 HRR983045 HHV983045 GXZ983045 GOD983045 GEH983045 FUL983045 FKP983045 FAT983045 EQX983045 EHB983045 DXF983045 DNJ983045 DDN983045 CTR983045 CJV983045 BZZ983045 BQD983045 BGH983045 AWL983045 AMP983045 ACT983045 SX983045 JB983045 F983045 WVN917509 WLR917509 WBV917509 VRZ917509 VID917509 UYH917509 UOL917509 UEP917509 TUT917509 TKX917509 TBB917509 SRF917509 SHJ917509 RXN917509 RNR917509 RDV917509 QTZ917509 QKD917509 QAH917509 PQL917509 PGP917509 OWT917509 OMX917509 ODB917509 NTF917509 NJJ917509 MZN917509 MPR917509 MFV917509 LVZ917509 LMD917509 LCH917509 KSL917509 KIP917509 JYT917509 JOX917509 JFB917509 IVF917509 ILJ917509 IBN917509 HRR917509 HHV917509 GXZ917509 GOD917509 GEH917509 FUL917509 FKP917509 FAT917509 EQX917509 EHB917509 DXF917509 DNJ917509 DDN917509 CTR917509 CJV917509 BZZ917509 BQD917509 BGH917509 AWL917509 AMP917509 ACT917509 SX917509 JB917509 F917509 WVN851973 WLR851973 WBV851973 VRZ851973 VID851973 UYH851973 UOL851973 UEP851973 TUT851973 TKX851973 TBB851973 SRF851973 SHJ851973 RXN851973 RNR851973 RDV851973 QTZ851973 QKD851973 QAH851973 PQL851973 PGP851973 OWT851973 OMX851973 ODB851973 NTF851973 NJJ851973 MZN851973 MPR851973 MFV851973 LVZ851973 LMD851973 LCH851973 KSL851973 KIP851973 JYT851973 JOX851973 JFB851973 IVF851973 ILJ851973 IBN851973 HRR851973 HHV851973 GXZ851973 GOD851973 GEH851973 FUL851973 FKP851973 FAT851973 EQX851973 EHB851973 DXF851973 DNJ851973 DDN851973 CTR851973 CJV851973 BZZ851973 BQD851973 BGH851973 AWL851973 AMP851973 ACT851973 SX851973 JB851973 F851973 WVN786437 WLR786437 WBV786437 VRZ786437 VID786437 UYH786437 UOL786437 UEP786437 TUT786437 TKX786437 TBB786437 SRF786437 SHJ786437 RXN786437 RNR786437 RDV786437 QTZ786437 QKD786437 QAH786437 PQL786437 PGP786437 OWT786437 OMX786437 ODB786437 NTF786437 NJJ786437 MZN786437 MPR786437 MFV786437 LVZ786437 LMD786437 LCH786437 KSL786437 KIP786437 JYT786437 JOX786437 JFB786437 IVF786437 ILJ786437 IBN786437 HRR786437 HHV786437 GXZ786437 GOD786437 GEH786437 FUL786437 FKP786437 FAT786437 EQX786437 EHB786437 DXF786437 DNJ786437 DDN786437 CTR786437 CJV786437 BZZ786437 BQD786437 BGH786437 AWL786437 AMP786437 ACT786437 SX786437 JB786437 F786437 WVN720901 WLR720901 WBV720901 VRZ720901 VID720901 UYH720901 UOL720901 UEP720901 TUT720901 TKX720901 TBB720901 SRF720901 SHJ720901 RXN720901 RNR720901 RDV720901 QTZ720901 QKD720901 QAH720901 PQL720901 PGP720901 OWT720901 OMX720901 ODB720901 NTF720901 NJJ720901 MZN720901 MPR720901 MFV720901 LVZ720901 LMD720901 LCH720901 KSL720901 KIP720901 JYT720901 JOX720901 JFB720901 IVF720901 ILJ720901 IBN720901 HRR720901 HHV720901 GXZ720901 GOD720901 GEH720901 FUL720901 FKP720901 FAT720901 EQX720901 EHB720901 DXF720901 DNJ720901 DDN720901 CTR720901 CJV720901 BZZ720901 BQD720901 BGH720901 AWL720901 AMP720901 ACT720901 SX720901 JB720901 F720901 WVN655365 WLR655365 WBV655365 VRZ655365 VID655365 UYH655365 UOL655365 UEP655365 TUT655365 TKX655365 TBB655365 SRF655365 SHJ655365 RXN655365 RNR655365 RDV655365 QTZ655365 QKD655365 QAH655365 PQL655365 PGP655365 OWT655365 OMX655365 ODB655365 NTF655365 NJJ655365 MZN655365 MPR655365 MFV655365 LVZ655365 LMD655365 LCH655365 KSL655365 KIP655365 JYT655365 JOX655365 JFB655365 IVF655365 ILJ655365 IBN655365 HRR655365 HHV655365 GXZ655365 GOD655365 GEH655365 FUL655365 FKP655365 FAT655365 EQX655365 EHB655365 DXF655365 DNJ655365 DDN655365 CTR655365 CJV655365 BZZ655365 BQD655365 BGH655365 AWL655365 AMP655365 ACT655365 SX655365 JB655365 F655365 WVN589829 WLR589829 WBV589829 VRZ589829 VID589829 UYH589829 UOL589829 UEP589829 TUT589829 TKX589829 TBB589829 SRF589829 SHJ589829 RXN589829 RNR589829 RDV589829 QTZ589829 QKD589829 QAH589829 PQL589829 PGP589829 OWT589829 OMX589829 ODB589829 NTF589829 NJJ589829 MZN589829 MPR589829 MFV589829 LVZ589829 LMD589829 LCH589829 KSL589829 KIP589829 JYT589829 JOX589829 JFB589829 IVF589829 ILJ589829 IBN589829 HRR589829 HHV589829 GXZ589829 GOD589829 GEH589829 FUL589829 FKP589829 FAT589829 EQX589829 EHB589829 DXF589829 DNJ589829 DDN589829 CTR589829 CJV589829 BZZ589829 BQD589829 BGH589829 AWL589829 AMP589829 ACT589829 SX589829 JB589829 F589829 WVN524293 WLR524293 WBV524293 VRZ524293 VID524293 UYH524293 UOL524293 UEP524293 TUT524293 TKX524293 TBB524293 SRF524293 SHJ524293 RXN524293 RNR524293 RDV524293 QTZ524293 QKD524293 QAH524293 PQL524293 PGP524293 OWT524293 OMX524293 ODB524293 NTF524293 NJJ524293 MZN524293 MPR524293 MFV524293 LVZ524293 LMD524293 LCH524293 KSL524293 KIP524293 JYT524293 JOX524293 JFB524293 IVF524293 ILJ524293 IBN524293 HRR524293 HHV524293 GXZ524293 GOD524293 GEH524293 FUL524293 FKP524293 FAT524293 EQX524293 EHB524293 DXF524293 DNJ524293 DDN524293 CTR524293 CJV524293 BZZ524293 BQD524293 BGH524293 AWL524293 AMP524293 ACT524293 SX524293 JB524293 F524293 WVN458757 WLR458757 WBV458757 VRZ458757 VID458757 UYH458757 UOL458757 UEP458757 TUT458757 TKX458757 TBB458757 SRF458757 SHJ458757 RXN458757 RNR458757 RDV458757 QTZ458757 QKD458757 QAH458757 PQL458757 PGP458757 OWT458757 OMX458757 ODB458757 NTF458757 NJJ458757 MZN458757 MPR458757 MFV458757 LVZ458757 LMD458757 LCH458757 KSL458757 KIP458757 JYT458757 JOX458757 JFB458757 IVF458757 ILJ458757 IBN458757 HRR458757 HHV458757 GXZ458757 GOD458757 GEH458757 FUL458757 FKP458757 FAT458757 EQX458757 EHB458757 DXF458757 DNJ458757 DDN458757 CTR458757 CJV458757 BZZ458757 BQD458757 BGH458757 AWL458757 AMP458757 ACT458757 SX458757 JB458757 F458757 WVN393221 WLR393221 WBV393221 VRZ393221 VID393221 UYH393221 UOL393221 UEP393221 TUT393221 TKX393221 TBB393221 SRF393221 SHJ393221 RXN393221 RNR393221 RDV393221 QTZ393221 QKD393221 QAH393221 PQL393221 PGP393221 OWT393221 OMX393221 ODB393221 NTF393221 NJJ393221 MZN393221 MPR393221 MFV393221 LVZ393221 LMD393221 LCH393221 KSL393221 KIP393221 JYT393221 JOX393221 JFB393221 IVF393221 ILJ393221 IBN393221 HRR393221 HHV393221 GXZ393221 GOD393221 GEH393221 FUL393221 FKP393221 FAT393221 EQX393221 EHB393221 DXF393221 DNJ393221 DDN393221 CTR393221 CJV393221 BZZ393221 BQD393221 BGH393221 AWL393221 AMP393221 ACT393221 SX393221 JB393221 F393221 WVN327685 WLR327685 WBV327685 VRZ327685 VID327685 UYH327685 UOL327685 UEP327685 TUT327685 TKX327685 TBB327685 SRF327685 SHJ327685 RXN327685 RNR327685 RDV327685 QTZ327685 QKD327685 QAH327685 PQL327685 PGP327685 OWT327685 OMX327685 ODB327685 NTF327685 NJJ327685 MZN327685 MPR327685 MFV327685 LVZ327685 LMD327685 LCH327685 KSL327685 KIP327685 JYT327685 JOX327685 JFB327685 IVF327685 ILJ327685 IBN327685 HRR327685 HHV327685 GXZ327685 GOD327685 GEH327685 FUL327685 FKP327685 FAT327685 EQX327685 EHB327685 DXF327685 DNJ327685 DDN327685 CTR327685 CJV327685 BZZ327685 BQD327685 BGH327685 AWL327685 AMP327685 ACT327685 SX327685 JB327685 F327685 WVN262149 WLR262149 WBV262149 VRZ262149 VID262149 UYH262149 UOL262149 UEP262149 TUT262149 TKX262149 TBB262149 SRF262149 SHJ262149 RXN262149 RNR262149 RDV262149 QTZ262149 QKD262149 QAH262149 PQL262149 PGP262149 OWT262149 OMX262149 ODB262149 NTF262149 NJJ262149 MZN262149 MPR262149 MFV262149 LVZ262149 LMD262149 LCH262149 KSL262149 KIP262149 JYT262149 JOX262149 JFB262149 IVF262149 ILJ262149 IBN262149 HRR262149 HHV262149 GXZ262149 GOD262149 GEH262149 FUL262149 FKP262149 FAT262149 EQX262149 EHB262149 DXF262149 DNJ262149 DDN262149 CTR262149 CJV262149 BZZ262149 BQD262149 BGH262149 AWL262149 AMP262149 ACT262149 SX262149 JB262149 F262149 WVN196613 WLR196613 WBV196613 VRZ196613 VID196613 UYH196613 UOL196613 UEP196613 TUT196613 TKX196613 TBB196613 SRF196613 SHJ196613 RXN196613 RNR196613 RDV196613 QTZ196613 QKD196613 QAH196613 PQL196613 PGP196613 OWT196613 OMX196613 ODB196613 NTF196613 NJJ196613 MZN196613 MPR196613 MFV196613 LVZ196613 LMD196613 LCH196613 KSL196613 KIP196613 JYT196613 JOX196613 JFB196613 IVF196613 ILJ196613 IBN196613 HRR196613 HHV196613 GXZ196613 GOD196613 GEH196613 FUL196613 FKP196613 FAT196613 EQX196613 EHB196613 DXF196613 DNJ196613 DDN196613 CTR196613 CJV196613 BZZ196613 BQD196613 BGH196613 AWL196613 AMP196613 ACT196613 SX196613 JB196613 F196613 WVN131077 WLR131077 WBV131077 VRZ131077 VID131077 UYH131077 UOL131077 UEP131077 TUT131077 TKX131077 TBB131077 SRF131077 SHJ131077 RXN131077 RNR131077 RDV131077 QTZ131077 QKD131077 QAH131077 PQL131077 PGP131077 OWT131077 OMX131077 ODB131077 NTF131077 NJJ131077 MZN131077 MPR131077 MFV131077 LVZ131077 LMD131077 LCH131077 KSL131077 KIP131077 JYT131077 JOX131077 JFB131077 IVF131077 ILJ131077 IBN131077 HRR131077 HHV131077 GXZ131077 GOD131077 GEH131077 FUL131077 FKP131077 FAT131077 EQX131077 EHB131077 DXF131077 DNJ131077 DDN131077 CTR131077 CJV131077 BZZ131077 BQD131077 BGH131077 AWL131077 AMP131077 ACT131077 SX131077 JB131077 F131077 WVN65541 WLR65541 WBV65541 VRZ65541 VID65541 UYH65541 UOL65541 UEP65541 TUT65541 TKX65541 TBB65541 SRF65541 SHJ65541 RXN65541 RNR65541 RDV65541 QTZ65541 QKD65541 QAH65541 PQL65541 PGP65541 OWT65541 OMX65541 ODB65541 NTF65541 NJJ65541 MZN65541 MPR65541 MFV65541 LVZ65541 LMD65541 LCH65541 KSL65541 KIP65541 JYT65541 JOX65541 JFB65541 IVF65541 ILJ65541 IBN65541 HRR65541 HHV65541 GXZ65541 GOD65541 GEH65541 FUL65541 FKP65541 FAT65541 EQX65541 EHB65541 DXF65541 DNJ65541 DDN65541 CTR65541 CJV65541 BZZ65541 BQD65541 BGH65541 AWL65541 AMP65541 ACT65541 SX65541 JB65541 F65541 WVN5 WLR5 WBV5 VRZ5 VID5 UYH5 UOL5 UEP5 TUT5 TKX5 TBB5 SRF5 SHJ5 RXN5 RNR5 RDV5 QTZ5 QKD5 QAH5 PQL5 PGP5 OWT5 OMX5 ODB5 NTF5 NJJ5 MZN5 MPR5 MFV5 LVZ5 LMD5 LCH5 KSL5 KIP5 JYT5 JOX5 JFB5 IVF5 ILJ5 IBN5 HRR5 HHV5 GXZ5 GOD5 GEH5 FUL5 FKP5 FAT5 EQX5 EHB5 DXF5 DNJ5 DDN5 CTR5 CJV5 BZZ5 BQD5 BGH5 AWL5 AMP5 ACT5 SX5 JB5">
      <formula1>$AC$11:$AC$13</formula1>
    </dataValidation>
  </dataValidations>
  <hyperlinks>
    <hyperlink ref="B38" r:id="rId1"/>
  </hyperlinks>
  <pageMargins left="0.7" right="0.7" top="0.75" bottom="0.75" header="0.3" footer="0.3"/>
  <pageSetup paperSize="9" scale="59" fitToHeight="2"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8" tint="-0.249977111117893"/>
  </sheetPr>
  <dimension ref="A1:CG36"/>
  <sheetViews>
    <sheetView zoomScaleNormal="100" workbookViewId="0">
      <pane xSplit="2" ySplit="6" topLeftCell="C7" activePane="bottomRight" state="frozen"/>
      <selection pane="topRight"/>
      <selection pane="bottomLeft"/>
      <selection pane="bottomRight"/>
    </sheetView>
  </sheetViews>
  <sheetFormatPr defaultRowHeight="15" x14ac:dyDescent="0.4"/>
  <cols>
    <col min="1" max="1" width="3.21875" style="382" customWidth="1"/>
    <col min="2" max="2" width="23.5546875" style="382" bestFit="1" customWidth="1"/>
    <col min="3" max="3" width="13.44140625" style="382" bestFit="1" customWidth="1"/>
    <col min="4" max="4" width="16" style="382" bestFit="1" customWidth="1"/>
    <col min="5" max="5" width="13.109375" style="382" bestFit="1" customWidth="1"/>
    <col min="6" max="8" width="13.109375" style="382" customWidth="1"/>
    <col min="9" max="9" width="14.88671875" style="382" bestFit="1" customWidth="1"/>
    <col min="10" max="11" width="14.88671875" style="382" customWidth="1"/>
    <col min="12" max="12" width="15.33203125" style="382" customWidth="1"/>
    <col min="13" max="20" width="17.5546875" style="382" customWidth="1"/>
    <col min="21" max="21" width="19.44140625" style="382" bestFit="1" customWidth="1"/>
    <col min="22" max="23" width="19.44140625" style="382" customWidth="1"/>
    <col min="24" max="24" width="14" style="382" bestFit="1" customWidth="1"/>
    <col min="25" max="26" width="14" style="382" customWidth="1"/>
    <col min="27" max="27" width="11.5546875" style="382" bestFit="1" customWidth="1"/>
    <col min="28" max="30" width="11.5546875" style="382" customWidth="1"/>
    <col min="31" max="31" width="14.5546875" style="382" bestFit="1" customWidth="1"/>
    <col min="32" max="35" width="16.109375" style="382" customWidth="1"/>
    <col min="36" max="36" width="14.77734375" style="382" bestFit="1" customWidth="1"/>
    <col min="37" max="37" width="14.5546875" style="382" bestFit="1" customWidth="1"/>
    <col min="38" max="38" width="12.21875" style="382" bestFit="1" customWidth="1"/>
    <col min="39" max="39" width="17.77734375" style="382" bestFit="1" customWidth="1"/>
    <col min="40" max="40" width="22.109375" style="382" bestFit="1" customWidth="1"/>
    <col min="41" max="41" width="16.5546875" style="382" bestFit="1" customWidth="1"/>
    <col min="42" max="42" width="14.21875" style="382" bestFit="1" customWidth="1"/>
    <col min="43" max="43" width="17.44140625" style="382" bestFit="1" customWidth="1"/>
    <col min="44" max="44" width="17.21875" style="382" bestFit="1" customWidth="1"/>
    <col min="45" max="46" width="14.88671875" style="382" bestFit="1" customWidth="1"/>
    <col min="47" max="47" width="19.109375" style="382" bestFit="1" customWidth="1"/>
    <col min="48" max="48" width="13.6640625" style="382" bestFit="1" customWidth="1"/>
    <col min="49" max="49" width="11.21875" style="382" bestFit="1" customWidth="1"/>
    <col min="50" max="50" width="14.44140625" style="382" bestFit="1" customWidth="1"/>
    <col min="51" max="51" width="14.21875" style="382" bestFit="1" customWidth="1"/>
    <col min="52" max="52" width="11.88671875" style="382" bestFit="1" customWidth="1"/>
    <col min="53" max="53" width="15.5546875" style="382" bestFit="1" customWidth="1"/>
    <col min="54" max="54" width="18.21875" style="382" bestFit="1" customWidth="1"/>
    <col min="55" max="55" width="15.21875" style="382" bestFit="1" customWidth="1"/>
    <col min="56" max="56" width="17" style="382" bestFit="1" customWidth="1"/>
    <col min="57" max="57" width="19.6640625" style="382" bestFit="1" customWidth="1"/>
    <col min="58" max="58" width="16.6640625" style="382" bestFit="1" customWidth="1"/>
    <col min="59" max="59" width="17.33203125" style="382" bestFit="1" customWidth="1"/>
    <col min="60" max="62" width="17.33203125" style="382" customWidth="1"/>
    <col min="63" max="63" width="21.6640625" style="382" bestFit="1" customWidth="1"/>
    <col min="64" max="64" width="16.109375" style="382" bestFit="1" customWidth="1"/>
    <col min="65" max="65" width="13.77734375" style="382" bestFit="1" customWidth="1"/>
    <col min="66" max="66" width="16.88671875" style="382" bestFit="1" customWidth="1"/>
    <col min="67" max="67" width="16.6640625" style="382" bestFit="1" customWidth="1"/>
    <col min="68" max="68" width="19.33203125" style="382" bestFit="1" customWidth="1"/>
    <col min="69" max="69" width="14.44140625" style="382" bestFit="1" customWidth="1"/>
    <col min="70" max="70" width="19.88671875" style="382" bestFit="1" customWidth="1"/>
    <col min="71" max="71" width="24.21875" style="382" bestFit="1" customWidth="1"/>
    <col min="72" max="72" width="18.77734375" style="382" bestFit="1" customWidth="1"/>
    <col min="73" max="73" width="16.33203125" style="382" bestFit="1" customWidth="1"/>
    <col min="74" max="74" width="19.5546875" style="382" bestFit="1" customWidth="1"/>
    <col min="75" max="75" width="19.33203125" style="382" bestFit="1" customWidth="1"/>
    <col min="76" max="76" width="17" style="382" bestFit="1" customWidth="1"/>
    <col min="77" max="77" width="16.88671875" style="382" bestFit="1" customWidth="1"/>
    <col min="78" max="78" width="21.33203125" style="382" bestFit="1" customWidth="1"/>
    <col min="79" max="79" width="15.77734375" style="382" bestFit="1" customWidth="1"/>
    <col min="80" max="80" width="13.44140625" style="382" bestFit="1" customWidth="1"/>
    <col min="81" max="81" width="16.5546875" style="382" bestFit="1" customWidth="1"/>
    <col min="82" max="82" width="16.33203125" style="382" bestFit="1" customWidth="1"/>
    <col min="83" max="83" width="14.109375" style="382" bestFit="1" customWidth="1"/>
    <col min="84" max="16384" width="8.88671875" style="382"/>
  </cols>
  <sheetData>
    <row r="1" spans="1:85" s="568" customFormat="1" ht="19.5" customHeight="1" x14ac:dyDescent="0.45">
      <c r="A1" s="567" t="s">
        <v>1373</v>
      </c>
    </row>
    <row r="2" spans="1:85" s="574" customFormat="1" ht="11.65" x14ac:dyDescent="0.35">
      <c r="C2" s="574" t="s">
        <v>57</v>
      </c>
      <c r="AD2" s="574" t="s">
        <v>154</v>
      </c>
      <c r="BE2" s="574" t="s">
        <v>335</v>
      </c>
    </row>
    <row r="3" spans="1:85" s="574" customFormat="1" ht="11.65" x14ac:dyDescent="0.35">
      <c r="B3" s="571">
        <v>1</v>
      </c>
      <c r="C3" s="571">
        <v>2</v>
      </c>
      <c r="D3" s="571">
        <v>3</v>
      </c>
      <c r="E3" s="571">
        <v>4</v>
      </c>
      <c r="F3" s="571">
        <v>5</v>
      </c>
      <c r="G3" s="571">
        <v>6</v>
      </c>
      <c r="H3" s="571">
        <v>7</v>
      </c>
      <c r="I3" s="571">
        <v>8</v>
      </c>
      <c r="J3" s="571">
        <v>9</v>
      </c>
      <c r="K3" s="571">
        <v>10</v>
      </c>
      <c r="L3" s="571">
        <v>11</v>
      </c>
      <c r="M3" s="571">
        <v>12</v>
      </c>
      <c r="N3" s="571">
        <v>13</v>
      </c>
      <c r="O3" s="571">
        <v>14</v>
      </c>
      <c r="P3" s="571">
        <v>15</v>
      </c>
      <c r="Q3" s="571">
        <v>16</v>
      </c>
      <c r="R3" s="571">
        <v>17</v>
      </c>
      <c r="S3" s="571">
        <v>18</v>
      </c>
      <c r="T3" s="571">
        <v>19</v>
      </c>
      <c r="U3" s="571">
        <v>20</v>
      </c>
      <c r="V3" s="571">
        <v>21</v>
      </c>
      <c r="W3" s="571">
        <v>22</v>
      </c>
      <c r="X3" s="571">
        <v>23</v>
      </c>
      <c r="Y3" s="571">
        <v>24</v>
      </c>
      <c r="Z3" s="571">
        <v>25</v>
      </c>
      <c r="AA3" s="571">
        <v>26</v>
      </c>
      <c r="AB3" s="571">
        <v>27</v>
      </c>
      <c r="AC3" s="571">
        <v>28</v>
      </c>
      <c r="AD3" s="571">
        <v>29</v>
      </c>
      <c r="AE3" s="571">
        <v>30</v>
      </c>
      <c r="AF3" s="571">
        <v>31</v>
      </c>
      <c r="AG3" s="571">
        <v>32</v>
      </c>
      <c r="AH3" s="571">
        <v>33</v>
      </c>
      <c r="AI3" s="571">
        <v>34</v>
      </c>
      <c r="AJ3" s="571">
        <v>35</v>
      </c>
      <c r="AK3" s="571">
        <v>36</v>
      </c>
      <c r="AL3" s="571">
        <v>37</v>
      </c>
      <c r="AM3" s="571">
        <v>38</v>
      </c>
      <c r="AN3" s="571">
        <v>39</v>
      </c>
      <c r="AO3" s="571">
        <v>40</v>
      </c>
      <c r="AP3" s="571">
        <v>41</v>
      </c>
      <c r="AQ3" s="571">
        <v>42</v>
      </c>
      <c r="AR3" s="571">
        <v>43</v>
      </c>
      <c r="AS3" s="571">
        <v>44</v>
      </c>
      <c r="AT3" s="571">
        <v>45</v>
      </c>
      <c r="AU3" s="571">
        <v>46</v>
      </c>
      <c r="AV3" s="571">
        <v>47</v>
      </c>
      <c r="AW3" s="571">
        <v>48</v>
      </c>
      <c r="AX3" s="571">
        <v>49</v>
      </c>
      <c r="AY3" s="571">
        <v>50</v>
      </c>
      <c r="AZ3" s="571">
        <v>51</v>
      </c>
      <c r="BA3" s="571">
        <v>52</v>
      </c>
      <c r="BB3" s="571">
        <v>53</v>
      </c>
      <c r="BC3" s="571">
        <v>54</v>
      </c>
      <c r="BD3" s="571">
        <v>55</v>
      </c>
      <c r="BE3" s="571">
        <v>56</v>
      </c>
      <c r="BF3" s="571">
        <v>57</v>
      </c>
      <c r="BG3" s="571">
        <v>58</v>
      </c>
      <c r="BH3" s="571">
        <v>59</v>
      </c>
      <c r="BI3" s="571">
        <v>60</v>
      </c>
      <c r="BJ3" s="571">
        <v>61</v>
      </c>
      <c r="BK3" s="571">
        <v>62</v>
      </c>
      <c r="BL3" s="571">
        <v>63</v>
      </c>
      <c r="BM3" s="571">
        <v>64</v>
      </c>
      <c r="BN3" s="571">
        <v>65</v>
      </c>
      <c r="BO3" s="571">
        <v>66</v>
      </c>
      <c r="BP3" s="571">
        <v>67</v>
      </c>
      <c r="BQ3" s="571">
        <v>68</v>
      </c>
      <c r="BR3" s="571">
        <v>69</v>
      </c>
      <c r="BS3" s="571">
        <v>70</v>
      </c>
      <c r="BT3" s="571">
        <v>71</v>
      </c>
      <c r="BU3" s="571">
        <v>72</v>
      </c>
      <c r="BV3" s="571">
        <v>73</v>
      </c>
      <c r="BW3" s="571">
        <v>74</v>
      </c>
      <c r="BX3" s="571">
        <v>75</v>
      </c>
      <c r="BY3" s="571">
        <v>76</v>
      </c>
      <c r="BZ3" s="571">
        <v>77</v>
      </c>
      <c r="CA3" s="571">
        <v>78</v>
      </c>
      <c r="CB3" s="571">
        <v>79</v>
      </c>
      <c r="CC3" s="571">
        <v>80</v>
      </c>
      <c r="CD3" s="571">
        <v>81</v>
      </c>
      <c r="CE3" s="571">
        <v>82</v>
      </c>
    </row>
    <row r="4" spans="1:85" s="574" customFormat="1" ht="11.65" x14ac:dyDescent="0.35">
      <c r="B4" s="571"/>
      <c r="C4" s="571"/>
      <c r="D4" s="571"/>
      <c r="E4" s="571"/>
      <c r="F4" s="571"/>
      <c r="G4" s="571"/>
      <c r="H4" s="571"/>
      <c r="I4" s="571"/>
      <c r="J4" s="571"/>
      <c r="K4" s="571"/>
      <c r="L4" s="571"/>
      <c r="M4" s="571"/>
      <c r="N4" s="571"/>
      <c r="O4" s="571"/>
      <c r="P4" s="571"/>
      <c r="Q4" s="571"/>
      <c r="R4" s="571"/>
      <c r="S4" s="571"/>
      <c r="T4" s="571"/>
      <c r="U4" s="571"/>
      <c r="V4" s="571"/>
      <c r="W4" s="571"/>
      <c r="X4" s="571"/>
      <c r="Y4" s="571"/>
      <c r="Z4" s="571"/>
      <c r="AA4" s="571"/>
      <c r="AB4" s="571"/>
      <c r="AC4" s="571"/>
      <c r="AD4" s="571"/>
      <c r="AE4" s="571"/>
      <c r="AF4" s="571"/>
      <c r="AG4" s="571"/>
      <c r="AH4" s="571"/>
      <c r="AI4" s="571"/>
      <c r="AJ4" s="571"/>
      <c r="AK4" s="571"/>
      <c r="AL4" s="571"/>
      <c r="AM4" s="571"/>
      <c r="AN4" s="571"/>
      <c r="AO4" s="571"/>
      <c r="AP4" s="571"/>
      <c r="AQ4" s="571"/>
      <c r="AR4" s="571"/>
      <c r="AS4" s="571"/>
      <c r="AT4" s="571"/>
      <c r="AU4" s="571"/>
      <c r="AV4" s="571"/>
      <c r="AW4" s="571"/>
      <c r="AX4" s="571"/>
      <c r="AY4" s="571"/>
      <c r="AZ4" s="571"/>
      <c r="BA4" s="571"/>
      <c r="BB4" s="571"/>
      <c r="BC4" s="571"/>
      <c r="BD4" s="571"/>
      <c r="BE4" s="571"/>
      <c r="BF4" s="571"/>
      <c r="BG4" s="571"/>
      <c r="BH4" s="571"/>
      <c r="BI4" s="571"/>
      <c r="BJ4" s="571"/>
      <c r="BK4" s="571"/>
      <c r="BL4" s="571"/>
      <c r="BM4" s="571"/>
      <c r="BN4" s="571"/>
      <c r="BO4" s="571"/>
      <c r="BP4" s="571"/>
      <c r="BQ4" s="571"/>
      <c r="BR4" s="571"/>
      <c r="BS4" s="571"/>
      <c r="BT4" s="571"/>
      <c r="BU4" s="571"/>
      <c r="BV4" s="571"/>
      <c r="BW4" s="571"/>
      <c r="BX4" s="571"/>
      <c r="BY4" s="571"/>
      <c r="BZ4" s="571"/>
      <c r="CA4" s="571"/>
      <c r="CB4" s="571"/>
      <c r="CC4" s="571"/>
      <c r="CD4" s="571"/>
      <c r="CE4" s="571"/>
    </row>
    <row r="5" spans="1:85" s="574" customFormat="1" ht="11.65" x14ac:dyDescent="0.35">
      <c r="B5" s="571"/>
      <c r="C5" s="571"/>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c r="AD5" s="571"/>
      <c r="AE5" s="571"/>
      <c r="AF5" s="571"/>
      <c r="AG5" s="571"/>
      <c r="AH5" s="571"/>
      <c r="AI5" s="571"/>
      <c r="AJ5" s="571"/>
      <c r="AK5" s="571"/>
      <c r="AL5" s="571"/>
      <c r="AM5" s="571"/>
      <c r="AN5" s="571"/>
      <c r="AO5" s="571"/>
      <c r="AP5" s="571"/>
      <c r="AQ5" s="571"/>
      <c r="AR5" s="571"/>
      <c r="AS5" s="571"/>
      <c r="AT5" s="571"/>
      <c r="AU5" s="571"/>
      <c r="AV5" s="571"/>
      <c r="AW5" s="571"/>
      <c r="AX5" s="571"/>
      <c r="AY5" s="571"/>
      <c r="AZ5" s="571"/>
      <c r="BA5" s="571"/>
      <c r="BB5" s="571"/>
      <c r="BC5" s="571"/>
      <c r="BD5" s="571"/>
      <c r="BE5" s="571"/>
      <c r="BF5" s="571"/>
      <c r="BG5" s="571"/>
      <c r="BH5" s="571"/>
      <c r="BI5" s="571"/>
      <c r="BJ5" s="571"/>
      <c r="BK5" s="571"/>
      <c r="BL5" s="571"/>
      <c r="BM5" s="571"/>
      <c r="BN5" s="571"/>
      <c r="BO5" s="571"/>
      <c r="BP5" s="571"/>
      <c r="BQ5" s="571"/>
      <c r="BR5" s="571"/>
      <c r="BS5" s="571"/>
      <c r="BT5" s="571"/>
      <c r="BU5" s="571"/>
      <c r="BV5" s="571"/>
      <c r="BW5" s="571"/>
      <c r="BX5" s="571"/>
      <c r="BY5" s="571"/>
      <c r="BZ5" s="571"/>
      <c r="CA5" s="571"/>
      <c r="CB5" s="571"/>
      <c r="CC5" s="571"/>
      <c r="CD5" s="571"/>
      <c r="CE5" s="571"/>
    </row>
    <row r="6" spans="1:85" s="574" customFormat="1" ht="11.65" x14ac:dyDescent="0.35">
      <c r="C6" s="571" t="s">
        <v>334</v>
      </c>
      <c r="D6" s="571" t="s">
        <v>333</v>
      </c>
      <c r="E6" s="571" t="s">
        <v>332</v>
      </c>
      <c r="F6" s="571" t="s">
        <v>331</v>
      </c>
      <c r="G6" s="571" t="s">
        <v>330</v>
      </c>
      <c r="H6" s="571" t="s">
        <v>329</v>
      </c>
      <c r="I6" s="571" t="s">
        <v>328</v>
      </c>
      <c r="J6" s="571" t="s">
        <v>327</v>
      </c>
      <c r="K6" s="571" t="s">
        <v>326</v>
      </c>
      <c r="L6" s="571" t="s">
        <v>325</v>
      </c>
      <c r="M6" s="571" t="s">
        <v>324</v>
      </c>
      <c r="N6" s="571" t="s">
        <v>323</v>
      </c>
      <c r="O6" s="571" t="s">
        <v>322</v>
      </c>
      <c r="P6" s="571" t="s">
        <v>321</v>
      </c>
      <c r="Q6" s="571" t="s">
        <v>320</v>
      </c>
      <c r="R6" s="571" t="s">
        <v>319</v>
      </c>
      <c r="S6" s="571" t="s">
        <v>318</v>
      </c>
      <c r="T6" s="571" t="s">
        <v>317</v>
      </c>
      <c r="U6" s="571" t="s">
        <v>316</v>
      </c>
      <c r="V6" s="571" t="s">
        <v>315</v>
      </c>
      <c r="W6" s="571" t="s">
        <v>314</v>
      </c>
      <c r="X6" s="571" t="s">
        <v>313</v>
      </c>
      <c r="Y6" s="571" t="s">
        <v>312</v>
      </c>
      <c r="Z6" s="571" t="s">
        <v>311</v>
      </c>
      <c r="AA6" s="571" t="s">
        <v>310</v>
      </c>
      <c r="AB6" s="571" t="s">
        <v>309</v>
      </c>
      <c r="AC6" s="571" t="s">
        <v>308</v>
      </c>
      <c r="AD6" s="571" t="s">
        <v>307</v>
      </c>
      <c r="AE6" s="571" t="s">
        <v>306</v>
      </c>
      <c r="AF6" s="571" t="s">
        <v>305</v>
      </c>
      <c r="AG6" s="571" t="s">
        <v>304</v>
      </c>
      <c r="AH6" s="571" t="s">
        <v>303</v>
      </c>
      <c r="AI6" s="571" t="s">
        <v>302</v>
      </c>
      <c r="AJ6" s="571" t="s">
        <v>301</v>
      </c>
      <c r="AK6" s="571" t="s">
        <v>300</v>
      </c>
      <c r="AL6" s="571" t="s">
        <v>299</v>
      </c>
      <c r="AM6" s="571" t="s">
        <v>298</v>
      </c>
      <c r="AN6" s="571" t="s">
        <v>297</v>
      </c>
      <c r="AO6" s="571" t="s">
        <v>296</v>
      </c>
      <c r="AP6" s="571" t="s">
        <v>295</v>
      </c>
      <c r="AQ6" s="571" t="s">
        <v>294</v>
      </c>
      <c r="AR6" s="571" t="s">
        <v>293</v>
      </c>
      <c r="AS6" s="571" t="s">
        <v>292</v>
      </c>
      <c r="AT6" s="571" t="s">
        <v>291</v>
      </c>
      <c r="AU6" s="571" t="s">
        <v>290</v>
      </c>
      <c r="AV6" s="571" t="s">
        <v>289</v>
      </c>
      <c r="AW6" s="571" t="s">
        <v>288</v>
      </c>
      <c r="AX6" s="571" t="s">
        <v>287</v>
      </c>
      <c r="AY6" s="571" t="s">
        <v>286</v>
      </c>
      <c r="AZ6" s="571" t="s">
        <v>285</v>
      </c>
      <c r="BA6" s="571" t="s">
        <v>284</v>
      </c>
      <c r="BB6" s="571" t="s">
        <v>283</v>
      </c>
      <c r="BC6" s="571" t="s">
        <v>282</v>
      </c>
      <c r="BD6" s="571" t="s">
        <v>281</v>
      </c>
      <c r="BE6" s="571" t="s">
        <v>280</v>
      </c>
      <c r="BF6" s="571" t="s">
        <v>279</v>
      </c>
      <c r="BG6" s="571" t="s">
        <v>278</v>
      </c>
      <c r="BH6" s="571" t="s">
        <v>277</v>
      </c>
      <c r="BI6" s="571" t="s">
        <v>276</v>
      </c>
      <c r="BJ6" s="571" t="s">
        <v>275</v>
      </c>
      <c r="BK6" s="571" t="s">
        <v>274</v>
      </c>
      <c r="BL6" s="571" t="s">
        <v>273</v>
      </c>
      <c r="BM6" s="571" t="s">
        <v>272</v>
      </c>
      <c r="BN6" s="571" t="s">
        <v>271</v>
      </c>
      <c r="BO6" s="571" t="s">
        <v>270</v>
      </c>
      <c r="BP6" s="571" t="s">
        <v>269</v>
      </c>
      <c r="BQ6" s="571" t="s">
        <v>268</v>
      </c>
      <c r="BR6" s="571" t="s">
        <v>267</v>
      </c>
      <c r="BS6" s="571" t="s">
        <v>266</v>
      </c>
      <c r="BT6" s="571" t="s">
        <v>265</v>
      </c>
      <c r="BU6" s="571" t="s">
        <v>264</v>
      </c>
      <c r="BV6" s="571" t="s">
        <v>263</v>
      </c>
      <c r="BW6" s="571" t="s">
        <v>262</v>
      </c>
      <c r="BX6" s="571" t="s">
        <v>261</v>
      </c>
      <c r="BY6" s="571" t="s">
        <v>260</v>
      </c>
      <c r="BZ6" s="571" t="s">
        <v>259</v>
      </c>
      <c r="CA6" s="571" t="s">
        <v>258</v>
      </c>
      <c r="CB6" s="571" t="s">
        <v>257</v>
      </c>
      <c r="CC6" s="571" t="s">
        <v>256</v>
      </c>
      <c r="CD6" s="571" t="s">
        <v>255</v>
      </c>
      <c r="CE6" s="571" t="s">
        <v>254</v>
      </c>
      <c r="CF6" s="571"/>
      <c r="CG6" s="571"/>
    </row>
    <row r="7" spans="1:85" s="574" customFormat="1" ht="11.65" x14ac:dyDescent="0.35">
      <c r="B7" s="571" t="s">
        <v>107</v>
      </c>
      <c r="C7" s="574">
        <v>24311</v>
      </c>
      <c r="D7" s="574">
        <v>25284</v>
      </c>
      <c r="E7" s="574">
        <v>49595</v>
      </c>
      <c r="F7" s="574">
        <v>23725</v>
      </c>
      <c r="G7" s="574">
        <v>24497</v>
      </c>
      <c r="H7" s="574">
        <v>48222</v>
      </c>
      <c r="I7" s="574">
        <v>39.200000000000003</v>
      </c>
      <c r="J7" s="574">
        <v>34</v>
      </c>
      <c r="K7" s="574">
        <v>36.5</v>
      </c>
      <c r="L7" s="574">
        <v>-0.49</v>
      </c>
      <c r="M7" s="574">
        <v>-0.8</v>
      </c>
      <c r="N7" s="574">
        <v>-0.65</v>
      </c>
      <c r="O7" s="574">
        <v>-0.51</v>
      </c>
      <c r="P7" s="574">
        <v>-0.81</v>
      </c>
      <c r="Q7" s="574">
        <v>-0.66</v>
      </c>
      <c r="R7" s="574">
        <v>-0.48</v>
      </c>
      <c r="S7" s="574">
        <v>-0.78</v>
      </c>
      <c r="T7" s="574">
        <v>-0.64</v>
      </c>
      <c r="U7" s="574">
        <v>38.1</v>
      </c>
      <c r="V7" s="574">
        <v>30.6</v>
      </c>
      <c r="W7" s="574">
        <v>34.200000000000003</v>
      </c>
      <c r="X7" s="574">
        <v>21</v>
      </c>
      <c r="Y7" s="574">
        <v>14.6</v>
      </c>
      <c r="Z7" s="574">
        <v>17.7</v>
      </c>
      <c r="AA7" s="574">
        <v>9</v>
      </c>
      <c r="AB7" s="574">
        <v>5.0999999999999996</v>
      </c>
      <c r="AC7" s="574">
        <v>7</v>
      </c>
      <c r="AD7" s="574">
        <v>183098</v>
      </c>
      <c r="AE7" s="574">
        <v>190070</v>
      </c>
      <c r="AF7" s="574">
        <v>373168</v>
      </c>
      <c r="AG7" s="574">
        <v>176333</v>
      </c>
      <c r="AH7" s="574">
        <v>182716</v>
      </c>
      <c r="AI7" s="574">
        <v>359049</v>
      </c>
      <c r="AJ7" s="574">
        <v>53.7</v>
      </c>
      <c r="AK7" s="574">
        <v>49.3</v>
      </c>
      <c r="AL7" s="574">
        <v>51.4</v>
      </c>
      <c r="AM7" s="574">
        <v>0.13</v>
      </c>
      <c r="AN7" s="574">
        <v>-0.15</v>
      </c>
      <c r="AO7" s="574">
        <v>-0.01</v>
      </c>
      <c r="AP7" s="574">
        <v>0.12</v>
      </c>
      <c r="AQ7" s="574">
        <v>-0.15</v>
      </c>
      <c r="AR7" s="574">
        <v>-0.02</v>
      </c>
      <c r="AS7" s="574">
        <v>0.13</v>
      </c>
      <c r="AT7" s="574">
        <v>-0.14000000000000001</v>
      </c>
      <c r="AU7" s="574">
        <v>-0.01</v>
      </c>
      <c r="AV7" s="574">
        <v>70.599999999999994</v>
      </c>
      <c r="AW7" s="574">
        <v>62.7</v>
      </c>
      <c r="AX7" s="574">
        <v>66.599999999999994</v>
      </c>
      <c r="AY7" s="574">
        <v>46.4</v>
      </c>
      <c r="AZ7" s="574">
        <v>35.6</v>
      </c>
      <c r="BA7" s="574">
        <v>40.9</v>
      </c>
      <c r="BB7" s="574">
        <v>31.3</v>
      </c>
      <c r="BC7" s="574">
        <v>20.6</v>
      </c>
      <c r="BD7" s="574">
        <v>25.9</v>
      </c>
      <c r="BE7" s="574">
        <v>207409</v>
      </c>
      <c r="BF7" s="574">
        <v>215354</v>
      </c>
      <c r="BG7" s="574">
        <v>422763</v>
      </c>
      <c r="BH7" s="574">
        <v>200058</v>
      </c>
      <c r="BI7" s="574">
        <v>207213</v>
      </c>
      <c r="BJ7" s="574">
        <v>407271</v>
      </c>
      <c r="BK7" s="574">
        <v>52</v>
      </c>
      <c r="BL7" s="574">
        <v>47.5</v>
      </c>
      <c r="BM7" s="574">
        <v>49.7</v>
      </c>
      <c r="BN7" s="574">
        <v>0.05</v>
      </c>
      <c r="BO7" s="574">
        <v>-0.22</v>
      </c>
      <c r="BP7" s="574">
        <v>-0.09</v>
      </c>
      <c r="BQ7" s="574">
        <v>0.05</v>
      </c>
      <c r="BR7" s="574">
        <v>-0.23</v>
      </c>
      <c r="BS7" s="574">
        <v>-0.09</v>
      </c>
      <c r="BT7" s="574">
        <v>0.06</v>
      </c>
      <c r="BU7" s="574">
        <v>-0.22</v>
      </c>
      <c r="BV7" s="574">
        <v>-0.08</v>
      </c>
      <c r="BW7" s="574">
        <v>66.8</v>
      </c>
      <c r="BX7" s="574">
        <v>58.9</v>
      </c>
      <c r="BY7" s="574">
        <v>62.8</v>
      </c>
      <c r="BZ7" s="574">
        <v>43.4</v>
      </c>
      <c r="CA7" s="574">
        <v>33.1</v>
      </c>
      <c r="CB7" s="574">
        <v>38.200000000000003</v>
      </c>
      <c r="CC7" s="574">
        <v>28.7</v>
      </c>
      <c r="CD7" s="574">
        <v>18.8</v>
      </c>
      <c r="CE7" s="574">
        <v>23.7</v>
      </c>
    </row>
    <row r="8" spans="1:85" s="574" customFormat="1" ht="11.65" x14ac:dyDescent="0.35">
      <c r="B8" s="571" t="s">
        <v>106</v>
      </c>
      <c r="C8" s="574">
        <v>22784</v>
      </c>
      <c r="D8" s="574">
        <v>23654</v>
      </c>
      <c r="E8" s="574">
        <v>46438</v>
      </c>
      <c r="F8" s="574">
        <v>22457</v>
      </c>
      <c r="G8" s="574">
        <v>23174</v>
      </c>
      <c r="H8" s="574">
        <v>45631</v>
      </c>
      <c r="I8" s="574">
        <v>39</v>
      </c>
      <c r="J8" s="574">
        <v>33.700000000000003</v>
      </c>
      <c r="K8" s="574">
        <v>36.299999999999997</v>
      </c>
      <c r="L8" s="574">
        <v>-0.52</v>
      </c>
      <c r="M8" s="574">
        <v>-0.83</v>
      </c>
      <c r="N8" s="574">
        <v>-0.68</v>
      </c>
      <c r="O8" s="574">
        <v>-0.54</v>
      </c>
      <c r="P8" s="574">
        <v>-0.84</v>
      </c>
      <c r="Q8" s="574">
        <v>-0.69</v>
      </c>
      <c r="R8" s="574">
        <v>-0.51</v>
      </c>
      <c r="S8" s="574">
        <v>-0.81</v>
      </c>
      <c r="T8" s="574">
        <v>-0.67</v>
      </c>
      <c r="U8" s="574">
        <v>37.700000000000003</v>
      </c>
      <c r="V8" s="574">
        <v>29.9</v>
      </c>
      <c r="W8" s="574">
        <v>33.700000000000003</v>
      </c>
      <c r="X8" s="574">
        <v>20.100000000000001</v>
      </c>
      <c r="Y8" s="574">
        <v>13.7</v>
      </c>
      <c r="Z8" s="574">
        <v>16.8</v>
      </c>
      <c r="AA8" s="574">
        <v>8.4</v>
      </c>
      <c r="AB8" s="574">
        <v>4.5</v>
      </c>
      <c r="AC8" s="574">
        <v>6.4</v>
      </c>
      <c r="AD8" s="574">
        <v>171125</v>
      </c>
      <c r="AE8" s="574">
        <v>177753</v>
      </c>
      <c r="AF8" s="574">
        <v>348878</v>
      </c>
      <c r="AG8" s="574">
        <v>167780</v>
      </c>
      <c r="AH8" s="574">
        <v>174099</v>
      </c>
      <c r="AI8" s="574">
        <v>341879</v>
      </c>
      <c r="AJ8" s="574">
        <v>53.8</v>
      </c>
      <c r="AK8" s="574">
        <v>49.4</v>
      </c>
      <c r="AL8" s="574">
        <v>51.5</v>
      </c>
      <c r="AM8" s="574">
        <v>0.1</v>
      </c>
      <c r="AN8" s="574">
        <v>-0.17</v>
      </c>
      <c r="AO8" s="574">
        <v>-0.03</v>
      </c>
      <c r="AP8" s="574">
        <v>0.1</v>
      </c>
      <c r="AQ8" s="574">
        <v>-0.17</v>
      </c>
      <c r="AR8" s="574">
        <v>-0.04</v>
      </c>
      <c r="AS8" s="574">
        <v>0.11</v>
      </c>
      <c r="AT8" s="574">
        <v>-0.16</v>
      </c>
      <c r="AU8" s="574">
        <v>-0.03</v>
      </c>
      <c r="AV8" s="574">
        <v>71.099999999999994</v>
      </c>
      <c r="AW8" s="574">
        <v>63.2</v>
      </c>
      <c r="AX8" s="574">
        <v>67.099999999999994</v>
      </c>
      <c r="AY8" s="574">
        <v>46.1</v>
      </c>
      <c r="AZ8" s="574">
        <v>35.200000000000003</v>
      </c>
      <c r="BA8" s="574">
        <v>40.6</v>
      </c>
      <c r="BB8" s="574">
        <v>31.1</v>
      </c>
      <c r="BC8" s="574">
        <v>20.399999999999999</v>
      </c>
      <c r="BD8" s="574">
        <v>25.7</v>
      </c>
      <c r="BE8" s="574">
        <v>193909</v>
      </c>
      <c r="BF8" s="574">
        <v>201407</v>
      </c>
      <c r="BG8" s="574">
        <v>395316</v>
      </c>
      <c r="BH8" s="574">
        <v>190237</v>
      </c>
      <c r="BI8" s="574">
        <v>197273</v>
      </c>
      <c r="BJ8" s="574">
        <v>387510</v>
      </c>
      <c r="BK8" s="574">
        <v>52</v>
      </c>
      <c r="BL8" s="574">
        <v>47.5</v>
      </c>
      <c r="BM8" s="574">
        <v>49.7</v>
      </c>
      <c r="BN8" s="574">
        <v>0.03</v>
      </c>
      <c r="BO8" s="574">
        <v>-0.24</v>
      </c>
      <c r="BP8" s="574">
        <v>-0.11</v>
      </c>
      <c r="BQ8" s="574">
        <v>0.02</v>
      </c>
      <c r="BR8" s="574">
        <v>-0.25</v>
      </c>
      <c r="BS8" s="574">
        <v>-0.11</v>
      </c>
      <c r="BT8" s="574">
        <v>0.03</v>
      </c>
      <c r="BU8" s="574">
        <v>-0.24</v>
      </c>
      <c r="BV8" s="574">
        <v>-0.11</v>
      </c>
      <c r="BW8" s="574">
        <v>67.2</v>
      </c>
      <c r="BX8" s="574">
        <v>59.3</v>
      </c>
      <c r="BY8" s="574">
        <v>63.1</v>
      </c>
      <c r="BZ8" s="574">
        <v>43.1</v>
      </c>
      <c r="CA8" s="574">
        <v>32.700000000000003</v>
      </c>
      <c r="CB8" s="574">
        <v>37.799999999999997</v>
      </c>
      <c r="CC8" s="574">
        <v>28.5</v>
      </c>
      <c r="CD8" s="574">
        <v>18.5</v>
      </c>
      <c r="CE8" s="574">
        <v>23.4</v>
      </c>
    </row>
    <row r="9" spans="1:85" s="574" customFormat="1" ht="11.65" x14ac:dyDescent="0.35">
      <c r="B9" s="571" t="s">
        <v>104</v>
      </c>
      <c r="C9" s="574">
        <v>98</v>
      </c>
      <c r="D9" s="574">
        <v>115</v>
      </c>
      <c r="E9" s="574">
        <v>213</v>
      </c>
      <c r="F9" s="574">
        <v>88</v>
      </c>
      <c r="G9" s="574">
        <v>95</v>
      </c>
      <c r="H9" s="574">
        <v>183</v>
      </c>
      <c r="I9" s="574">
        <v>41.1</v>
      </c>
      <c r="J9" s="574">
        <v>38.200000000000003</v>
      </c>
      <c r="K9" s="574">
        <v>39.6</v>
      </c>
      <c r="L9" s="574">
        <v>-0.52</v>
      </c>
      <c r="M9" s="574">
        <v>-0.56000000000000005</v>
      </c>
      <c r="N9" s="574">
        <v>-0.54</v>
      </c>
      <c r="O9" s="574">
        <v>-0.74</v>
      </c>
      <c r="P9" s="574">
        <v>-0.77</v>
      </c>
      <c r="Q9" s="574">
        <v>-0.69</v>
      </c>
      <c r="R9" s="574">
        <v>-0.3</v>
      </c>
      <c r="S9" s="574">
        <v>-0.35</v>
      </c>
      <c r="T9" s="574">
        <v>-0.39</v>
      </c>
      <c r="U9" s="574">
        <v>41.8</v>
      </c>
      <c r="V9" s="574">
        <v>38.299999999999997</v>
      </c>
      <c r="W9" s="574">
        <v>39.9</v>
      </c>
      <c r="X9" s="574">
        <v>23.5</v>
      </c>
      <c r="Y9" s="574">
        <v>25.2</v>
      </c>
      <c r="Z9" s="574">
        <v>24.4</v>
      </c>
      <c r="AA9" s="574">
        <v>12.2</v>
      </c>
      <c r="AB9" s="574">
        <v>8.6999999999999993</v>
      </c>
      <c r="AC9" s="574">
        <v>10.3</v>
      </c>
      <c r="AD9" s="574">
        <v>793</v>
      </c>
      <c r="AE9" s="574">
        <v>768</v>
      </c>
      <c r="AF9" s="574">
        <v>1561</v>
      </c>
      <c r="AG9" s="574">
        <v>741</v>
      </c>
      <c r="AH9" s="574">
        <v>705</v>
      </c>
      <c r="AI9" s="574">
        <v>1446</v>
      </c>
      <c r="AJ9" s="574">
        <v>58.6</v>
      </c>
      <c r="AK9" s="574">
        <v>54.3</v>
      </c>
      <c r="AL9" s="574">
        <v>56.5</v>
      </c>
      <c r="AM9" s="574">
        <v>0.3</v>
      </c>
      <c r="AN9" s="574">
        <v>-0.01</v>
      </c>
      <c r="AO9" s="574">
        <v>0.15</v>
      </c>
      <c r="AP9" s="574">
        <v>0.23</v>
      </c>
      <c r="AQ9" s="574">
        <v>-0.09</v>
      </c>
      <c r="AR9" s="574">
        <v>0.09</v>
      </c>
      <c r="AS9" s="574">
        <v>0.38</v>
      </c>
      <c r="AT9" s="574">
        <v>0.06</v>
      </c>
      <c r="AU9" s="574">
        <v>0.2</v>
      </c>
      <c r="AV9" s="574">
        <v>79.3</v>
      </c>
      <c r="AW9" s="574">
        <v>73.599999999999994</v>
      </c>
      <c r="AX9" s="574">
        <v>76.5</v>
      </c>
      <c r="AY9" s="574">
        <v>59</v>
      </c>
      <c r="AZ9" s="574">
        <v>47.3</v>
      </c>
      <c r="BA9" s="574">
        <v>53.2</v>
      </c>
      <c r="BB9" s="574">
        <v>43.6</v>
      </c>
      <c r="BC9" s="574">
        <v>32.200000000000003</v>
      </c>
      <c r="BD9" s="574">
        <v>38</v>
      </c>
      <c r="BE9" s="574">
        <v>891</v>
      </c>
      <c r="BF9" s="574">
        <v>883</v>
      </c>
      <c r="BG9" s="574">
        <v>1774</v>
      </c>
      <c r="BH9" s="574">
        <v>829</v>
      </c>
      <c r="BI9" s="574">
        <v>800</v>
      </c>
      <c r="BJ9" s="574">
        <v>1629</v>
      </c>
      <c r="BK9" s="574">
        <v>56.7</v>
      </c>
      <c r="BL9" s="574">
        <v>52.2</v>
      </c>
      <c r="BM9" s="574">
        <v>54.5</v>
      </c>
      <c r="BN9" s="574">
        <v>0.22</v>
      </c>
      <c r="BO9" s="574">
        <v>-0.08</v>
      </c>
      <c r="BP9" s="574">
        <v>7.0000000000000007E-2</v>
      </c>
      <c r="BQ9" s="574">
        <v>0.14000000000000001</v>
      </c>
      <c r="BR9" s="574">
        <v>-0.15</v>
      </c>
      <c r="BS9" s="574">
        <v>0.02</v>
      </c>
      <c r="BT9" s="574">
        <v>0.28999999999999998</v>
      </c>
      <c r="BU9" s="574">
        <v>-0.01</v>
      </c>
      <c r="BV9" s="574">
        <v>0.12</v>
      </c>
      <c r="BW9" s="574">
        <v>75.2</v>
      </c>
      <c r="BX9" s="574">
        <v>69</v>
      </c>
      <c r="BY9" s="574">
        <v>72.099999999999994</v>
      </c>
      <c r="BZ9" s="574">
        <v>55.1</v>
      </c>
      <c r="CA9" s="574">
        <v>44.4</v>
      </c>
      <c r="CB9" s="574">
        <v>49.8</v>
      </c>
      <c r="CC9" s="574">
        <v>40.200000000000003</v>
      </c>
      <c r="CD9" s="574">
        <v>29.1</v>
      </c>
      <c r="CE9" s="574">
        <v>34.700000000000003</v>
      </c>
    </row>
    <row r="10" spans="1:85" s="574" customFormat="1" ht="11.65" x14ac:dyDescent="0.35">
      <c r="B10" s="571" t="s">
        <v>102</v>
      </c>
      <c r="C10" s="574">
        <v>32</v>
      </c>
      <c r="D10" s="574">
        <v>41</v>
      </c>
      <c r="E10" s="574">
        <v>73</v>
      </c>
      <c r="F10" s="574">
        <v>30</v>
      </c>
      <c r="G10" s="574">
        <v>37</v>
      </c>
      <c r="H10" s="574">
        <v>67</v>
      </c>
      <c r="I10" s="574">
        <v>27.1</v>
      </c>
      <c r="J10" s="574">
        <v>24.6</v>
      </c>
      <c r="K10" s="574">
        <v>25.7</v>
      </c>
      <c r="L10" s="574">
        <v>-1.26</v>
      </c>
      <c r="M10" s="574">
        <v>-1.4</v>
      </c>
      <c r="N10" s="574">
        <v>-1.34</v>
      </c>
      <c r="O10" s="574">
        <v>-1.64</v>
      </c>
      <c r="P10" s="574">
        <v>-1.74</v>
      </c>
      <c r="Q10" s="574">
        <v>-1.59</v>
      </c>
      <c r="R10" s="574">
        <v>-0.88</v>
      </c>
      <c r="S10" s="574">
        <v>-1.06</v>
      </c>
      <c r="T10" s="574">
        <v>-1.08</v>
      </c>
      <c r="U10" s="574">
        <v>15.6</v>
      </c>
      <c r="V10" s="574">
        <v>17.100000000000001</v>
      </c>
      <c r="W10" s="574">
        <v>16.399999999999999</v>
      </c>
      <c r="X10" s="574" t="s">
        <v>138</v>
      </c>
      <c r="Y10" s="574" t="s">
        <v>138</v>
      </c>
      <c r="Z10" s="574">
        <v>9.6</v>
      </c>
      <c r="AA10" s="574" t="s">
        <v>138</v>
      </c>
      <c r="AB10" s="574" t="s">
        <v>138</v>
      </c>
      <c r="AC10" s="574" t="s">
        <v>138</v>
      </c>
      <c r="AD10" s="574">
        <v>23</v>
      </c>
      <c r="AE10" s="574">
        <v>26</v>
      </c>
      <c r="AF10" s="574">
        <v>49</v>
      </c>
      <c r="AG10" s="574">
        <v>23</v>
      </c>
      <c r="AH10" s="574">
        <v>24</v>
      </c>
      <c r="AI10" s="574">
        <v>47</v>
      </c>
      <c r="AJ10" s="574">
        <v>38.299999999999997</v>
      </c>
      <c r="AK10" s="574">
        <v>31.4</v>
      </c>
      <c r="AL10" s="574">
        <v>34.6</v>
      </c>
      <c r="AM10" s="574">
        <v>-0.59</v>
      </c>
      <c r="AN10" s="574">
        <v>-1.21</v>
      </c>
      <c r="AO10" s="574">
        <v>-0.91</v>
      </c>
      <c r="AP10" s="574">
        <v>-1.03</v>
      </c>
      <c r="AQ10" s="574">
        <v>-1.64</v>
      </c>
      <c r="AR10" s="574">
        <v>-1.21</v>
      </c>
      <c r="AS10" s="574">
        <v>-0.16</v>
      </c>
      <c r="AT10" s="574">
        <v>-0.79</v>
      </c>
      <c r="AU10" s="574">
        <v>-0.6</v>
      </c>
      <c r="AV10" s="574">
        <v>39.1</v>
      </c>
      <c r="AW10" s="574">
        <v>19.2</v>
      </c>
      <c r="AX10" s="574">
        <v>28.6</v>
      </c>
      <c r="AY10" s="574">
        <v>21.7</v>
      </c>
      <c r="AZ10" s="574">
        <v>11.5</v>
      </c>
      <c r="BA10" s="574">
        <v>16.3</v>
      </c>
      <c r="BB10" s="574" t="s">
        <v>138</v>
      </c>
      <c r="BC10" s="574" t="s">
        <v>138</v>
      </c>
      <c r="BD10" s="574" t="s">
        <v>138</v>
      </c>
      <c r="BE10" s="574">
        <v>55</v>
      </c>
      <c r="BF10" s="574">
        <v>67</v>
      </c>
      <c r="BG10" s="574">
        <v>122</v>
      </c>
      <c r="BH10" s="574">
        <v>53</v>
      </c>
      <c r="BI10" s="574">
        <v>61</v>
      </c>
      <c r="BJ10" s="574">
        <v>114</v>
      </c>
      <c r="BK10" s="574">
        <v>31.8</v>
      </c>
      <c r="BL10" s="574">
        <v>27.3</v>
      </c>
      <c r="BM10" s="574">
        <v>29.3</v>
      </c>
      <c r="BN10" s="574">
        <v>-0.97</v>
      </c>
      <c r="BO10" s="574">
        <v>-1.32</v>
      </c>
      <c r="BP10" s="574">
        <v>-1.1599999999999999</v>
      </c>
      <c r="BQ10" s="574">
        <v>-1.26</v>
      </c>
      <c r="BR10" s="574">
        <v>-1.59</v>
      </c>
      <c r="BS10" s="574">
        <v>-1.36</v>
      </c>
      <c r="BT10" s="574">
        <v>-0.69</v>
      </c>
      <c r="BU10" s="574">
        <v>-1.06</v>
      </c>
      <c r="BV10" s="574">
        <v>-0.97</v>
      </c>
      <c r="BW10" s="574">
        <v>25.5</v>
      </c>
      <c r="BX10" s="574">
        <v>17.899999999999999</v>
      </c>
      <c r="BY10" s="574">
        <v>21.3</v>
      </c>
      <c r="BZ10" s="574">
        <v>18.2</v>
      </c>
      <c r="CA10" s="574">
        <v>7.5</v>
      </c>
      <c r="CB10" s="574">
        <v>12.3</v>
      </c>
      <c r="CC10" s="574" t="s">
        <v>138</v>
      </c>
      <c r="CD10" s="574" t="s">
        <v>138</v>
      </c>
      <c r="CE10" s="574">
        <v>3.3</v>
      </c>
    </row>
    <row r="11" spans="1:85" s="574" customFormat="1" ht="11.65" x14ac:dyDescent="0.35">
      <c r="B11" s="571" t="s">
        <v>100</v>
      </c>
      <c r="C11" s="574">
        <v>173</v>
      </c>
      <c r="D11" s="574">
        <v>157</v>
      </c>
      <c r="E11" s="574">
        <v>330</v>
      </c>
      <c r="F11" s="574">
        <v>131</v>
      </c>
      <c r="G11" s="574">
        <v>119</v>
      </c>
      <c r="H11" s="574">
        <v>250</v>
      </c>
      <c r="I11" s="574">
        <v>21.8</v>
      </c>
      <c r="J11" s="574">
        <v>19</v>
      </c>
      <c r="K11" s="574">
        <v>20.5</v>
      </c>
      <c r="L11" s="574">
        <v>-0.69</v>
      </c>
      <c r="M11" s="574">
        <v>-0.97</v>
      </c>
      <c r="N11" s="574">
        <v>-0.82</v>
      </c>
      <c r="O11" s="574">
        <v>-0.87</v>
      </c>
      <c r="P11" s="574">
        <v>-1.1599999999999999</v>
      </c>
      <c r="Q11" s="574">
        <v>-0.95</v>
      </c>
      <c r="R11" s="574">
        <v>-0.5</v>
      </c>
      <c r="S11" s="574">
        <v>-0.78</v>
      </c>
      <c r="T11" s="574">
        <v>-0.69</v>
      </c>
      <c r="U11" s="574">
        <v>11.6</v>
      </c>
      <c r="V11" s="574">
        <v>7</v>
      </c>
      <c r="W11" s="574">
        <v>9.4</v>
      </c>
      <c r="X11" s="574" t="s">
        <v>138</v>
      </c>
      <c r="Y11" s="574" t="s">
        <v>138</v>
      </c>
      <c r="Z11" s="574">
        <v>4.5</v>
      </c>
      <c r="AA11" s="574" t="s">
        <v>138</v>
      </c>
      <c r="AB11" s="574" t="s">
        <v>138</v>
      </c>
      <c r="AC11" s="574" t="s">
        <v>138</v>
      </c>
      <c r="AD11" s="574">
        <v>400</v>
      </c>
      <c r="AE11" s="574">
        <v>377</v>
      </c>
      <c r="AF11" s="574">
        <v>777</v>
      </c>
      <c r="AG11" s="574">
        <v>233</v>
      </c>
      <c r="AH11" s="574">
        <v>206</v>
      </c>
      <c r="AI11" s="574">
        <v>439</v>
      </c>
      <c r="AJ11" s="574">
        <v>21.5</v>
      </c>
      <c r="AK11" s="574">
        <v>19.2</v>
      </c>
      <c r="AL11" s="574">
        <v>20.399999999999999</v>
      </c>
      <c r="AM11" s="574">
        <v>-0.6</v>
      </c>
      <c r="AN11" s="574">
        <v>-0.62</v>
      </c>
      <c r="AO11" s="574">
        <v>-0.61</v>
      </c>
      <c r="AP11" s="574">
        <v>-0.74</v>
      </c>
      <c r="AQ11" s="574">
        <v>-0.76</v>
      </c>
      <c r="AR11" s="574">
        <v>-0.71</v>
      </c>
      <c r="AS11" s="574">
        <v>-0.47</v>
      </c>
      <c r="AT11" s="574">
        <v>-0.47</v>
      </c>
      <c r="AU11" s="574">
        <v>-0.51</v>
      </c>
      <c r="AV11" s="574">
        <v>11.8</v>
      </c>
      <c r="AW11" s="574">
        <v>9.5</v>
      </c>
      <c r="AX11" s="574">
        <v>10.7</v>
      </c>
      <c r="AY11" s="574">
        <v>6.3</v>
      </c>
      <c r="AZ11" s="574">
        <v>4.5</v>
      </c>
      <c r="BA11" s="574">
        <v>5.4</v>
      </c>
      <c r="BB11" s="574" t="s">
        <v>138</v>
      </c>
      <c r="BC11" s="574" t="s">
        <v>138</v>
      </c>
      <c r="BD11" s="574" t="s">
        <v>138</v>
      </c>
      <c r="BE11" s="574">
        <v>573</v>
      </c>
      <c r="BF11" s="574">
        <v>534</v>
      </c>
      <c r="BG11" s="574">
        <v>1107</v>
      </c>
      <c r="BH11" s="574">
        <v>364</v>
      </c>
      <c r="BI11" s="574">
        <v>325</v>
      </c>
      <c r="BJ11" s="574">
        <v>689</v>
      </c>
      <c r="BK11" s="574">
        <v>21.6</v>
      </c>
      <c r="BL11" s="574">
        <v>19.100000000000001</v>
      </c>
      <c r="BM11" s="574">
        <v>20.399999999999999</v>
      </c>
      <c r="BN11" s="574">
        <v>-0.63</v>
      </c>
      <c r="BO11" s="574">
        <v>-0.75</v>
      </c>
      <c r="BP11" s="574">
        <v>-0.69</v>
      </c>
      <c r="BQ11" s="574">
        <v>-0.74</v>
      </c>
      <c r="BR11" s="574">
        <v>-0.86</v>
      </c>
      <c r="BS11" s="574">
        <v>-0.76</v>
      </c>
      <c r="BT11" s="574">
        <v>-0.52</v>
      </c>
      <c r="BU11" s="574">
        <v>-0.63</v>
      </c>
      <c r="BV11" s="574">
        <v>-0.61</v>
      </c>
      <c r="BW11" s="574">
        <v>11.7</v>
      </c>
      <c r="BX11" s="574">
        <v>8.8000000000000007</v>
      </c>
      <c r="BY11" s="574">
        <v>10.3</v>
      </c>
      <c r="BZ11" s="574">
        <v>5.9</v>
      </c>
      <c r="CA11" s="574">
        <v>4.3</v>
      </c>
      <c r="CB11" s="574">
        <v>5.0999999999999996</v>
      </c>
      <c r="CC11" s="574" t="s">
        <v>138</v>
      </c>
      <c r="CD11" s="574" t="s">
        <v>138</v>
      </c>
      <c r="CE11" s="574">
        <v>1.4</v>
      </c>
    </row>
    <row r="12" spans="1:85" s="574" customFormat="1" ht="11.65" x14ac:dyDescent="0.35">
      <c r="B12" s="571" t="s">
        <v>98</v>
      </c>
      <c r="C12" s="574">
        <v>1224</v>
      </c>
      <c r="D12" s="574">
        <v>1317</v>
      </c>
      <c r="E12" s="574">
        <v>2541</v>
      </c>
      <c r="F12" s="574">
        <v>1019</v>
      </c>
      <c r="G12" s="574">
        <v>1072</v>
      </c>
      <c r="H12" s="574">
        <v>2091</v>
      </c>
      <c r="I12" s="574">
        <v>45</v>
      </c>
      <c r="J12" s="574">
        <v>41.1</v>
      </c>
      <c r="K12" s="574">
        <v>43</v>
      </c>
      <c r="L12" s="574">
        <v>0.25</v>
      </c>
      <c r="M12" s="574">
        <v>-0.09</v>
      </c>
      <c r="N12" s="574">
        <v>7.0000000000000007E-2</v>
      </c>
      <c r="O12" s="574">
        <v>0.18</v>
      </c>
      <c r="P12" s="574">
        <v>-0.16</v>
      </c>
      <c r="Q12" s="574">
        <v>0.03</v>
      </c>
      <c r="R12" s="574">
        <v>0.31</v>
      </c>
      <c r="S12" s="574">
        <v>-0.03</v>
      </c>
      <c r="T12" s="574">
        <v>0.12</v>
      </c>
      <c r="U12" s="574">
        <v>48.9</v>
      </c>
      <c r="V12" s="574">
        <v>44.1</v>
      </c>
      <c r="W12" s="574">
        <v>46.4</v>
      </c>
      <c r="X12" s="574">
        <v>39.1</v>
      </c>
      <c r="Y12" s="574">
        <v>32</v>
      </c>
      <c r="Z12" s="574">
        <v>35.5</v>
      </c>
      <c r="AA12" s="574">
        <v>21.4</v>
      </c>
      <c r="AB12" s="574">
        <v>15.2</v>
      </c>
      <c r="AC12" s="574">
        <v>18.2</v>
      </c>
      <c r="AD12" s="574">
        <v>10757</v>
      </c>
      <c r="AE12" s="574">
        <v>11146</v>
      </c>
      <c r="AF12" s="574">
        <v>21903</v>
      </c>
      <c r="AG12" s="574">
        <v>7556</v>
      </c>
      <c r="AH12" s="574">
        <v>7682</v>
      </c>
      <c r="AI12" s="574">
        <v>15238</v>
      </c>
      <c r="AJ12" s="574">
        <v>52.7</v>
      </c>
      <c r="AK12" s="574">
        <v>47.8</v>
      </c>
      <c r="AL12" s="574">
        <v>50.2</v>
      </c>
      <c r="AM12" s="574">
        <v>0.62</v>
      </c>
      <c r="AN12" s="574">
        <v>0.32</v>
      </c>
      <c r="AO12" s="574">
        <v>0.47</v>
      </c>
      <c r="AP12" s="574">
        <v>0.59</v>
      </c>
      <c r="AQ12" s="574">
        <v>0.3</v>
      </c>
      <c r="AR12" s="574">
        <v>0.45</v>
      </c>
      <c r="AS12" s="574">
        <v>0.64</v>
      </c>
      <c r="AT12" s="574">
        <v>0.35</v>
      </c>
      <c r="AU12" s="574">
        <v>0.48</v>
      </c>
      <c r="AV12" s="574">
        <v>64.3</v>
      </c>
      <c r="AW12" s="574">
        <v>56</v>
      </c>
      <c r="AX12" s="574">
        <v>60.1</v>
      </c>
      <c r="AY12" s="574">
        <v>51.8</v>
      </c>
      <c r="AZ12" s="574">
        <v>41.6</v>
      </c>
      <c r="BA12" s="574">
        <v>46.6</v>
      </c>
      <c r="BB12" s="574">
        <v>34.6</v>
      </c>
      <c r="BC12" s="574">
        <v>24.6</v>
      </c>
      <c r="BD12" s="574">
        <v>29.5</v>
      </c>
      <c r="BE12" s="574">
        <v>11981</v>
      </c>
      <c r="BF12" s="574">
        <v>12463</v>
      </c>
      <c r="BG12" s="574">
        <v>24444</v>
      </c>
      <c r="BH12" s="574">
        <v>8575</v>
      </c>
      <c r="BI12" s="574">
        <v>8754</v>
      </c>
      <c r="BJ12" s="574">
        <v>17329</v>
      </c>
      <c r="BK12" s="574">
        <v>51.9</v>
      </c>
      <c r="BL12" s="574">
        <v>47.1</v>
      </c>
      <c r="BM12" s="574">
        <v>49.5</v>
      </c>
      <c r="BN12" s="574">
        <v>0.56999999999999995</v>
      </c>
      <c r="BO12" s="574">
        <v>0.27</v>
      </c>
      <c r="BP12" s="574">
        <v>0.42</v>
      </c>
      <c r="BQ12" s="574">
        <v>0.55000000000000004</v>
      </c>
      <c r="BR12" s="574">
        <v>0.25</v>
      </c>
      <c r="BS12" s="574">
        <v>0.4</v>
      </c>
      <c r="BT12" s="574">
        <v>0.59</v>
      </c>
      <c r="BU12" s="574">
        <v>0.28999999999999998</v>
      </c>
      <c r="BV12" s="574">
        <v>0.44</v>
      </c>
      <c r="BW12" s="574">
        <v>62.7</v>
      </c>
      <c r="BX12" s="574">
        <v>54.7</v>
      </c>
      <c r="BY12" s="574">
        <v>58.6</v>
      </c>
      <c r="BZ12" s="574">
        <v>50.5</v>
      </c>
      <c r="CA12" s="574">
        <v>40.6</v>
      </c>
      <c r="CB12" s="574">
        <v>45.4</v>
      </c>
      <c r="CC12" s="574">
        <v>33.299999999999997</v>
      </c>
      <c r="CD12" s="574">
        <v>23.6</v>
      </c>
      <c r="CE12" s="574">
        <v>28.3</v>
      </c>
    </row>
    <row r="13" spans="1:85" s="574" customFormat="1" ht="11.65" x14ac:dyDescent="0.35">
      <c r="B13" s="571" t="s">
        <v>96</v>
      </c>
      <c r="C13" s="574">
        <v>2119</v>
      </c>
      <c r="D13" s="574">
        <v>2121</v>
      </c>
      <c r="E13" s="574">
        <v>4240</v>
      </c>
      <c r="F13" s="574">
        <v>2007</v>
      </c>
      <c r="G13" s="574">
        <v>2013</v>
      </c>
      <c r="H13" s="574">
        <v>4020</v>
      </c>
      <c r="I13" s="574">
        <v>43.8</v>
      </c>
      <c r="J13" s="574">
        <v>38.5</v>
      </c>
      <c r="K13" s="574">
        <v>41.2</v>
      </c>
      <c r="L13" s="574">
        <v>-0.28999999999999998</v>
      </c>
      <c r="M13" s="574">
        <v>-0.59</v>
      </c>
      <c r="N13" s="574">
        <v>-0.44</v>
      </c>
      <c r="O13" s="574">
        <v>-0.33</v>
      </c>
      <c r="P13" s="574">
        <v>-0.63</v>
      </c>
      <c r="Q13" s="574">
        <v>-0.47</v>
      </c>
      <c r="R13" s="574">
        <v>-0.24</v>
      </c>
      <c r="S13" s="574">
        <v>-0.54</v>
      </c>
      <c r="T13" s="574">
        <v>-0.41</v>
      </c>
      <c r="U13" s="574">
        <v>47.2</v>
      </c>
      <c r="V13" s="574">
        <v>38.4</v>
      </c>
      <c r="W13" s="574">
        <v>42.8</v>
      </c>
      <c r="X13" s="574">
        <v>31.4</v>
      </c>
      <c r="Y13" s="574">
        <v>22.1</v>
      </c>
      <c r="Z13" s="574">
        <v>26.7</v>
      </c>
      <c r="AA13" s="574">
        <v>14.9</v>
      </c>
      <c r="AB13" s="574">
        <v>9.1</v>
      </c>
      <c r="AC13" s="574">
        <v>12</v>
      </c>
      <c r="AD13" s="574">
        <v>9214</v>
      </c>
      <c r="AE13" s="574">
        <v>9414</v>
      </c>
      <c r="AF13" s="574">
        <v>18628</v>
      </c>
      <c r="AG13" s="574">
        <v>8559</v>
      </c>
      <c r="AH13" s="574">
        <v>8732</v>
      </c>
      <c r="AI13" s="574">
        <v>17291</v>
      </c>
      <c r="AJ13" s="574">
        <v>55.1</v>
      </c>
      <c r="AK13" s="574">
        <v>50.2</v>
      </c>
      <c r="AL13" s="574">
        <v>52.6</v>
      </c>
      <c r="AM13" s="574">
        <v>0.2</v>
      </c>
      <c r="AN13" s="574">
        <v>-0.09</v>
      </c>
      <c r="AO13" s="574">
        <v>0.05</v>
      </c>
      <c r="AP13" s="574">
        <v>0.17</v>
      </c>
      <c r="AQ13" s="574">
        <v>-0.11</v>
      </c>
      <c r="AR13" s="574">
        <v>0.03</v>
      </c>
      <c r="AS13" s="574">
        <v>0.22</v>
      </c>
      <c r="AT13" s="574">
        <v>-7.0000000000000007E-2</v>
      </c>
      <c r="AU13" s="574">
        <v>7.0000000000000007E-2</v>
      </c>
      <c r="AV13" s="574">
        <v>71.3</v>
      </c>
      <c r="AW13" s="574">
        <v>62.9</v>
      </c>
      <c r="AX13" s="574">
        <v>67.099999999999994</v>
      </c>
      <c r="AY13" s="574">
        <v>51.1</v>
      </c>
      <c r="AZ13" s="574">
        <v>40.700000000000003</v>
      </c>
      <c r="BA13" s="574">
        <v>45.8</v>
      </c>
      <c r="BB13" s="574">
        <v>35.6</v>
      </c>
      <c r="BC13" s="574">
        <v>24.7</v>
      </c>
      <c r="BD13" s="574">
        <v>30.1</v>
      </c>
      <c r="BE13" s="574">
        <v>11333</v>
      </c>
      <c r="BF13" s="574">
        <v>11535</v>
      </c>
      <c r="BG13" s="574">
        <v>22868</v>
      </c>
      <c r="BH13" s="574">
        <v>10566</v>
      </c>
      <c r="BI13" s="574">
        <v>10745</v>
      </c>
      <c r="BJ13" s="574">
        <v>21311</v>
      </c>
      <c r="BK13" s="574">
        <v>53</v>
      </c>
      <c r="BL13" s="574">
        <v>48.1</v>
      </c>
      <c r="BM13" s="574">
        <v>50.5</v>
      </c>
      <c r="BN13" s="574">
        <v>0.1</v>
      </c>
      <c r="BO13" s="574">
        <v>-0.19</v>
      </c>
      <c r="BP13" s="574">
        <v>-0.04</v>
      </c>
      <c r="BQ13" s="574">
        <v>0.08</v>
      </c>
      <c r="BR13" s="574">
        <v>-0.21</v>
      </c>
      <c r="BS13" s="574">
        <v>-0.06</v>
      </c>
      <c r="BT13" s="574">
        <v>0.12</v>
      </c>
      <c r="BU13" s="574">
        <v>-0.17</v>
      </c>
      <c r="BV13" s="574">
        <v>-0.03</v>
      </c>
      <c r="BW13" s="574">
        <v>66.8</v>
      </c>
      <c r="BX13" s="574">
        <v>58.4</v>
      </c>
      <c r="BY13" s="574">
        <v>62.6</v>
      </c>
      <c r="BZ13" s="574">
        <v>47.4</v>
      </c>
      <c r="CA13" s="574">
        <v>37.299999999999997</v>
      </c>
      <c r="CB13" s="574">
        <v>42.3</v>
      </c>
      <c r="CC13" s="574">
        <v>31.7</v>
      </c>
      <c r="CD13" s="574">
        <v>21.8</v>
      </c>
      <c r="CE13" s="574">
        <v>26.7</v>
      </c>
    </row>
    <row r="14" spans="1:85" s="574" customFormat="1" ht="11.65" x14ac:dyDescent="0.35">
      <c r="B14" s="571" t="s">
        <v>95</v>
      </c>
      <c r="C14" s="574">
        <v>804</v>
      </c>
      <c r="D14" s="574">
        <v>816</v>
      </c>
      <c r="E14" s="574">
        <v>1620</v>
      </c>
      <c r="F14" s="574">
        <v>792</v>
      </c>
      <c r="G14" s="574">
        <v>801</v>
      </c>
      <c r="H14" s="574">
        <v>1593</v>
      </c>
      <c r="I14" s="574">
        <v>41.5</v>
      </c>
      <c r="J14" s="574">
        <v>35.5</v>
      </c>
      <c r="K14" s="574">
        <v>38.5</v>
      </c>
      <c r="L14" s="574">
        <v>-0.43</v>
      </c>
      <c r="M14" s="574">
        <v>-0.77</v>
      </c>
      <c r="N14" s="574">
        <v>-0.6</v>
      </c>
      <c r="O14" s="574">
        <v>-0.5</v>
      </c>
      <c r="P14" s="574">
        <v>-0.84</v>
      </c>
      <c r="Q14" s="574">
        <v>-0.65</v>
      </c>
      <c r="R14" s="574">
        <v>-0.35</v>
      </c>
      <c r="S14" s="574">
        <v>-0.69</v>
      </c>
      <c r="T14" s="574">
        <v>-0.55000000000000004</v>
      </c>
      <c r="U14" s="574">
        <v>41.8</v>
      </c>
      <c r="V14" s="574">
        <v>32.5</v>
      </c>
      <c r="W14" s="574">
        <v>37.1</v>
      </c>
      <c r="X14" s="574">
        <v>25</v>
      </c>
      <c r="Y14" s="574">
        <v>16.100000000000001</v>
      </c>
      <c r="Z14" s="574">
        <v>20.5</v>
      </c>
      <c r="AA14" s="574">
        <v>10.9</v>
      </c>
      <c r="AB14" s="574">
        <v>4.7</v>
      </c>
      <c r="AC14" s="574">
        <v>7.8</v>
      </c>
      <c r="AD14" s="574">
        <v>2742</v>
      </c>
      <c r="AE14" s="574">
        <v>2798</v>
      </c>
      <c r="AF14" s="574">
        <v>5540</v>
      </c>
      <c r="AG14" s="574">
        <v>2687</v>
      </c>
      <c r="AH14" s="574">
        <v>2738</v>
      </c>
      <c r="AI14" s="574">
        <v>5425</v>
      </c>
      <c r="AJ14" s="574">
        <v>51.6</v>
      </c>
      <c r="AK14" s="574">
        <v>45.7</v>
      </c>
      <c r="AL14" s="574">
        <v>48.6</v>
      </c>
      <c r="AM14" s="574">
        <v>0.01</v>
      </c>
      <c r="AN14" s="574">
        <v>-0.34</v>
      </c>
      <c r="AO14" s="574">
        <v>-0.17</v>
      </c>
      <c r="AP14" s="574">
        <v>-0.03</v>
      </c>
      <c r="AQ14" s="574">
        <v>-0.38</v>
      </c>
      <c r="AR14" s="574">
        <v>-0.2</v>
      </c>
      <c r="AS14" s="574">
        <v>0.05</v>
      </c>
      <c r="AT14" s="574">
        <v>-0.3</v>
      </c>
      <c r="AU14" s="574">
        <v>-0.14000000000000001</v>
      </c>
      <c r="AV14" s="574">
        <v>63.5</v>
      </c>
      <c r="AW14" s="574">
        <v>53.2</v>
      </c>
      <c r="AX14" s="574">
        <v>58.3</v>
      </c>
      <c r="AY14" s="574">
        <v>42</v>
      </c>
      <c r="AZ14" s="574">
        <v>31.2</v>
      </c>
      <c r="BA14" s="574">
        <v>36.5</v>
      </c>
      <c r="BB14" s="574">
        <v>25.2</v>
      </c>
      <c r="BC14" s="574">
        <v>16</v>
      </c>
      <c r="BD14" s="574">
        <v>20.5</v>
      </c>
      <c r="BE14" s="574">
        <v>3546</v>
      </c>
      <c r="BF14" s="574">
        <v>3614</v>
      </c>
      <c r="BG14" s="574">
        <v>7160</v>
      </c>
      <c r="BH14" s="574">
        <v>3479</v>
      </c>
      <c r="BI14" s="574">
        <v>3539</v>
      </c>
      <c r="BJ14" s="574">
        <v>7018</v>
      </c>
      <c r="BK14" s="574">
        <v>49.3</v>
      </c>
      <c r="BL14" s="574">
        <v>43.4</v>
      </c>
      <c r="BM14" s="574">
        <v>46.3</v>
      </c>
      <c r="BN14" s="574">
        <v>-0.09</v>
      </c>
      <c r="BO14" s="574">
        <v>-0.44</v>
      </c>
      <c r="BP14" s="574">
        <v>-0.27</v>
      </c>
      <c r="BQ14" s="574">
        <v>-0.13</v>
      </c>
      <c r="BR14" s="574">
        <v>-0.47</v>
      </c>
      <c r="BS14" s="574">
        <v>-0.28999999999999998</v>
      </c>
      <c r="BT14" s="574">
        <v>-0.06</v>
      </c>
      <c r="BU14" s="574">
        <v>-0.4</v>
      </c>
      <c r="BV14" s="574">
        <v>-0.24</v>
      </c>
      <c r="BW14" s="574">
        <v>58.6</v>
      </c>
      <c r="BX14" s="574">
        <v>48.5</v>
      </c>
      <c r="BY14" s="574">
        <v>53.5</v>
      </c>
      <c r="BZ14" s="574">
        <v>38.1</v>
      </c>
      <c r="CA14" s="574">
        <v>27.8</v>
      </c>
      <c r="CB14" s="574">
        <v>32.9</v>
      </c>
      <c r="CC14" s="574">
        <v>21.9</v>
      </c>
      <c r="CD14" s="574">
        <v>13.4</v>
      </c>
      <c r="CE14" s="574">
        <v>17.7</v>
      </c>
    </row>
    <row r="15" spans="1:85" s="574" customFormat="1" ht="11.65" x14ac:dyDescent="0.35">
      <c r="B15" s="571" t="s">
        <v>93</v>
      </c>
      <c r="C15" s="574">
        <v>254</v>
      </c>
      <c r="D15" s="574">
        <v>275</v>
      </c>
      <c r="E15" s="574">
        <v>529</v>
      </c>
      <c r="F15" s="574">
        <v>225</v>
      </c>
      <c r="G15" s="574">
        <v>258</v>
      </c>
      <c r="H15" s="574">
        <v>483</v>
      </c>
      <c r="I15" s="574">
        <v>47.1</v>
      </c>
      <c r="J15" s="574">
        <v>40.6</v>
      </c>
      <c r="K15" s="574">
        <v>43.7</v>
      </c>
      <c r="L15" s="574">
        <v>0.02</v>
      </c>
      <c r="M15" s="574">
        <v>-0.5</v>
      </c>
      <c r="N15" s="574">
        <v>-0.25</v>
      </c>
      <c r="O15" s="574">
        <v>-0.12</v>
      </c>
      <c r="P15" s="574">
        <v>-0.62</v>
      </c>
      <c r="Q15" s="574">
        <v>-0.35</v>
      </c>
      <c r="R15" s="574">
        <v>0.16</v>
      </c>
      <c r="S15" s="574">
        <v>-0.37</v>
      </c>
      <c r="T15" s="574">
        <v>-0.16</v>
      </c>
      <c r="U15" s="574">
        <v>54.7</v>
      </c>
      <c r="V15" s="574">
        <v>42.5</v>
      </c>
      <c r="W15" s="574">
        <v>48.4</v>
      </c>
      <c r="X15" s="574">
        <v>38.6</v>
      </c>
      <c r="Y15" s="574">
        <v>26.2</v>
      </c>
      <c r="Z15" s="574">
        <v>32.1</v>
      </c>
      <c r="AA15" s="574">
        <v>16.5</v>
      </c>
      <c r="AB15" s="574">
        <v>10.5</v>
      </c>
      <c r="AC15" s="574">
        <v>13.4</v>
      </c>
      <c r="AD15" s="574">
        <v>1079</v>
      </c>
      <c r="AE15" s="574">
        <v>1079</v>
      </c>
      <c r="AF15" s="574">
        <v>2158</v>
      </c>
      <c r="AG15" s="574">
        <v>966</v>
      </c>
      <c r="AH15" s="574">
        <v>974</v>
      </c>
      <c r="AI15" s="574">
        <v>1940</v>
      </c>
      <c r="AJ15" s="574">
        <v>54.2</v>
      </c>
      <c r="AK15" s="574">
        <v>49.4</v>
      </c>
      <c r="AL15" s="574">
        <v>51.8</v>
      </c>
      <c r="AM15" s="574">
        <v>0.26</v>
      </c>
      <c r="AN15" s="574">
        <v>-0.04</v>
      </c>
      <c r="AO15" s="574">
        <v>0.11</v>
      </c>
      <c r="AP15" s="574">
        <v>0.19</v>
      </c>
      <c r="AQ15" s="574">
        <v>-0.11</v>
      </c>
      <c r="AR15" s="574">
        <v>0.06</v>
      </c>
      <c r="AS15" s="574">
        <v>0.32</v>
      </c>
      <c r="AT15" s="574">
        <v>0.03</v>
      </c>
      <c r="AU15" s="574">
        <v>0.15</v>
      </c>
      <c r="AV15" s="574">
        <v>69</v>
      </c>
      <c r="AW15" s="574">
        <v>60.8</v>
      </c>
      <c r="AX15" s="574">
        <v>64.900000000000006</v>
      </c>
      <c r="AY15" s="574">
        <v>49.5</v>
      </c>
      <c r="AZ15" s="574">
        <v>39.5</v>
      </c>
      <c r="BA15" s="574">
        <v>44.5</v>
      </c>
      <c r="BB15" s="574">
        <v>34.6</v>
      </c>
      <c r="BC15" s="574">
        <v>23</v>
      </c>
      <c r="BD15" s="574">
        <v>28.8</v>
      </c>
      <c r="BE15" s="574">
        <v>1333</v>
      </c>
      <c r="BF15" s="574">
        <v>1354</v>
      </c>
      <c r="BG15" s="574">
        <v>2687</v>
      </c>
      <c r="BH15" s="574">
        <v>1191</v>
      </c>
      <c r="BI15" s="574">
        <v>1232</v>
      </c>
      <c r="BJ15" s="574">
        <v>2423</v>
      </c>
      <c r="BK15" s="574">
        <v>52.8</v>
      </c>
      <c r="BL15" s="574">
        <v>47.6</v>
      </c>
      <c r="BM15" s="574">
        <v>50.2</v>
      </c>
      <c r="BN15" s="574">
        <v>0.21</v>
      </c>
      <c r="BO15" s="574">
        <v>-0.14000000000000001</v>
      </c>
      <c r="BP15" s="574">
        <v>0.03</v>
      </c>
      <c r="BQ15" s="574">
        <v>0.15</v>
      </c>
      <c r="BR15" s="574">
        <v>-0.2</v>
      </c>
      <c r="BS15" s="574">
        <v>-0.01</v>
      </c>
      <c r="BT15" s="574">
        <v>0.27</v>
      </c>
      <c r="BU15" s="574">
        <v>-0.08</v>
      </c>
      <c r="BV15" s="574">
        <v>0.08</v>
      </c>
      <c r="BW15" s="574">
        <v>66.3</v>
      </c>
      <c r="BX15" s="574">
        <v>57.1</v>
      </c>
      <c r="BY15" s="574">
        <v>61.7</v>
      </c>
      <c r="BZ15" s="574">
        <v>47.4</v>
      </c>
      <c r="CA15" s="574">
        <v>36.799999999999997</v>
      </c>
      <c r="CB15" s="574">
        <v>42.1</v>
      </c>
      <c r="CC15" s="574">
        <v>31.1</v>
      </c>
      <c r="CD15" s="574">
        <v>20.5</v>
      </c>
      <c r="CE15" s="574">
        <v>25.8</v>
      </c>
    </row>
    <row r="16" spans="1:85" s="574" customFormat="1" ht="11.65" x14ac:dyDescent="0.35">
      <c r="B16" s="571" t="s">
        <v>91</v>
      </c>
      <c r="C16" s="574">
        <v>370</v>
      </c>
      <c r="D16" s="574">
        <v>362</v>
      </c>
      <c r="E16" s="574">
        <v>732</v>
      </c>
      <c r="F16" s="574">
        <v>347</v>
      </c>
      <c r="G16" s="574">
        <v>345</v>
      </c>
      <c r="H16" s="574">
        <v>692</v>
      </c>
      <c r="I16" s="574">
        <v>45.8</v>
      </c>
      <c r="J16" s="574">
        <v>40.5</v>
      </c>
      <c r="K16" s="574">
        <v>43.2</v>
      </c>
      <c r="L16" s="574">
        <v>-0.21</v>
      </c>
      <c r="M16" s="574">
        <v>-0.5</v>
      </c>
      <c r="N16" s="574">
        <v>-0.36</v>
      </c>
      <c r="O16" s="574">
        <v>-0.32</v>
      </c>
      <c r="P16" s="574">
        <v>-0.61</v>
      </c>
      <c r="Q16" s="574">
        <v>-0.43</v>
      </c>
      <c r="R16" s="574">
        <v>-0.1</v>
      </c>
      <c r="S16" s="574">
        <v>-0.39</v>
      </c>
      <c r="T16" s="574">
        <v>-0.28000000000000003</v>
      </c>
      <c r="U16" s="574">
        <v>54.3</v>
      </c>
      <c r="V16" s="574">
        <v>41.2</v>
      </c>
      <c r="W16" s="574">
        <v>47.8</v>
      </c>
      <c r="X16" s="574">
        <v>33</v>
      </c>
      <c r="Y16" s="574">
        <v>22.1</v>
      </c>
      <c r="Z16" s="574">
        <v>27.6</v>
      </c>
      <c r="AA16" s="574">
        <v>16.2</v>
      </c>
      <c r="AB16" s="574">
        <v>9.4</v>
      </c>
      <c r="AC16" s="574">
        <v>12.8</v>
      </c>
      <c r="AD16" s="574">
        <v>2177</v>
      </c>
      <c r="AE16" s="574">
        <v>2180</v>
      </c>
      <c r="AF16" s="574">
        <v>4357</v>
      </c>
      <c r="AG16" s="574">
        <v>2003</v>
      </c>
      <c r="AH16" s="574">
        <v>2022</v>
      </c>
      <c r="AI16" s="574">
        <v>4025</v>
      </c>
      <c r="AJ16" s="574">
        <v>58.3</v>
      </c>
      <c r="AK16" s="574">
        <v>54.5</v>
      </c>
      <c r="AL16" s="574">
        <v>56.4</v>
      </c>
      <c r="AM16" s="574">
        <v>0.28999999999999998</v>
      </c>
      <c r="AN16" s="574">
        <v>0.06</v>
      </c>
      <c r="AO16" s="574">
        <v>0.17</v>
      </c>
      <c r="AP16" s="574">
        <v>0.24</v>
      </c>
      <c r="AQ16" s="574">
        <v>0.01</v>
      </c>
      <c r="AR16" s="574">
        <v>0.14000000000000001</v>
      </c>
      <c r="AS16" s="574">
        <v>0.33</v>
      </c>
      <c r="AT16" s="574">
        <v>0.11</v>
      </c>
      <c r="AU16" s="574">
        <v>0.21</v>
      </c>
      <c r="AV16" s="574">
        <v>79.2</v>
      </c>
      <c r="AW16" s="574">
        <v>72.599999999999994</v>
      </c>
      <c r="AX16" s="574">
        <v>75.900000000000006</v>
      </c>
      <c r="AY16" s="574">
        <v>59.3</v>
      </c>
      <c r="AZ16" s="574">
        <v>47.7</v>
      </c>
      <c r="BA16" s="574">
        <v>53.5</v>
      </c>
      <c r="BB16" s="574">
        <v>44.7</v>
      </c>
      <c r="BC16" s="574">
        <v>32.9</v>
      </c>
      <c r="BD16" s="574">
        <v>38.799999999999997</v>
      </c>
      <c r="BE16" s="574">
        <v>2547</v>
      </c>
      <c r="BF16" s="574">
        <v>2542</v>
      </c>
      <c r="BG16" s="574">
        <v>5089</v>
      </c>
      <c r="BH16" s="574">
        <v>2350</v>
      </c>
      <c r="BI16" s="574">
        <v>2367</v>
      </c>
      <c r="BJ16" s="574">
        <v>4717</v>
      </c>
      <c r="BK16" s="574">
        <v>56.5</v>
      </c>
      <c r="BL16" s="574">
        <v>52.5</v>
      </c>
      <c r="BM16" s="574">
        <v>54.5</v>
      </c>
      <c r="BN16" s="574">
        <v>0.21</v>
      </c>
      <c r="BO16" s="574">
        <v>-0.02</v>
      </c>
      <c r="BP16" s="574">
        <v>0.1</v>
      </c>
      <c r="BQ16" s="574">
        <v>0.17</v>
      </c>
      <c r="BR16" s="574">
        <v>-0.06</v>
      </c>
      <c r="BS16" s="574">
        <v>7.0000000000000007E-2</v>
      </c>
      <c r="BT16" s="574">
        <v>0.26</v>
      </c>
      <c r="BU16" s="574">
        <v>0.02</v>
      </c>
      <c r="BV16" s="574">
        <v>0.13</v>
      </c>
      <c r="BW16" s="574">
        <v>75.599999999999994</v>
      </c>
      <c r="BX16" s="574">
        <v>68.099999999999994</v>
      </c>
      <c r="BY16" s="574">
        <v>71.900000000000006</v>
      </c>
      <c r="BZ16" s="574">
        <v>55.5</v>
      </c>
      <c r="CA16" s="574">
        <v>44.1</v>
      </c>
      <c r="CB16" s="574">
        <v>49.8</v>
      </c>
      <c r="CC16" s="574">
        <v>40.6</v>
      </c>
      <c r="CD16" s="574">
        <v>29.5</v>
      </c>
      <c r="CE16" s="574">
        <v>35.1</v>
      </c>
    </row>
    <row r="17" spans="2:83" s="574" customFormat="1" ht="11.65" x14ac:dyDescent="0.35">
      <c r="B17" s="571" t="s">
        <v>89</v>
      </c>
      <c r="C17" s="574">
        <v>691</v>
      </c>
      <c r="D17" s="574">
        <v>668</v>
      </c>
      <c r="E17" s="574">
        <v>1359</v>
      </c>
      <c r="F17" s="574">
        <v>643</v>
      </c>
      <c r="G17" s="574">
        <v>609</v>
      </c>
      <c r="H17" s="574">
        <v>1252</v>
      </c>
      <c r="I17" s="574">
        <v>44.2</v>
      </c>
      <c r="J17" s="574">
        <v>40.200000000000003</v>
      </c>
      <c r="K17" s="574">
        <v>42.3</v>
      </c>
      <c r="L17" s="574">
        <v>-0.26</v>
      </c>
      <c r="M17" s="574">
        <v>-0.44</v>
      </c>
      <c r="N17" s="574">
        <v>-0.35</v>
      </c>
      <c r="O17" s="574">
        <v>-0.35</v>
      </c>
      <c r="P17" s="574">
        <v>-0.53</v>
      </c>
      <c r="Q17" s="574">
        <v>-0.41</v>
      </c>
      <c r="R17" s="574">
        <v>-0.18</v>
      </c>
      <c r="S17" s="574">
        <v>-0.36</v>
      </c>
      <c r="T17" s="574">
        <v>-0.28999999999999998</v>
      </c>
      <c r="U17" s="574">
        <v>47</v>
      </c>
      <c r="V17" s="574">
        <v>42.4</v>
      </c>
      <c r="W17" s="574">
        <v>44.7</v>
      </c>
      <c r="X17" s="574">
        <v>35.299999999999997</v>
      </c>
      <c r="Y17" s="574">
        <v>27.7</v>
      </c>
      <c r="Z17" s="574">
        <v>31.6</v>
      </c>
      <c r="AA17" s="574">
        <v>18.100000000000001</v>
      </c>
      <c r="AB17" s="574">
        <v>13.6</v>
      </c>
      <c r="AC17" s="574">
        <v>15.9</v>
      </c>
      <c r="AD17" s="574">
        <v>3216</v>
      </c>
      <c r="AE17" s="574">
        <v>3357</v>
      </c>
      <c r="AF17" s="574">
        <v>6573</v>
      </c>
      <c r="AG17" s="574">
        <v>2903</v>
      </c>
      <c r="AH17" s="574">
        <v>2998</v>
      </c>
      <c r="AI17" s="574">
        <v>5901</v>
      </c>
      <c r="AJ17" s="574">
        <v>56.2</v>
      </c>
      <c r="AK17" s="574">
        <v>51.4</v>
      </c>
      <c r="AL17" s="574">
        <v>53.7</v>
      </c>
      <c r="AM17" s="574">
        <v>0.28000000000000003</v>
      </c>
      <c r="AN17" s="574">
        <v>0.01</v>
      </c>
      <c r="AO17" s="574">
        <v>0.15</v>
      </c>
      <c r="AP17" s="574">
        <v>0.25</v>
      </c>
      <c r="AQ17" s="574">
        <v>-0.02</v>
      </c>
      <c r="AR17" s="574">
        <v>0.12</v>
      </c>
      <c r="AS17" s="574">
        <v>0.32</v>
      </c>
      <c r="AT17" s="574">
        <v>0.05</v>
      </c>
      <c r="AU17" s="574">
        <v>0.17</v>
      </c>
      <c r="AV17" s="574">
        <v>73.400000000000006</v>
      </c>
      <c r="AW17" s="574">
        <v>65.3</v>
      </c>
      <c r="AX17" s="574">
        <v>69.3</v>
      </c>
      <c r="AY17" s="574">
        <v>53.8</v>
      </c>
      <c r="AZ17" s="574">
        <v>44.4</v>
      </c>
      <c r="BA17" s="574">
        <v>49</v>
      </c>
      <c r="BB17" s="574">
        <v>38.700000000000003</v>
      </c>
      <c r="BC17" s="574">
        <v>27.1</v>
      </c>
      <c r="BD17" s="574">
        <v>32.799999999999997</v>
      </c>
      <c r="BE17" s="574">
        <v>3907</v>
      </c>
      <c r="BF17" s="574">
        <v>4025</v>
      </c>
      <c r="BG17" s="574">
        <v>7932</v>
      </c>
      <c r="BH17" s="574">
        <v>3546</v>
      </c>
      <c r="BI17" s="574">
        <v>3607</v>
      </c>
      <c r="BJ17" s="574">
        <v>7153</v>
      </c>
      <c r="BK17" s="574">
        <v>54.1</v>
      </c>
      <c r="BL17" s="574">
        <v>49.6</v>
      </c>
      <c r="BM17" s="574">
        <v>51.8</v>
      </c>
      <c r="BN17" s="574">
        <v>0.19</v>
      </c>
      <c r="BO17" s="574">
        <v>-0.06</v>
      </c>
      <c r="BP17" s="574">
        <v>0.06</v>
      </c>
      <c r="BQ17" s="574">
        <v>0.15</v>
      </c>
      <c r="BR17" s="574">
        <v>-0.1</v>
      </c>
      <c r="BS17" s="574">
        <v>0.04</v>
      </c>
      <c r="BT17" s="574">
        <v>0.22</v>
      </c>
      <c r="BU17" s="574">
        <v>-0.03</v>
      </c>
      <c r="BV17" s="574">
        <v>0.09</v>
      </c>
      <c r="BW17" s="574">
        <v>68.8</v>
      </c>
      <c r="BX17" s="574">
        <v>61.5</v>
      </c>
      <c r="BY17" s="574">
        <v>65.099999999999994</v>
      </c>
      <c r="BZ17" s="574">
        <v>50.5</v>
      </c>
      <c r="CA17" s="574">
        <v>41.6</v>
      </c>
      <c r="CB17" s="574">
        <v>46</v>
      </c>
      <c r="CC17" s="574">
        <v>35.1</v>
      </c>
      <c r="CD17" s="574">
        <v>24.8</v>
      </c>
      <c r="CE17" s="574">
        <v>29.9</v>
      </c>
    </row>
    <row r="18" spans="2:83" s="574" customFormat="1" ht="11.65" x14ac:dyDescent="0.35">
      <c r="B18" s="571" t="s">
        <v>87</v>
      </c>
      <c r="C18" s="574">
        <v>4294</v>
      </c>
      <c r="D18" s="574">
        <v>4724</v>
      </c>
      <c r="E18" s="574">
        <v>9018</v>
      </c>
      <c r="F18" s="574">
        <v>4019</v>
      </c>
      <c r="G18" s="574">
        <v>4375</v>
      </c>
      <c r="H18" s="574">
        <v>8394</v>
      </c>
      <c r="I18" s="574">
        <v>48.7</v>
      </c>
      <c r="J18" s="574">
        <v>44.5</v>
      </c>
      <c r="K18" s="574">
        <v>46.5</v>
      </c>
      <c r="L18" s="574">
        <v>0.28000000000000003</v>
      </c>
      <c r="M18" s="574">
        <v>-0.06</v>
      </c>
      <c r="N18" s="574">
        <v>0.11</v>
      </c>
      <c r="O18" s="574">
        <v>0.25</v>
      </c>
      <c r="P18" s="574">
        <v>-0.09</v>
      </c>
      <c r="Q18" s="574">
        <v>0.08</v>
      </c>
      <c r="R18" s="574">
        <v>0.32</v>
      </c>
      <c r="S18" s="574">
        <v>-0.03</v>
      </c>
      <c r="T18" s="574">
        <v>0.13</v>
      </c>
      <c r="U18" s="574">
        <v>56.5</v>
      </c>
      <c r="V18" s="574">
        <v>51.4</v>
      </c>
      <c r="W18" s="574">
        <v>53.9</v>
      </c>
      <c r="X18" s="574">
        <v>41.9</v>
      </c>
      <c r="Y18" s="574">
        <v>30.9</v>
      </c>
      <c r="Z18" s="574">
        <v>36.1</v>
      </c>
      <c r="AA18" s="574">
        <v>24.8</v>
      </c>
      <c r="AB18" s="574">
        <v>15.3</v>
      </c>
      <c r="AC18" s="574">
        <v>19.8</v>
      </c>
      <c r="AD18" s="574">
        <v>20365</v>
      </c>
      <c r="AE18" s="574">
        <v>21835</v>
      </c>
      <c r="AF18" s="574">
        <v>42200</v>
      </c>
      <c r="AG18" s="574">
        <v>18480</v>
      </c>
      <c r="AH18" s="574">
        <v>19520</v>
      </c>
      <c r="AI18" s="574">
        <v>38000</v>
      </c>
      <c r="AJ18" s="574">
        <v>56</v>
      </c>
      <c r="AK18" s="574">
        <v>51.7</v>
      </c>
      <c r="AL18" s="574">
        <v>53.7</v>
      </c>
      <c r="AM18" s="574">
        <v>0.5</v>
      </c>
      <c r="AN18" s="574">
        <v>0.22</v>
      </c>
      <c r="AO18" s="574">
        <v>0.36</v>
      </c>
      <c r="AP18" s="574">
        <v>0.48</v>
      </c>
      <c r="AQ18" s="574">
        <v>0.2</v>
      </c>
      <c r="AR18" s="574">
        <v>0.34</v>
      </c>
      <c r="AS18" s="574">
        <v>0.51</v>
      </c>
      <c r="AT18" s="574">
        <v>0.23</v>
      </c>
      <c r="AU18" s="574">
        <v>0.37</v>
      </c>
      <c r="AV18" s="574">
        <v>73.7</v>
      </c>
      <c r="AW18" s="574">
        <v>66.8</v>
      </c>
      <c r="AX18" s="574">
        <v>70.099999999999994</v>
      </c>
      <c r="AY18" s="574">
        <v>56.4</v>
      </c>
      <c r="AZ18" s="574">
        <v>43.1</v>
      </c>
      <c r="BA18" s="574">
        <v>49.5</v>
      </c>
      <c r="BB18" s="574">
        <v>41</v>
      </c>
      <c r="BC18" s="574">
        <v>27</v>
      </c>
      <c r="BD18" s="574">
        <v>33.799999999999997</v>
      </c>
      <c r="BE18" s="574">
        <v>24659</v>
      </c>
      <c r="BF18" s="574">
        <v>26559</v>
      </c>
      <c r="BG18" s="574">
        <v>51218</v>
      </c>
      <c r="BH18" s="574">
        <v>22499</v>
      </c>
      <c r="BI18" s="574">
        <v>23895</v>
      </c>
      <c r="BJ18" s="574">
        <v>46394</v>
      </c>
      <c r="BK18" s="574">
        <v>54.7</v>
      </c>
      <c r="BL18" s="574">
        <v>50.4</v>
      </c>
      <c r="BM18" s="574">
        <v>52.5</v>
      </c>
      <c r="BN18" s="574">
        <v>0.46</v>
      </c>
      <c r="BO18" s="574">
        <v>0.17</v>
      </c>
      <c r="BP18" s="574">
        <v>0.31</v>
      </c>
      <c r="BQ18" s="574">
        <v>0.45</v>
      </c>
      <c r="BR18" s="574">
        <v>0.16</v>
      </c>
      <c r="BS18" s="574">
        <v>0.3</v>
      </c>
      <c r="BT18" s="574">
        <v>0.47</v>
      </c>
      <c r="BU18" s="574">
        <v>0.18</v>
      </c>
      <c r="BV18" s="574">
        <v>0.32</v>
      </c>
      <c r="BW18" s="574">
        <v>70.7</v>
      </c>
      <c r="BX18" s="574">
        <v>64</v>
      </c>
      <c r="BY18" s="574">
        <v>67.2</v>
      </c>
      <c r="BZ18" s="574">
        <v>53.9</v>
      </c>
      <c r="CA18" s="574">
        <v>40.9</v>
      </c>
      <c r="CB18" s="574">
        <v>47.1</v>
      </c>
      <c r="CC18" s="574">
        <v>38.200000000000003</v>
      </c>
      <c r="CD18" s="574">
        <v>24.9</v>
      </c>
      <c r="CE18" s="574">
        <v>31.3</v>
      </c>
    </row>
    <row r="19" spans="2:83" s="574" customFormat="1" ht="11.65" x14ac:dyDescent="0.35">
      <c r="B19" s="571" t="s">
        <v>86</v>
      </c>
      <c r="C19" s="574">
        <v>503</v>
      </c>
      <c r="D19" s="574">
        <v>539</v>
      </c>
      <c r="E19" s="574">
        <v>1042</v>
      </c>
      <c r="F19" s="574">
        <v>476</v>
      </c>
      <c r="G19" s="574">
        <v>519</v>
      </c>
      <c r="H19" s="574">
        <v>995</v>
      </c>
      <c r="I19" s="574">
        <v>52.2</v>
      </c>
      <c r="J19" s="574">
        <v>46.5</v>
      </c>
      <c r="K19" s="574">
        <v>49.3</v>
      </c>
      <c r="L19" s="574">
        <v>0.4</v>
      </c>
      <c r="M19" s="574">
        <v>0.1</v>
      </c>
      <c r="N19" s="574">
        <v>0.24</v>
      </c>
      <c r="O19" s="574">
        <v>0.3</v>
      </c>
      <c r="P19" s="574">
        <v>0.01</v>
      </c>
      <c r="Q19" s="574">
        <v>0.18</v>
      </c>
      <c r="R19" s="574">
        <v>0.49</v>
      </c>
      <c r="S19" s="574">
        <v>0.19</v>
      </c>
      <c r="T19" s="574">
        <v>0.31</v>
      </c>
      <c r="U19" s="574">
        <v>67.400000000000006</v>
      </c>
      <c r="V19" s="574">
        <v>57.5</v>
      </c>
      <c r="W19" s="574">
        <v>62.3</v>
      </c>
      <c r="X19" s="574">
        <v>47.7</v>
      </c>
      <c r="Y19" s="574">
        <v>34</v>
      </c>
      <c r="Z19" s="574">
        <v>40.6</v>
      </c>
      <c r="AA19" s="574">
        <v>31.2</v>
      </c>
      <c r="AB19" s="574">
        <v>18</v>
      </c>
      <c r="AC19" s="574">
        <v>24.4</v>
      </c>
      <c r="AD19" s="574">
        <v>6222</v>
      </c>
      <c r="AE19" s="574">
        <v>6782</v>
      </c>
      <c r="AF19" s="574">
        <v>13004</v>
      </c>
      <c r="AG19" s="574">
        <v>5566</v>
      </c>
      <c r="AH19" s="574">
        <v>6003</v>
      </c>
      <c r="AI19" s="574">
        <v>11569</v>
      </c>
      <c r="AJ19" s="574">
        <v>59.4</v>
      </c>
      <c r="AK19" s="574">
        <v>55.9</v>
      </c>
      <c r="AL19" s="574">
        <v>57.6</v>
      </c>
      <c r="AM19" s="574">
        <v>0.61</v>
      </c>
      <c r="AN19" s="574">
        <v>0.37</v>
      </c>
      <c r="AO19" s="574">
        <v>0.49</v>
      </c>
      <c r="AP19" s="574">
        <v>0.57999999999999996</v>
      </c>
      <c r="AQ19" s="574">
        <v>0.34</v>
      </c>
      <c r="AR19" s="574">
        <v>0.47</v>
      </c>
      <c r="AS19" s="574">
        <v>0.64</v>
      </c>
      <c r="AT19" s="574">
        <v>0.4</v>
      </c>
      <c r="AU19" s="574">
        <v>0.51</v>
      </c>
      <c r="AV19" s="574">
        <v>81.599999999999994</v>
      </c>
      <c r="AW19" s="574">
        <v>75.599999999999994</v>
      </c>
      <c r="AX19" s="574">
        <v>78.5</v>
      </c>
      <c r="AY19" s="574">
        <v>63.9</v>
      </c>
      <c r="AZ19" s="574">
        <v>51</v>
      </c>
      <c r="BA19" s="574">
        <v>57.1</v>
      </c>
      <c r="BB19" s="574">
        <v>50.1</v>
      </c>
      <c r="BC19" s="574">
        <v>35.9</v>
      </c>
      <c r="BD19" s="574">
        <v>42.7</v>
      </c>
      <c r="BE19" s="574">
        <v>6725</v>
      </c>
      <c r="BF19" s="574">
        <v>7321</v>
      </c>
      <c r="BG19" s="574">
        <v>14046</v>
      </c>
      <c r="BH19" s="574">
        <v>6042</v>
      </c>
      <c r="BI19" s="574">
        <v>6522</v>
      </c>
      <c r="BJ19" s="574">
        <v>12564</v>
      </c>
      <c r="BK19" s="574">
        <v>58.9</v>
      </c>
      <c r="BL19" s="574">
        <v>55.2</v>
      </c>
      <c r="BM19" s="574">
        <v>57</v>
      </c>
      <c r="BN19" s="574">
        <v>0.59</v>
      </c>
      <c r="BO19" s="574">
        <v>0.35</v>
      </c>
      <c r="BP19" s="574">
        <v>0.47</v>
      </c>
      <c r="BQ19" s="574">
        <v>0.56999999999999995</v>
      </c>
      <c r="BR19" s="574">
        <v>0.32</v>
      </c>
      <c r="BS19" s="574">
        <v>0.45</v>
      </c>
      <c r="BT19" s="574">
        <v>0.62</v>
      </c>
      <c r="BU19" s="574">
        <v>0.38</v>
      </c>
      <c r="BV19" s="574">
        <v>0.49</v>
      </c>
      <c r="BW19" s="574">
        <v>80.599999999999994</v>
      </c>
      <c r="BX19" s="574">
        <v>74.3</v>
      </c>
      <c r="BY19" s="574">
        <v>77.3</v>
      </c>
      <c r="BZ19" s="574">
        <v>62.7</v>
      </c>
      <c r="CA19" s="574">
        <v>49.7</v>
      </c>
      <c r="CB19" s="574">
        <v>55.9</v>
      </c>
      <c r="CC19" s="574">
        <v>48.7</v>
      </c>
      <c r="CD19" s="574">
        <v>34.6</v>
      </c>
      <c r="CE19" s="574">
        <v>41.3</v>
      </c>
    </row>
    <row r="20" spans="2:83" s="574" customFormat="1" ht="11.65" x14ac:dyDescent="0.35">
      <c r="B20" s="571" t="s">
        <v>84</v>
      </c>
      <c r="C20" s="574">
        <v>2140</v>
      </c>
      <c r="D20" s="574">
        <v>2396</v>
      </c>
      <c r="E20" s="574">
        <v>4536</v>
      </c>
      <c r="F20" s="574">
        <v>2011</v>
      </c>
      <c r="G20" s="574">
        <v>2238</v>
      </c>
      <c r="H20" s="574">
        <v>4249</v>
      </c>
      <c r="I20" s="574">
        <v>46.3</v>
      </c>
      <c r="J20" s="574">
        <v>41.7</v>
      </c>
      <c r="K20" s="574">
        <v>43.9</v>
      </c>
      <c r="L20" s="574">
        <v>0.16</v>
      </c>
      <c r="M20" s="574">
        <v>-0.22</v>
      </c>
      <c r="N20" s="574">
        <v>-0.04</v>
      </c>
      <c r="O20" s="574">
        <v>0.12</v>
      </c>
      <c r="P20" s="574">
        <v>-0.27</v>
      </c>
      <c r="Q20" s="574">
        <v>-7.0000000000000007E-2</v>
      </c>
      <c r="R20" s="574">
        <v>0.21</v>
      </c>
      <c r="S20" s="574">
        <v>-0.18</v>
      </c>
      <c r="T20" s="574">
        <v>-0.01</v>
      </c>
      <c r="U20" s="574">
        <v>50.5</v>
      </c>
      <c r="V20" s="574">
        <v>44.3</v>
      </c>
      <c r="W20" s="574">
        <v>47.2</v>
      </c>
      <c r="X20" s="574">
        <v>38</v>
      </c>
      <c r="Y20" s="574">
        <v>24.2</v>
      </c>
      <c r="Z20" s="574">
        <v>30.8</v>
      </c>
      <c r="AA20" s="574">
        <v>20.3</v>
      </c>
      <c r="AB20" s="574">
        <v>11.4</v>
      </c>
      <c r="AC20" s="574">
        <v>15.6</v>
      </c>
      <c r="AD20" s="574">
        <v>7735</v>
      </c>
      <c r="AE20" s="574">
        <v>8163</v>
      </c>
      <c r="AF20" s="574">
        <v>15898</v>
      </c>
      <c r="AG20" s="574">
        <v>7219</v>
      </c>
      <c r="AH20" s="574">
        <v>7564</v>
      </c>
      <c r="AI20" s="574">
        <v>14783</v>
      </c>
      <c r="AJ20" s="574">
        <v>52</v>
      </c>
      <c r="AK20" s="574">
        <v>47.7</v>
      </c>
      <c r="AL20" s="574">
        <v>49.8</v>
      </c>
      <c r="AM20" s="574">
        <v>0.34</v>
      </c>
      <c r="AN20" s="574">
        <v>0.03</v>
      </c>
      <c r="AO20" s="574">
        <v>0.18</v>
      </c>
      <c r="AP20" s="574">
        <v>0.32</v>
      </c>
      <c r="AQ20" s="574">
        <v>0.01</v>
      </c>
      <c r="AR20" s="574">
        <v>0.17</v>
      </c>
      <c r="AS20" s="574">
        <v>0.37</v>
      </c>
      <c r="AT20" s="574">
        <v>0.06</v>
      </c>
      <c r="AU20" s="574">
        <v>0.2</v>
      </c>
      <c r="AV20" s="574">
        <v>64.7</v>
      </c>
      <c r="AW20" s="574">
        <v>58</v>
      </c>
      <c r="AX20" s="574">
        <v>61.2</v>
      </c>
      <c r="AY20" s="574">
        <v>48.2</v>
      </c>
      <c r="AZ20" s="574">
        <v>34.700000000000003</v>
      </c>
      <c r="BA20" s="574">
        <v>41.3</v>
      </c>
      <c r="BB20" s="574">
        <v>30.8</v>
      </c>
      <c r="BC20" s="574">
        <v>18.3</v>
      </c>
      <c r="BD20" s="574">
        <v>24.4</v>
      </c>
      <c r="BE20" s="574">
        <v>9875</v>
      </c>
      <c r="BF20" s="574">
        <v>10559</v>
      </c>
      <c r="BG20" s="574">
        <v>20434</v>
      </c>
      <c r="BH20" s="574">
        <v>9230</v>
      </c>
      <c r="BI20" s="574">
        <v>9802</v>
      </c>
      <c r="BJ20" s="574">
        <v>19032</v>
      </c>
      <c r="BK20" s="574">
        <v>50.8</v>
      </c>
      <c r="BL20" s="574">
        <v>46.3</v>
      </c>
      <c r="BM20" s="574">
        <v>48.5</v>
      </c>
      <c r="BN20" s="574">
        <v>0.3</v>
      </c>
      <c r="BO20" s="574">
        <v>-0.03</v>
      </c>
      <c r="BP20" s="574">
        <v>0.13</v>
      </c>
      <c r="BQ20" s="574">
        <v>0.28000000000000003</v>
      </c>
      <c r="BR20" s="574">
        <v>-0.05</v>
      </c>
      <c r="BS20" s="574">
        <v>0.12</v>
      </c>
      <c r="BT20" s="574">
        <v>0.33</v>
      </c>
      <c r="BU20" s="574">
        <v>0</v>
      </c>
      <c r="BV20" s="574">
        <v>0.15</v>
      </c>
      <c r="BW20" s="574">
        <v>61.6</v>
      </c>
      <c r="BX20" s="574">
        <v>54.9</v>
      </c>
      <c r="BY20" s="574">
        <v>58.1</v>
      </c>
      <c r="BZ20" s="574">
        <v>46</v>
      </c>
      <c r="CA20" s="574">
        <v>32.299999999999997</v>
      </c>
      <c r="CB20" s="574">
        <v>38.9</v>
      </c>
      <c r="CC20" s="574">
        <v>28.6</v>
      </c>
      <c r="CD20" s="574">
        <v>16.7</v>
      </c>
      <c r="CE20" s="574">
        <v>22.4</v>
      </c>
    </row>
    <row r="21" spans="2:83" s="574" customFormat="1" ht="11.65" x14ac:dyDescent="0.35">
      <c r="B21" s="571" t="s">
        <v>82</v>
      </c>
      <c r="C21" s="574">
        <v>1194</v>
      </c>
      <c r="D21" s="574">
        <v>1267</v>
      </c>
      <c r="E21" s="574">
        <v>2461</v>
      </c>
      <c r="F21" s="574">
        <v>1145</v>
      </c>
      <c r="G21" s="574">
        <v>1209</v>
      </c>
      <c r="H21" s="574">
        <v>2354</v>
      </c>
      <c r="I21" s="574">
        <v>50.8</v>
      </c>
      <c r="J21" s="574">
        <v>48.3</v>
      </c>
      <c r="K21" s="574">
        <v>49.5</v>
      </c>
      <c r="L21" s="574">
        <v>0.39</v>
      </c>
      <c r="M21" s="574">
        <v>0.12</v>
      </c>
      <c r="N21" s="574">
        <v>0.25</v>
      </c>
      <c r="O21" s="574">
        <v>0.33</v>
      </c>
      <c r="P21" s="574">
        <v>0.06</v>
      </c>
      <c r="Q21" s="574">
        <v>0.21</v>
      </c>
      <c r="R21" s="574">
        <v>0.45</v>
      </c>
      <c r="S21" s="574">
        <v>0.18</v>
      </c>
      <c r="T21" s="574">
        <v>0.28999999999999998</v>
      </c>
      <c r="U21" s="574">
        <v>60.3</v>
      </c>
      <c r="V21" s="574">
        <v>61.6</v>
      </c>
      <c r="W21" s="574">
        <v>61</v>
      </c>
      <c r="X21" s="574">
        <v>45</v>
      </c>
      <c r="Y21" s="574">
        <v>39.299999999999997</v>
      </c>
      <c r="Z21" s="574">
        <v>42.1</v>
      </c>
      <c r="AA21" s="574">
        <v>27.7</v>
      </c>
      <c r="AB21" s="574">
        <v>19.7</v>
      </c>
      <c r="AC21" s="574">
        <v>23.6</v>
      </c>
      <c r="AD21" s="574">
        <v>2886</v>
      </c>
      <c r="AE21" s="574">
        <v>2972</v>
      </c>
      <c r="AF21" s="574">
        <v>5858</v>
      </c>
      <c r="AG21" s="574">
        <v>2701</v>
      </c>
      <c r="AH21" s="574">
        <v>2745</v>
      </c>
      <c r="AI21" s="574">
        <v>5446</v>
      </c>
      <c r="AJ21" s="574">
        <v>55.4</v>
      </c>
      <c r="AK21" s="574">
        <v>51.1</v>
      </c>
      <c r="AL21" s="574">
        <v>53.2</v>
      </c>
      <c r="AM21" s="574">
        <v>0.52</v>
      </c>
      <c r="AN21" s="574">
        <v>0.21</v>
      </c>
      <c r="AO21" s="574">
        <v>0.36</v>
      </c>
      <c r="AP21" s="574">
        <v>0.48</v>
      </c>
      <c r="AQ21" s="574">
        <v>0.17</v>
      </c>
      <c r="AR21" s="574">
        <v>0.33</v>
      </c>
      <c r="AS21" s="574">
        <v>0.56000000000000005</v>
      </c>
      <c r="AT21" s="574">
        <v>0.25</v>
      </c>
      <c r="AU21" s="574">
        <v>0.39</v>
      </c>
      <c r="AV21" s="574">
        <v>73.400000000000006</v>
      </c>
      <c r="AW21" s="574">
        <v>66.8</v>
      </c>
      <c r="AX21" s="574">
        <v>70</v>
      </c>
      <c r="AY21" s="574">
        <v>54.7</v>
      </c>
      <c r="AZ21" s="574">
        <v>41.4</v>
      </c>
      <c r="BA21" s="574">
        <v>48</v>
      </c>
      <c r="BB21" s="574">
        <v>38.700000000000003</v>
      </c>
      <c r="BC21" s="574">
        <v>24.6</v>
      </c>
      <c r="BD21" s="574">
        <v>31.5</v>
      </c>
      <c r="BE21" s="574">
        <v>4080</v>
      </c>
      <c r="BF21" s="574">
        <v>4239</v>
      </c>
      <c r="BG21" s="574">
        <v>8319</v>
      </c>
      <c r="BH21" s="574">
        <v>3846</v>
      </c>
      <c r="BI21" s="574">
        <v>3954</v>
      </c>
      <c r="BJ21" s="574">
        <v>7800</v>
      </c>
      <c r="BK21" s="574">
        <v>54</v>
      </c>
      <c r="BL21" s="574">
        <v>50.3</v>
      </c>
      <c r="BM21" s="574">
        <v>52.1</v>
      </c>
      <c r="BN21" s="574">
        <v>0.48</v>
      </c>
      <c r="BO21" s="574">
        <v>0.18</v>
      </c>
      <c r="BP21" s="574">
        <v>0.33</v>
      </c>
      <c r="BQ21" s="574">
        <v>0.45</v>
      </c>
      <c r="BR21" s="574">
        <v>0.15</v>
      </c>
      <c r="BS21" s="574">
        <v>0.3</v>
      </c>
      <c r="BT21" s="574">
        <v>0.51</v>
      </c>
      <c r="BU21" s="574">
        <v>0.21</v>
      </c>
      <c r="BV21" s="574">
        <v>0.35</v>
      </c>
      <c r="BW21" s="574">
        <v>69.5</v>
      </c>
      <c r="BX21" s="574">
        <v>65.2</v>
      </c>
      <c r="BY21" s="574">
        <v>67.3</v>
      </c>
      <c r="BZ21" s="574">
        <v>51.9</v>
      </c>
      <c r="CA21" s="574">
        <v>40.700000000000003</v>
      </c>
      <c r="CB21" s="574">
        <v>46.2</v>
      </c>
      <c r="CC21" s="574">
        <v>35.5</v>
      </c>
      <c r="CD21" s="574">
        <v>23.1</v>
      </c>
      <c r="CE21" s="574">
        <v>29.2</v>
      </c>
    </row>
    <row r="22" spans="2:83" s="574" customFormat="1" ht="11.65" x14ac:dyDescent="0.35">
      <c r="B22" s="571" t="s">
        <v>80</v>
      </c>
      <c r="C22" s="574">
        <v>457</v>
      </c>
      <c r="D22" s="574">
        <v>522</v>
      </c>
      <c r="E22" s="574">
        <v>979</v>
      </c>
      <c r="F22" s="574">
        <v>387</v>
      </c>
      <c r="G22" s="574">
        <v>409</v>
      </c>
      <c r="H22" s="574">
        <v>796</v>
      </c>
      <c r="I22" s="574">
        <v>50.2</v>
      </c>
      <c r="J22" s="574">
        <v>46.6</v>
      </c>
      <c r="K22" s="574">
        <v>48.3</v>
      </c>
      <c r="L22" s="574">
        <v>0.46</v>
      </c>
      <c r="M22" s="574">
        <v>0.12</v>
      </c>
      <c r="N22" s="574">
        <v>0.28000000000000003</v>
      </c>
      <c r="O22" s="574">
        <v>0.35</v>
      </c>
      <c r="P22" s="574">
        <v>0.02</v>
      </c>
      <c r="Q22" s="574">
        <v>0.21</v>
      </c>
      <c r="R22" s="574">
        <v>0.56000000000000005</v>
      </c>
      <c r="S22" s="574">
        <v>0.22</v>
      </c>
      <c r="T22" s="574">
        <v>0.36</v>
      </c>
      <c r="U22" s="574">
        <v>63.2</v>
      </c>
      <c r="V22" s="574">
        <v>53.4</v>
      </c>
      <c r="W22" s="574">
        <v>58</v>
      </c>
      <c r="X22" s="574">
        <v>45.5</v>
      </c>
      <c r="Y22" s="574">
        <v>37.700000000000003</v>
      </c>
      <c r="Z22" s="574">
        <v>41.4</v>
      </c>
      <c r="AA22" s="574">
        <v>31.7</v>
      </c>
      <c r="AB22" s="574">
        <v>19.5</v>
      </c>
      <c r="AC22" s="574">
        <v>25.2</v>
      </c>
      <c r="AD22" s="574">
        <v>3522</v>
      </c>
      <c r="AE22" s="574">
        <v>3918</v>
      </c>
      <c r="AF22" s="574">
        <v>7440</v>
      </c>
      <c r="AG22" s="574">
        <v>2994</v>
      </c>
      <c r="AH22" s="574">
        <v>3208</v>
      </c>
      <c r="AI22" s="574">
        <v>6202</v>
      </c>
      <c r="AJ22" s="574">
        <v>59</v>
      </c>
      <c r="AK22" s="574">
        <v>53.1</v>
      </c>
      <c r="AL22" s="574">
        <v>55.9</v>
      </c>
      <c r="AM22" s="574">
        <v>0.65</v>
      </c>
      <c r="AN22" s="574">
        <v>0.38</v>
      </c>
      <c r="AO22" s="574">
        <v>0.51</v>
      </c>
      <c r="AP22" s="574">
        <v>0.61</v>
      </c>
      <c r="AQ22" s="574">
        <v>0.35</v>
      </c>
      <c r="AR22" s="574">
        <v>0.49</v>
      </c>
      <c r="AS22" s="574">
        <v>0.69</v>
      </c>
      <c r="AT22" s="574">
        <v>0.42</v>
      </c>
      <c r="AU22" s="574">
        <v>0.54</v>
      </c>
      <c r="AV22" s="574">
        <v>79.8</v>
      </c>
      <c r="AW22" s="574">
        <v>69.7</v>
      </c>
      <c r="AX22" s="574">
        <v>74.5</v>
      </c>
      <c r="AY22" s="574">
        <v>62.5</v>
      </c>
      <c r="AZ22" s="574">
        <v>48.2</v>
      </c>
      <c r="BA22" s="574">
        <v>55</v>
      </c>
      <c r="BB22" s="574">
        <v>49.3</v>
      </c>
      <c r="BC22" s="574">
        <v>31.8</v>
      </c>
      <c r="BD22" s="574">
        <v>40.1</v>
      </c>
      <c r="BE22" s="574">
        <v>3979</v>
      </c>
      <c r="BF22" s="574">
        <v>4440</v>
      </c>
      <c r="BG22" s="574">
        <v>8419</v>
      </c>
      <c r="BH22" s="574">
        <v>3381</v>
      </c>
      <c r="BI22" s="574">
        <v>3617</v>
      </c>
      <c r="BJ22" s="574">
        <v>6998</v>
      </c>
      <c r="BK22" s="574">
        <v>58</v>
      </c>
      <c r="BL22" s="574">
        <v>52.3</v>
      </c>
      <c r="BM22" s="574">
        <v>55</v>
      </c>
      <c r="BN22" s="574">
        <v>0.63</v>
      </c>
      <c r="BO22" s="574">
        <v>0.35</v>
      </c>
      <c r="BP22" s="574">
        <v>0.49</v>
      </c>
      <c r="BQ22" s="574">
        <v>0.59</v>
      </c>
      <c r="BR22" s="574">
        <v>0.32</v>
      </c>
      <c r="BS22" s="574">
        <v>0.46</v>
      </c>
      <c r="BT22" s="574">
        <v>0.66</v>
      </c>
      <c r="BU22" s="574">
        <v>0.39</v>
      </c>
      <c r="BV22" s="574">
        <v>0.51</v>
      </c>
      <c r="BW22" s="574">
        <v>77.900000000000006</v>
      </c>
      <c r="BX22" s="574">
        <v>67.8</v>
      </c>
      <c r="BY22" s="574">
        <v>72.599999999999994</v>
      </c>
      <c r="BZ22" s="574">
        <v>60.6</v>
      </c>
      <c r="CA22" s="574">
        <v>47</v>
      </c>
      <c r="CB22" s="574">
        <v>53.4</v>
      </c>
      <c r="CC22" s="574">
        <v>47.2</v>
      </c>
      <c r="CD22" s="574">
        <v>30.3</v>
      </c>
      <c r="CE22" s="574">
        <v>38.299999999999997</v>
      </c>
    </row>
    <row r="23" spans="2:83" s="574" customFormat="1" ht="11.65" x14ac:dyDescent="0.35">
      <c r="B23" s="571" t="s">
        <v>78</v>
      </c>
      <c r="C23" s="574">
        <v>3227</v>
      </c>
      <c r="D23" s="574">
        <v>3317</v>
      </c>
      <c r="E23" s="574">
        <v>6544</v>
      </c>
      <c r="F23" s="574">
        <v>2857</v>
      </c>
      <c r="G23" s="574">
        <v>2955</v>
      </c>
      <c r="H23" s="574">
        <v>5812</v>
      </c>
      <c r="I23" s="574">
        <v>47.3</v>
      </c>
      <c r="J23" s="574">
        <v>40.9</v>
      </c>
      <c r="K23" s="574">
        <v>44.1</v>
      </c>
      <c r="L23" s="574">
        <v>0.25</v>
      </c>
      <c r="M23" s="574">
        <v>-0.17</v>
      </c>
      <c r="N23" s="574">
        <v>0.04</v>
      </c>
      <c r="O23" s="574">
        <v>0.22</v>
      </c>
      <c r="P23" s="574">
        <v>-0.21</v>
      </c>
      <c r="Q23" s="574">
        <v>0.01</v>
      </c>
      <c r="R23" s="574">
        <v>0.28999999999999998</v>
      </c>
      <c r="S23" s="574">
        <v>-0.13</v>
      </c>
      <c r="T23" s="574">
        <v>7.0000000000000007E-2</v>
      </c>
      <c r="U23" s="574">
        <v>54.5</v>
      </c>
      <c r="V23" s="574">
        <v>43.6</v>
      </c>
      <c r="W23" s="574">
        <v>49</v>
      </c>
      <c r="X23" s="574">
        <v>42</v>
      </c>
      <c r="Y23" s="574">
        <v>28.1</v>
      </c>
      <c r="Z23" s="574">
        <v>35</v>
      </c>
      <c r="AA23" s="574">
        <v>21.4</v>
      </c>
      <c r="AB23" s="574">
        <v>10.8</v>
      </c>
      <c r="AC23" s="574">
        <v>16</v>
      </c>
      <c r="AD23" s="574">
        <v>10786</v>
      </c>
      <c r="AE23" s="574">
        <v>10594</v>
      </c>
      <c r="AF23" s="574">
        <v>21380</v>
      </c>
      <c r="AG23" s="574">
        <v>9352</v>
      </c>
      <c r="AH23" s="574">
        <v>9101</v>
      </c>
      <c r="AI23" s="574">
        <v>18453</v>
      </c>
      <c r="AJ23" s="574">
        <v>53</v>
      </c>
      <c r="AK23" s="574">
        <v>47.1</v>
      </c>
      <c r="AL23" s="574">
        <v>50.1</v>
      </c>
      <c r="AM23" s="574">
        <v>0.38</v>
      </c>
      <c r="AN23" s="574">
        <v>0.04</v>
      </c>
      <c r="AO23" s="574">
        <v>0.22</v>
      </c>
      <c r="AP23" s="574">
        <v>0.36</v>
      </c>
      <c r="AQ23" s="574">
        <v>0.02</v>
      </c>
      <c r="AR23" s="574">
        <v>0.2</v>
      </c>
      <c r="AS23" s="574">
        <v>0.41</v>
      </c>
      <c r="AT23" s="574">
        <v>0.06</v>
      </c>
      <c r="AU23" s="574">
        <v>0.23</v>
      </c>
      <c r="AV23" s="574">
        <v>68.099999999999994</v>
      </c>
      <c r="AW23" s="574">
        <v>56.4</v>
      </c>
      <c r="AX23" s="574">
        <v>62.3</v>
      </c>
      <c r="AY23" s="574">
        <v>52.7</v>
      </c>
      <c r="AZ23" s="574">
        <v>38.200000000000003</v>
      </c>
      <c r="BA23" s="574">
        <v>45.5</v>
      </c>
      <c r="BB23" s="574">
        <v>32</v>
      </c>
      <c r="BC23" s="574">
        <v>18</v>
      </c>
      <c r="BD23" s="574">
        <v>25.1</v>
      </c>
      <c r="BE23" s="574">
        <v>14013</v>
      </c>
      <c r="BF23" s="574">
        <v>13911</v>
      </c>
      <c r="BG23" s="574">
        <v>27924</v>
      </c>
      <c r="BH23" s="574">
        <v>12209</v>
      </c>
      <c r="BI23" s="574">
        <v>12056</v>
      </c>
      <c r="BJ23" s="574">
        <v>24265</v>
      </c>
      <c r="BK23" s="574">
        <v>51.7</v>
      </c>
      <c r="BL23" s="574">
        <v>45.6</v>
      </c>
      <c r="BM23" s="574">
        <v>48.7</v>
      </c>
      <c r="BN23" s="574">
        <v>0.35</v>
      </c>
      <c r="BO23" s="574">
        <v>-0.01</v>
      </c>
      <c r="BP23" s="574">
        <v>0.17</v>
      </c>
      <c r="BQ23" s="574">
        <v>0.33</v>
      </c>
      <c r="BR23" s="574">
        <v>-0.03</v>
      </c>
      <c r="BS23" s="574">
        <v>0.16</v>
      </c>
      <c r="BT23" s="574">
        <v>0.37</v>
      </c>
      <c r="BU23" s="574">
        <v>0.01</v>
      </c>
      <c r="BV23" s="574">
        <v>0.19</v>
      </c>
      <c r="BW23" s="574">
        <v>64.900000000000006</v>
      </c>
      <c r="BX23" s="574">
        <v>53.4</v>
      </c>
      <c r="BY23" s="574">
        <v>59.2</v>
      </c>
      <c r="BZ23" s="574">
        <v>50.2</v>
      </c>
      <c r="CA23" s="574">
        <v>35.799999999999997</v>
      </c>
      <c r="CB23" s="574">
        <v>43</v>
      </c>
      <c r="CC23" s="574">
        <v>29.6</v>
      </c>
      <c r="CD23" s="574">
        <v>16.3</v>
      </c>
      <c r="CE23" s="574">
        <v>23</v>
      </c>
    </row>
    <row r="24" spans="2:83" s="574" customFormat="1" ht="11.65" x14ac:dyDescent="0.35">
      <c r="B24" s="571" t="s">
        <v>77</v>
      </c>
      <c r="C24" s="574">
        <v>851</v>
      </c>
      <c r="D24" s="574">
        <v>838</v>
      </c>
      <c r="E24" s="574">
        <v>1689</v>
      </c>
      <c r="F24" s="574">
        <v>813</v>
      </c>
      <c r="G24" s="574">
        <v>803</v>
      </c>
      <c r="H24" s="574">
        <v>1616</v>
      </c>
      <c r="I24" s="574">
        <v>44.2</v>
      </c>
      <c r="J24" s="574">
        <v>36</v>
      </c>
      <c r="K24" s="574">
        <v>40.1</v>
      </c>
      <c r="L24" s="574">
        <v>-0.12</v>
      </c>
      <c r="M24" s="574">
        <v>-0.56999999999999995</v>
      </c>
      <c r="N24" s="574">
        <v>-0.34</v>
      </c>
      <c r="O24" s="574">
        <v>-0.2</v>
      </c>
      <c r="P24" s="574">
        <v>-0.64</v>
      </c>
      <c r="Q24" s="574">
        <v>-0.4</v>
      </c>
      <c r="R24" s="574">
        <v>-0.05</v>
      </c>
      <c r="S24" s="574">
        <v>-0.49</v>
      </c>
      <c r="T24" s="574">
        <v>-0.28999999999999998</v>
      </c>
      <c r="U24" s="574">
        <v>45.9</v>
      </c>
      <c r="V24" s="574">
        <v>32.5</v>
      </c>
      <c r="W24" s="574">
        <v>39.299999999999997</v>
      </c>
      <c r="X24" s="574">
        <v>32.299999999999997</v>
      </c>
      <c r="Y24" s="574">
        <v>20.399999999999999</v>
      </c>
      <c r="Z24" s="574">
        <v>26.4</v>
      </c>
      <c r="AA24" s="574">
        <v>13.6</v>
      </c>
      <c r="AB24" s="574">
        <v>5.0999999999999996</v>
      </c>
      <c r="AC24" s="574">
        <v>9.4</v>
      </c>
      <c r="AD24" s="574">
        <v>2817</v>
      </c>
      <c r="AE24" s="574">
        <v>2710</v>
      </c>
      <c r="AF24" s="574">
        <v>5527</v>
      </c>
      <c r="AG24" s="574">
        <v>2642</v>
      </c>
      <c r="AH24" s="574">
        <v>2550</v>
      </c>
      <c r="AI24" s="574">
        <v>5192</v>
      </c>
      <c r="AJ24" s="574">
        <v>50.2</v>
      </c>
      <c r="AK24" s="574">
        <v>43.7</v>
      </c>
      <c r="AL24" s="574">
        <v>47</v>
      </c>
      <c r="AM24" s="574">
        <v>0.1</v>
      </c>
      <c r="AN24" s="574">
        <v>-0.28000000000000003</v>
      </c>
      <c r="AO24" s="574">
        <v>-0.09</v>
      </c>
      <c r="AP24" s="574">
        <v>0.06</v>
      </c>
      <c r="AQ24" s="574">
        <v>-0.32</v>
      </c>
      <c r="AR24" s="574">
        <v>-0.11</v>
      </c>
      <c r="AS24" s="574">
        <v>0.14000000000000001</v>
      </c>
      <c r="AT24" s="574">
        <v>-0.24</v>
      </c>
      <c r="AU24" s="574">
        <v>-0.06</v>
      </c>
      <c r="AV24" s="574">
        <v>61.7</v>
      </c>
      <c r="AW24" s="574">
        <v>46.9</v>
      </c>
      <c r="AX24" s="574">
        <v>54.4</v>
      </c>
      <c r="AY24" s="574">
        <v>47.2</v>
      </c>
      <c r="AZ24" s="574">
        <v>30.6</v>
      </c>
      <c r="BA24" s="574">
        <v>39.1</v>
      </c>
      <c r="BB24" s="574">
        <v>24.5</v>
      </c>
      <c r="BC24" s="574">
        <v>11</v>
      </c>
      <c r="BD24" s="574">
        <v>17.899999999999999</v>
      </c>
      <c r="BE24" s="574">
        <v>3668</v>
      </c>
      <c r="BF24" s="574">
        <v>3548</v>
      </c>
      <c r="BG24" s="574">
        <v>7216</v>
      </c>
      <c r="BH24" s="574">
        <v>3455</v>
      </c>
      <c r="BI24" s="574">
        <v>3353</v>
      </c>
      <c r="BJ24" s="574">
        <v>6808</v>
      </c>
      <c r="BK24" s="574">
        <v>48.8</v>
      </c>
      <c r="BL24" s="574">
        <v>41.9</v>
      </c>
      <c r="BM24" s="574">
        <v>45.4</v>
      </c>
      <c r="BN24" s="574">
        <v>0.05</v>
      </c>
      <c r="BO24" s="574">
        <v>-0.35</v>
      </c>
      <c r="BP24" s="574">
        <v>-0.15</v>
      </c>
      <c r="BQ24" s="574">
        <v>0.01</v>
      </c>
      <c r="BR24" s="574">
        <v>-0.38</v>
      </c>
      <c r="BS24" s="574">
        <v>-0.17</v>
      </c>
      <c r="BT24" s="574">
        <v>0.08</v>
      </c>
      <c r="BU24" s="574">
        <v>-0.31</v>
      </c>
      <c r="BV24" s="574">
        <v>-0.12</v>
      </c>
      <c r="BW24" s="574">
        <v>58</v>
      </c>
      <c r="BX24" s="574">
        <v>43.5</v>
      </c>
      <c r="BY24" s="574">
        <v>50.9</v>
      </c>
      <c r="BZ24" s="574">
        <v>43.8</v>
      </c>
      <c r="CA24" s="574">
        <v>28.2</v>
      </c>
      <c r="CB24" s="574">
        <v>36.1</v>
      </c>
      <c r="CC24" s="574">
        <v>22</v>
      </c>
      <c r="CD24" s="574">
        <v>9.6</v>
      </c>
      <c r="CE24" s="574">
        <v>15.9</v>
      </c>
    </row>
    <row r="25" spans="2:83" s="574" customFormat="1" ht="11.65" x14ac:dyDescent="0.35">
      <c r="B25" s="571" t="s">
        <v>75</v>
      </c>
      <c r="C25" s="574">
        <v>2011</v>
      </c>
      <c r="D25" s="574">
        <v>2075</v>
      </c>
      <c r="E25" s="574">
        <v>4086</v>
      </c>
      <c r="F25" s="574">
        <v>1732</v>
      </c>
      <c r="G25" s="574">
        <v>1801</v>
      </c>
      <c r="H25" s="574">
        <v>3533</v>
      </c>
      <c r="I25" s="574">
        <v>48.8</v>
      </c>
      <c r="J25" s="574">
        <v>43.3</v>
      </c>
      <c r="K25" s="574">
        <v>46</v>
      </c>
      <c r="L25" s="574">
        <v>0.45</v>
      </c>
      <c r="M25" s="574">
        <v>0.06</v>
      </c>
      <c r="N25" s="574">
        <v>0.25</v>
      </c>
      <c r="O25" s="574">
        <v>0.4</v>
      </c>
      <c r="P25" s="574">
        <v>0.01</v>
      </c>
      <c r="Q25" s="574">
        <v>0.21</v>
      </c>
      <c r="R25" s="574">
        <v>0.5</v>
      </c>
      <c r="S25" s="574">
        <v>0.11</v>
      </c>
      <c r="T25" s="574">
        <v>0.28000000000000003</v>
      </c>
      <c r="U25" s="574">
        <v>58.4</v>
      </c>
      <c r="V25" s="574">
        <v>48.5</v>
      </c>
      <c r="W25" s="574">
        <v>53.4</v>
      </c>
      <c r="X25" s="574">
        <v>46.8</v>
      </c>
      <c r="Y25" s="574">
        <v>32</v>
      </c>
      <c r="Z25" s="574">
        <v>39.299999999999997</v>
      </c>
      <c r="AA25" s="574">
        <v>25.6</v>
      </c>
      <c r="AB25" s="574">
        <v>13.3</v>
      </c>
      <c r="AC25" s="574">
        <v>19.3</v>
      </c>
      <c r="AD25" s="574">
        <v>6669</v>
      </c>
      <c r="AE25" s="574">
        <v>6594</v>
      </c>
      <c r="AF25" s="574">
        <v>13263</v>
      </c>
      <c r="AG25" s="574">
        <v>5619</v>
      </c>
      <c r="AH25" s="574">
        <v>5506</v>
      </c>
      <c r="AI25" s="574">
        <v>11125</v>
      </c>
      <c r="AJ25" s="574">
        <v>54.4</v>
      </c>
      <c r="AK25" s="574">
        <v>48.9</v>
      </c>
      <c r="AL25" s="574">
        <v>51.7</v>
      </c>
      <c r="AM25" s="574">
        <v>0.53</v>
      </c>
      <c r="AN25" s="574">
        <v>0.2</v>
      </c>
      <c r="AO25" s="574">
        <v>0.37</v>
      </c>
      <c r="AP25" s="574">
        <v>0.5</v>
      </c>
      <c r="AQ25" s="574">
        <v>0.17</v>
      </c>
      <c r="AR25" s="574">
        <v>0.35</v>
      </c>
      <c r="AS25" s="574">
        <v>0.55000000000000004</v>
      </c>
      <c r="AT25" s="574">
        <v>0.23</v>
      </c>
      <c r="AU25" s="574">
        <v>0.39</v>
      </c>
      <c r="AV25" s="574">
        <v>71.400000000000006</v>
      </c>
      <c r="AW25" s="574">
        <v>61.4</v>
      </c>
      <c r="AX25" s="574">
        <v>66.400000000000006</v>
      </c>
      <c r="AY25" s="574">
        <v>55.6</v>
      </c>
      <c r="AZ25" s="574">
        <v>42.1</v>
      </c>
      <c r="BA25" s="574">
        <v>48.9</v>
      </c>
      <c r="BB25" s="574">
        <v>35.700000000000003</v>
      </c>
      <c r="BC25" s="574">
        <v>21.4</v>
      </c>
      <c r="BD25" s="574">
        <v>28.6</v>
      </c>
      <c r="BE25" s="574">
        <v>8680</v>
      </c>
      <c r="BF25" s="574">
        <v>8669</v>
      </c>
      <c r="BG25" s="574">
        <v>17349</v>
      </c>
      <c r="BH25" s="574">
        <v>7351</v>
      </c>
      <c r="BI25" s="574">
        <v>7307</v>
      </c>
      <c r="BJ25" s="574">
        <v>14658</v>
      </c>
      <c r="BK25" s="574">
        <v>53.1</v>
      </c>
      <c r="BL25" s="574">
        <v>47.6</v>
      </c>
      <c r="BM25" s="574">
        <v>50.3</v>
      </c>
      <c r="BN25" s="574">
        <v>0.51</v>
      </c>
      <c r="BO25" s="574">
        <v>0.17</v>
      </c>
      <c r="BP25" s="574">
        <v>0.34</v>
      </c>
      <c r="BQ25" s="574">
        <v>0.48</v>
      </c>
      <c r="BR25" s="574">
        <v>0.14000000000000001</v>
      </c>
      <c r="BS25" s="574">
        <v>0.32</v>
      </c>
      <c r="BT25" s="574">
        <v>0.53</v>
      </c>
      <c r="BU25" s="574">
        <v>0.19</v>
      </c>
      <c r="BV25" s="574">
        <v>0.36</v>
      </c>
      <c r="BW25" s="574">
        <v>68.400000000000006</v>
      </c>
      <c r="BX25" s="574">
        <v>58.3</v>
      </c>
      <c r="BY25" s="574">
        <v>63.4</v>
      </c>
      <c r="BZ25" s="574">
        <v>53.5</v>
      </c>
      <c r="CA25" s="574">
        <v>39.700000000000003</v>
      </c>
      <c r="CB25" s="574">
        <v>46.6</v>
      </c>
      <c r="CC25" s="574">
        <v>33.4</v>
      </c>
      <c r="CD25" s="574">
        <v>19.399999999999999</v>
      </c>
      <c r="CE25" s="574">
        <v>26.4</v>
      </c>
    </row>
    <row r="26" spans="2:83" s="574" customFormat="1" ht="11.65" x14ac:dyDescent="0.35">
      <c r="B26" s="571" t="s">
        <v>73</v>
      </c>
      <c r="C26" s="574">
        <v>365</v>
      </c>
      <c r="D26" s="574">
        <v>404</v>
      </c>
      <c r="E26" s="574">
        <v>769</v>
      </c>
      <c r="F26" s="574">
        <v>312</v>
      </c>
      <c r="G26" s="574">
        <v>351</v>
      </c>
      <c r="H26" s="574">
        <v>663</v>
      </c>
      <c r="I26" s="574">
        <v>46.1</v>
      </c>
      <c r="J26" s="574">
        <v>39</v>
      </c>
      <c r="K26" s="574">
        <v>42.4</v>
      </c>
      <c r="L26" s="574">
        <v>0.15</v>
      </c>
      <c r="M26" s="574">
        <v>-0.4</v>
      </c>
      <c r="N26" s="574">
        <v>-0.14000000000000001</v>
      </c>
      <c r="O26" s="574">
        <v>0.03</v>
      </c>
      <c r="P26" s="574">
        <v>-0.51</v>
      </c>
      <c r="Q26" s="574">
        <v>-0.22</v>
      </c>
      <c r="R26" s="574">
        <v>0.26</v>
      </c>
      <c r="S26" s="574">
        <v>-0.28999999999999998</v>
      </c>
      <c r="T26" s="574">
        <v>-0.06</v>
      </c>
      <c r="U26" s="574">
        <v>52.9</v>
      </c>
      <c r="V26" s="574">
        <v>41.6</v>
      </c>
      <c r="W26" s="574">
        <v>46.9</v>
      </c>
      <c r="X26" s="574">
        <v>38.1</v>
      </c>
      <c r="Y26" s="574">
        <v>24.3</v>
      </c>
      <c r="Z26" s="574">
        <v>30.8</v>
      </c>
      <c r="AA26" s="574">
        <v>16.7</v>
      </c>
      <c r="AB26" s="574">
        <v>9.9</v>
      </c>
      <c r="AC26" s="574">
        <v>13.1</v>
      </c>
      <c r="AD26" s="574">
        <v>1300</v>
      </c>
      <c r="AE26" s="574">
        <v>1290</v>
      </c>
      <c r="AF26" s="574">
        <v>2590</v>
      </c>
      <c r="AG26" s="574">
        <v>1091</v>
      </c>
      <c r="AH26" s="574">
        <v>1045</v>
      </c>
      <c r="AI26" s="574">
        <v>2136</v>
      </c>
      <c r="AJ26" s="574">
        <v>51.9</v>
      </c>
      <c r="AK26" s="574">
        <v>44.7</v>
      </c>
      <c r="AL26" s="574">
        <v>48.3</v>
      </c>
      <c r="AM26" s="574">
        <v>0.34</v>
      </c>
      <c r="AN26" s="574">
        <v>-0.03</v>
      </c>
      <c r="AO26" s="574">
        <v>0.16</v>
      </c>
      <c r="AP26" s="574">
        <v>0.28000000000000003</v>
      </c>
      <c r="AQ26" s="574">
        <v>-0.1</v>
      </c>
      <c r="AR26" s="574">
        <v>0.11</v>
      </c>
      <c r="AS26" s="574">
        <v>0.4</v>
      </c>
      <c r="AT26" s="574">
        <v>0.03</v>
      </c>
      <c r="AU26" s="574">
        <v>0.2</v>
      </c>
      <c r="AV26" s="574">
        <v>64.900000000000006</v>
      </c>
      <c r="AW26" s="574">
        <v>50.8</v>
      </c>
      <c r="AX26" s="574">
        <v>57.9</v>
      </c>
      <c r="AY26" s="574">
        <v>49.8</v>
      </c>
      <c r="AZ26" s="574">
        <v>34.299999999999997</v>
      </c>
      <c r="BA26" s="574">
        <v>42.1</v>
      </c>
      <c r="BB26" s="574">
        <v>29.5</v>
      </c>
      <c r="BC26" s="574">
        <v>15.3</v>
      </c>
      <c r="BD26" s="574">
        <v>22.4</v>
      </c>
      <c r="BE26" s="574">
        <v>1665</v>
      </c>
      <c r="BF26" s="574">
        <v>1694</v>
      </c>
      <c r="BG26" s="574">
        <v>3359</v>
      </c>
      <c r="BH26" s="574">
        <v>1403</v>
      </c>
      <c r="BI26" s="574">
        <v>1396</v>
      </c>
      <c r="BJ26" s="574">
        <v>2799</v>
      </c>
      <c r="BK26" s="574">
        <v>50.6</v>
      </c>
      <c r="BL26" s="574">
        <v>43.4</v>
      </c>
      <c r="BM26" s="574">
        <v>47</v>
      </c>
      <c r="BN26" s="574">
        <v>0.3</v>
      </c>
      <c r="BO26" s="574">
        <v>-0.12</v>
      </c>
      <c r="BP26" s="574">
        <v>0.09</v>
      </c>
      <c r="BQ26" s="574">
        <v>0.24</v>
      </c>
      <c r="BR26" s="574">
        <v>-0.18</v>
      </c>
      <c r="BS26" s="574">
        <v>0.05</v>
      </c>
      <c r="BT26" s="574">
        <v>0.35</v>
      </c>
      <c r="BU26" s="574">
        <v>-7.0000000000000007E-2</v>
      </c>
      <c r="BV26" s="574">
        <v>0.13</v>
      </c>
      <c r="BW26" s="574">
        <v>62.3</v>
      </c>
      <c r="BX26" s="574">
        <v>48.6</v>
      </c>
      <c r="BY26" s="574">
        <v>55.4</v>
      </c>
      <c r="BZ26" s="574">
        <v>47.2</v>
      </c>
      <c r="CA26" s="574">
        <v>31.9</v>
      </c>
      <c r="CB26" s="574">
        <v>39.5</v>
      </c>
      <c r="CC26" s="574">
        <v>26.7</v>
      </c>
      <c r="CD26" s="574">
        <v>14</v>
      </c>
      <c r="CE26" s="574">
        <v>20.3</v>
      </c>
    </row>
    <row r="27" spans="2:83" s="574" customFormat="1" ht="11.65" x14ac:dyDescent="0.35">
      <c r="B27" s="571" t="s">
        <v>71</v>
      </c>
      <c r="C27" s="574">
        <v>63</v>
      </c>
      <c r="D27" s="574">
        <v>67</v>
      </c>
      <c r="E27" s="574">
        <v>130</v>
      </c>
      <c r="F27" s="574">
        <v>57</v>
      </c>
      <c r="G27" s="574">
        <v>61</v>
      </c>
      <c r="H27" s="574">
        <v>118</v>
      </c>
      <c r="I27" s="574">
        <v>61.7</v>
      </c>
      <c r="J27" s="574">
        <v>56.4</v>
      </c>
      <c r="K27" s="574">
        <v>59</v>
      </c>
      <c r="L27" s="574">
        <v>0.82</v>
      </c>
      <c r="M27" s="574">
        <v>0.47</v>
      </c>
      <c r="N27" s="574">
        <v>0.64</v>
      </c>
      <c r="O27" s="574">
        <v>0.55000000000000004</v>
      </c>
      <c r="P27" s="574">
        <v>0.21</v>
      </c>
      <c r="Q27" s="574">
        <v>0.45</v>
      </c>
      <c r="R27" s="574">
        <v>1.1000000000000001</v>
      </c>
      <c r="S27" s="574">
        <v>0.74</v>
      </c>
      <c r="T27" s="574">
        <v>0.83</v>
      </c>
      <c r="U27" s="574">
        <v>82.5</v>
      </c>
      <c r="V27" s="574">
        <v>76.099999999999994</v>
      </c>
      <c r="W27" s="574">
        <v>79.2</v>
      </c>
      <c r="X27" s="574">
        <v>66.7</v>
      </c>
      <c r="Y27" s="574">
        <v>44.8</v>
      </c>
      <c r="Z27" s="574">
        <v>55.4</v>
      </c>
      <c r="AA27" s="574">
        <v>57.1</v>
      </c>
      <c r="AB27" s="574">
        <v>26.9</v>
      </c>
      <c r="AC27" s="574">
        <v>41.5</v>
      </c>
      <c r="AD27" s="574">
        <v>930</v>
      </c>
      <c r="AE27" s="574">
        <v>966</v>
      </c>
      <c r="AF27" s="574">
        <v>1896</v>
      </c>
      <c r="AG27" s="574">
        <v>733</v>
      </c>
      <c r="AH27" s="574">
        <v>755</v>
      </c>
      <c r="AI27" s="574">
        <v>1488</v>
      </c>
      <c r="AJ27" s="574">
        <v>65</v>
      </c>
      <c r="AK27" s="574">
        <v>60.3</v>
      </c>
      <c r="AL27" s="574">
        <v>62.6</v>
      </c>
      <c r="AM27" s="574">
        <v>0.8</v>
      </c>
      <c r="AN27" s="574">
        <v>0.56999999999999995</v>
      </c>
      <c r="AO27" s="574">
        <v>0.68</v>
      </c>
      <c r="AP27" s="574">
        <v>0.72</v>
      </c>
      <c r="AQ27" s="574">
        <v>0.49</v>
      </c>
      <c r="AR27" s="574">
        <v>0.63</v>
      </c>
      <c r="AS27" s="574">
        <v>0.87</v>
      </c>
      <c r="AT27" s="574">
        <v>0.64</v>
      </c>
      <c r="AU27" s="574">
        <v>0.73</v>
      </c>
      <c r="AV27" s="574">
        <v>88.4</v>
      </c>
      <c r="AW27" s="574">
        <v>78</v>
      </c>
      <c r="AX27" s="574">
        <v>83.1</v>
      </c>
      <c r="AY27" s="574">
        <v>70.099999999999994</v>
      </c>
      <c r="AZ27" s="574">
        <v>56.6</v>
      </c>
      <c r="BA27" s="574">
        <v>63.2</v>
      </c>
      <c r="BB27" s="574">
        <v>60.6</v>
      </c>
      <c r="BC27" s="574">
        <v>45</v>
      </c>
      <c r="BD27" s="574">
        <v>52.7</v>
      </c>
      <c r="BE27" s="574">
        <v>993</v>
      </c>
      <c r="BF27" s="574">
        <v>1033</v>
      </c>
      <c r="BG27" s="574">
        <v>2026</v>
      </c>
      <c r="BH27" s="574">
        <v>790</v>
      </c>
      <c r="BI27" s="574">
        <v>816</v>
      </c>
      <c r="BJ27" s="574">
        <v>1606</v>
      </c>
      <c r="BK27" s="574">
        <v>64.8</v>
      </c>
      <c r="BL27" s="574">
        <v>60</v>
      </c>
      <c r="BM27" s="574">
        <v>62.4</v>
      </c>
      <c r="BN27" s="574">
        <v>0.8</v>
      </c>
      <c r="BO27" s="574">
        <v>0.56000000000000005</v>
      </c>
      <c r="BP27" s="574">
        <v>0.68</v>
      </c>
      <c r="BQ27" s="574">
        <v>0.72</v>
      </c>
      <c r="BR27" s="574">
        <v>0.49</v>
      </c>
      <c r="BS27" s="574">
        <v>0.63</v>
      </c>
      <c r="BT27" s="574">
        <v>0.87</v>
      </c>
      <c r="BU27" s="574">
        <v>0.63</v>
      </c>
      <c r="BV27" s="574">
        <v>0.73</v>
      </c>
      <c r="BW27" s="574">
        <v>88</v>
      </c>
      <c r="BX27" s="574">
        <v>77.8</v>
      </c>
      <c r="BY27" s="574">
        <v>82.8</v>
      </c>
      <c r="BZ27" s="574">
        <v>69.900000000000006</v>
      </c>
      <c r="CA27" s="574">
        <v>55.9</v>
      </c>
      <c r="CB27" s="574">
        <v>62.7</v>
      </c>
      <c r="CC27" s="574">
        <v>60.4</v>
      </c>
      <c r="CD27" s="574">
        <v>43.9</v>
      </c>
      <c r="CE27" s="574">
        <v>52</v>
      </c>
    </row>
    <row r="28" spans="2:83" s="574" customFormat="1" ht="11.65" x14ac:dyDescent="0.35">
      <c r="B28" s="571" t="s">
        <v>70</v>
      </c>
      <c r="C28" s="574">
        <v>964</v>
      </c>
      <c r="D28" s="574">
        <v>1060</v>
      </c>
      <c r="E28" s="574">
        <v>2024</v>
      </c>
      <c r="F28" s="574">
        <v>783</v>
      </c>
      <c r="G28" s="574">
        <v>845</v>
      </c>
      <c r="H28" s="574">
        <v>1628</v>
      </c>
      <c r="I28" s="574">
        <v>48.3</v>
      </c>
      <c r="J28" s="574">
        <v>44.2</v>
      </c>
      <c r="K28" s="574">
        <v>46.1</v>
      </c>
      <c r="L28" s="574">
        <v>0.43</v>
      </c>
      <c r="M28" s="574">
        <v>0.19</v>
      </c>
      <c r="N28" s="574">
        <v>0.31</v>
      </c>
      <c r="O28" s="574">
        <v>0.35</v>
      </c>
      <c r="P28" s="574">
        <v>0.12</v>
      </c>
      <c r="Q28" s="574">
        <v>0.25</v>
      </c>
      <c r="R28" s="574">
        <v>0.5</v>
      </c>
      <c r="S28" s="574">
        <v>0.26</v>
      </c>
      <c r="T28" s="574">
        <v>0.36</v>
      </c>
      <c r="U28" s="574">
        <v>55.2</v>
      </c>
      <c r="V28" s="574">
        <v>49.3</v>
      </c>
      <c r="W28" s="574">
        <v>52.1</v>
      </c>
      <c r="X28" s="574">
        <v>47.6</v>
      </c>
      <c r="Y28" s="574">
        <v>36.700000000000003</v>
      </c>
      <c r="Z28" s="574">
        <v>41.9</v>
      </c>
      <c r="AA28" s="574">
        <v>26.5</v>
      </c>
      <c r="AB28" s="574">
        <v>19.3</v>
      </c>
      <c r="AC28" s="574">
        <v>22.7</v>
      </c>
      <c r="AD28" s="574">
        <v>2913</v>
      </c>
      <c r="AE28" s="574">
        <v>3182</v>
      </c>
      <c r="AF28" s="574">
        <v>6095</v>
      </c>
      <c r="AG28" s="574">
        <v>2279</v>
      </c>
      <c r="AH28" s="574">
        <v>2400</v>
      </c>
      <c r="AI28" s="574">
        <v>4679</v>
      </c>
      <c r="AJ28" s="574">
        <v>54.2</v>
      </c>
      <c r="AK28" s="574">
        <v>49.2</v>
      </c>
      <c r="AL28" s="574">
        <v>51.6</v>
      </c>
      <c r="AM28" s="574">
        <v>0.66</v>
      </c>
      <c r="AN28" s="574">
        <v>0.41</v>
      </c>
      <c r="AO28" s="574">
        <v>0.53</v>
      </c>
      <c r="AP28" s="574">
        <v>0.61</v>
      </c>
      <c r="AQ28" s="574">
        <v>0.37</v>
      </c>
      <c r="AR28" s="574">
        <v>0.5</v>
      </c>
      <c r="AS28" s="574">
        <v>0.7</v>
      </c>
      <c r="AT28" s="574">
        <v>0.45</v>
      </c>
      <c r="AU28" s="574">
        <v>0.56000000000000005</v>
      </c>
      <c r="AV28" s="574">
        <v>69.400000000000006</v>
      </c>
      <c r="AW28" s="574">
        <v>60.9</v>
      </c>
      <c r="AX28" s="574">
        <v>64.900000000000006</v>
      </c>
      <c r="AY28" s="574">
        <v>56.9</v>
      </c>
      <c r="AZ28" s="574">
        <v>45.5</v>
      </c>
      <c r="BA28" s="574">
        <v>51</v>
      </c>
      <c r="BB28" s="574">
        <v>38.9</v>
      </c>
      <c r="BC28" s="574">
        <v>28.6</v>
      </c>
      <c r="BD28" s="574">
        <v>33.5</v>
      </c>
      <c r="BE28" s="574">
        <v>3877</v>
      </c>
      <c r="BF28" s="574">
        <v>4242</v>
      </c>
      <c r="BG28" s="574">
        <v>8119</v>
      </c>
      <c r="BH28" s="574">
        <v>3062</v>
      </c>
      <c r="BI28" s="574">
        <v>3245</v>
      </c>
      <c r="BJ28" s="574">
        <v>6307</v>
      </c>
      <c r="BK28" s="574">
        <v>52.7</v>
      </c>
      <c r="BL28" s="574">
        <v>47.9</v>
      </c>
      <c r="BM28" s="574">
        <v>50.2</v>
      </c>
      <c r="BN28" s="574">
        <v>0.6</v>
      </c>
      <c r="BO28" s="574">
        <v>0.35</v>
      </c>
      <c r="BP28" s="574">
        <v>0.47</v>
      </c>
      <c r="BQ28" s="574">
        <v>0.56000000000000005</v>
      </c>
      <c r="BR28" s="574">
        <v>0.32</v>
      </c>
      <c r="BS28" s="574">
        <v>0.45</v>
      </c>
      <c r="BT28" s="574">
        <v>0.64</v>
      </c>
      <c r="BU28" s="574">
        <v>0.39</v>
      </c>
      <c r="BV28" s="574">
        <v>0.5</v>
      </c>
      <c r="BW28" s="574">
        <v>65.8</v>
      </c>
      <c r="BX28" s="574">
        <v>58</v>
      </c>
      <c r="BY28" s="574">
        <v>61.7</v>
      </c>
      <c r="BZ28" s="574">
        <v>54.6</v>
      </c>
      <c r="CA28" s="574">
        <v>43.3</v>
      </c>
      <c r="CB28" s="574">
        <v>48.7</v>
      </c>
      <c r="CC28" s="574">
        <v>35.799999999999997</v>
      </c>
      <c r="CD28" s="574">
        <v>26.3</v>
      </c>
      <c r="CE28" s="574">
        <v>30.8</v>
      </c>
    </row>
    <row r="29" spans="2:83" s="574" customFormat="1" ht="11.65" x14ac:dyDescent="0.35">
      <c r="B29" s="571" t="s">
        <v>253</v>
      </c>
      <c r="C29" s="574">
        <v>470</v>
      </c>
      <c r="D29" s="574">
        <v>507</v>
      </c>
      <c r="E29" s="574">
        <v>977</v>
      </c>
      <c r="F29" s="574">
        <v>430</v>
      </c>
      <c r="G29" s="574">
        <v>466</v>
      </c>
      <c r="H29" s="574">
        <v>896</v>
      </c>
      <c r="I29" s="574">
        <v>39.700000000000003</v>
      </c>
      <c r="J29" s="574">
        <v>34</v>
      </c>
      <c r="K29" s="574">
        <v>36.700000000000003</v>
      </c>
      <c r="L29" s="574">
        <v>-0.54</v>
      </c>
      <c r="M29" s="574">
        <v>-0.81</v>
      </c>
      <c r="N29" s="574">
        <v>-0.68</v>
      </c>
      <c r="O29" s="574">
        <v>-0.64</v>
      </c>
      <c r="P29" s="574">
        <v>-0.9</v>
      </c>
      <c r="Q29" s="574">
        <v>-0.75</v>
      </c>
      <c r="R29" s="574">
        <v>-0.43</v>
      </c>
      <c r="S29" s="574">
        <v>-0.71</v>
      </c>
      <c r="T29" s="574">
        <v>-0.61</v>
      </c>
      <c r="U29" s="574">
        <v>40.200000000000003</v>
      </c>
      <c r="V29" s="574">
        <v>29.6</v>
      </c>
      <c r="W29" s="574">
        <v>34.700000000000003</v>
      </c>
      <c r="X29" s="574">
        <v>26.4</v>
      </c>
      <c r="Y29" s="574">
        <v>16.2</v>
      </c>
      <c r="Z29" s="574">
        <v>21.1</v>
      </c>
      <c r="AA29" s="574">
        <v>11.7</v>
      </c>
      <c r="AB29" s="574">
        <v>6.9</v>
      </c>
      <c r="AC29" s="574">
        <v>9.1999999999999993</v>
      </c>
      <c r="AD29" s="574">
        <v>2329</v>
      </c>
      <c r="AE29" s="574">
        <v>2465</v>
      </c>
      <c r="AF29" s="574">
        <v>4794</v>
      </c>
      <c r="AG29" s="574">
        <v>1966</v>
      </c>
      <c r="AH29" s="574">
        <v>2068</v>
      </c>
      <c r="AI29" s="574">
        <v>4034</v>
      </c>
      <c r="AJ29" s="574">
        <v>48.5</v>
      </c>
      <c r="AK29" s="574">
        <v>42.7</v>
      </c>
      <c r="AL29" s="574">
        <v>45.5</v>
      </c>
      <c r="AM29" s="574">
        <v>-0.13</v>
      </c>
      <c r="AN29" s="574">
        <v>-0.35</v>
      </c>
      <c r="AO29" s="574">
        <v>-0.24</v>
      </c>
      <c r="AP29" s="574">
        <v>-0.17</v>
      </c>
      <c r="AQ29" s="574">
        <v>-0.4</v>
      </c>
      <c r="AR29" s="574">
        <v>-0.28000000000000003</v>
      </c>
      <c r="AS29" s="574">
        <v>-0.08</v>
      </c>
      <c r="AT29" s="574">
        <v>-0.31</v>
      </c>
      <c r="AU29" s="574">
        <v>-0.21</v>
      </c>
      <c r="AV29" s="574">
        <v>61.1</v>
      </c>
      <c r="AW29" s="574">
        <v>51.4</v>
      </c>
      <c r="AX29" s="574">
        <v>56.1</v>
      </c>
      <c r="AY29" s="574">
        <v>42.7</v>
      </c>
      <c r="AZ29" s="574">
        <v>31</v>
      </c>
      <c r="BA29" s="574">
        <v>36.700000000000003</v>
      </c>
      <c r="BB29" s="574">
        <v>27.9</v>
      </c>
      <c r="BC29" s="574">
        <v>18.5</v>
      </c>
      <c r="BD29" s="574">
        <v>23.1</v>
      </c>
      <c r="BE29" s="574">
        <v>2799</v>
      </c>
      <c r="BF29" s="574">
        <v>2972</v>
      </c>
      <c r="BG29" s="574">
        <v>5771</v>
      </c>
      <c r="BH29" s="574">
        <v>2396</v>
      </c>
      <c r="BI29" s="574">
        <v>2534</v>
      </c>
      <c r="BJ29" s="574">
        <v>4930</v>
      </c>
      <c r="BK29" s="574">
        <v>47</v>
      </c>
      <c r="BL29" s="574">
        <v>41.2</v>
      </c>
      <c r="BM29" s="574">
        <v>44</v>
      </c>
      <c r="BN29" s="574">
        <v>-0.2</v>
      </c>
      <c r="BO29" s="574">
        <v>-0.44</v>
      </c>
      <c r="BP29" s="574">
        <v>-0.32</v>
      </c>
      <c r="BQ29" s="574">
        <v>-0.24</v>
      </c>
      <c r="BR29" s="574">
        <v>-0.48</v>
      </c>
      <c r="BS29" s="574">
        <v>-0.35</v>
      </c>
      <c r="BT29" s="574">
        <v>-0.16</v>
      </c>
      <c r="BU29" s="574">
        <v>-0.4</v>
      </c>
      <c r="BV29" s="574">
        <v>-0.28999999999999998</v>
      </c>
      <c r="BW29" s="574">
        <v>57.6</v>
      </c>
      <c r="BX29" s="574">
        <v>47.6</v>
      </c>
      <c r="BY29" s="574">
        <v>52.5</v>
      </c>
      <c r="BZ29" s="574">
        <v>40</v>
      </c>
      <c r="CA29" s="574">
        <v>28.5</v>
      </c>
      <c r="CB29" s="574">
        <v>34</v>
      </c>
      <c r="CC29" s="574">
        <v>25.2</v>
      </c>
      <c r="CD29" s="574">
        <v>16.600000000000001</v>
      </c>
      <c r="CE29" s="574">
        <v>20.7</v>
      </c>
    </row>
    <row r="30" spans="2:83" s="574" customFormat="1" ht="11.65" x14ac:dyDescent="0.35">
      <c r="B30" s="571" t="s">
        <v>68</v>
      </c>
      <c r="C30" s="574">
        <v>35448</v>
      </c>
      <c r="D30" s="574">
        <v>37080</v>
      </c>
      <c r="E30" s="574">
        <v>72528</v>
      </c>
      <c r="F30" s="574">
        <v>33878</v>
      </c>
      <c r="G30" s="574">
        <v>35212</v>
      </c>
      <c r="H30" s="574">
        <v>69090</v>
      </c>
      <c r="I30" s="574">
        <v>41.6</v>
      </c>
      <c r="J30" s="574">
        <v>36.6</v>
      </c>
      <c r="K30" s="574">
        <v>39</v>
      </c>
      <c r="L30" s="574">
        <v>-0.3</v>
      </c>
      <c r="M30" s="574">
        <v>-0.61</v>
      </c>
      <c r="N30" s="574">
        <v>-0.46</v>
      </c>
      <c r="O30" s="574">
        <v>-0.31</v>
      </c>
      <c r="P30" s="574">
        <v>-0.62</v>
      </c>
      <c r="Q30" s="574">
        <v>-0.47</v>
      </c>
      <c r="R30" s="574">
        <v>-0.28999999999999998</v>
      </c>
      <c r="S30" s="574">
        <v>-0.6</v>
      </c>
      <c r="T30" s="574">
        <v>-0.45</v>
      </c>
      <c r="U30" s="574">
        <v>42.9</v>
      </c>
      <c r="V30" s="574">
        <v>35.4</v>
      </c>
      <c r="W30" s="574">
        <v>39.1</v>
      </c>
      <c r="X30" s="574">
        <v>26.9</v>
      </c>
      <c r="Y30" s="574">
        <v>19</v>
      </c>
      <c r="Z30" s="574">
        <v>22.9</v>
      </c>
      <c r="AA30" s="574">
        <v>13</v>
      </c>
      <c r="AB30" s="574">
        <v>7.6</v>
      </c>
      <c r="AC30" s="574">
        <v>10.199999999999999</v>
      </c>
      <c r="AD30" s="574">
        <v>229635</v>
      </c>
      <c r="AE30" s="574">
        <v>238526</v>
      </c>
      <c r="AF30" s="574">
        <v>468161</v>
      </c>
      <c r="AG30" s="574">
        <v>217702</v>
      </c>
      <c r="AH30" s="574">
        <v>225292</v>
      </c>
      <c r="AI30" s="574">
        <v>442994</v>
      </c>
      <c r="AJ30" s="574">
        <v>53.9</v>
      </c>
      <c r="AK30" s="574">
        <v>49.4</v>
      </c>
      <c r="AL30" s="574">
        <v>51.6</v>
      </c>
      <c r="AM30" s="574">
        <v>0.18</v>
      </c>
      <c r="AN30" s="574">
        <v>-0.1</v>
      </c>
      <c r="AO30" s="574">
        <v>0.04</v>
      </c>
      <c r="AP30" s="574">
        <v>0.17</v>
      </c>
      <c r="AQ30" s="574">
        <v>-0.1</v>
      </c>
      <c r="AR30" s="574">
        <v>0.03</v>
      </c>
      <c r="AS30" s="574">
        <v>0.18</v>
      </c>
      <c r="AT30" s="574">
        <v>-0.09</v>
      </c>
      <c r="AU30" s="574">
        <v>0.04</v>
      </c>
      <c r="AV30" s="574">
        <v>70.8</v>
      </c>
      <c r="AW30" s="574">
        <v>62.7</v>
      </c>
      <c r="AX30" s="574">
        <v>66.7</v>
      </c>
      <c r="AY30" s="574">
        <v>48</v>
      </c>
      <c r="AZ30" s="574">
        <v>36.799999999999997</v>
      </c>
      <c r="BA30" s="574">
        <v>42.3</v>
      </c>
      <c r="BB30" s="574">
        <v>32.6</v>
      </c>
      <c r="BC30" s="574">
        <v>21.4</v>
      </c>
      <c r="BD30" s="574">
        <v>26.9</v>
      </c>
      <c r="BE30" s="574">
        <v>265083</v>
      </c>
      <c r="BF30" s="574">
        <v>275606</v>
      </c>
      <c r="BG30" s="574">
        <v>540689</v>
      </c>
      <c r="BH30" s="574">
        <v>251580</v>
      </c>
      <c r="BI30" s="574">
        <v>260504</v>
      </c>
      <c r="BJ30" s="574">
        <v>512084</v>
      </c>
      <c r="BK30" s="574">
        <v>52.3</v>
      </c>
      <c r="BL30" s="574">
        <v>47.7</v>
      </c>
      <c r="BM30" s="574">
        <v>49.9</v>
      </c>
      <c r="BN30" s="574">
        <v>0.11</v>
      </c>
      <c r="BO30" s="574">
        <v>-0.17</v>
      </c>
      <c r="BP30" s="574">
        <v>-0.03</v>
      </c>
      <c r="BQ30" s="574">
        <v>0.11</v>
      </c>
      <c r="BR30" s="574">
        <v>-0.17</v>
      </c>
      <c r="BS30" s="574">
        <v>-0.03</v>
      </c>
      <c r="BT30" s="574">
        <v>0.12</v>
      </c>
      <c r="BU30" s="574">
        <v>-0.16</v>
      </c>
      <c r="BV30" s="574">
        <v>-0.03</v>
      </c>
      <c r="BW30" s="574">
        <v>67</v>
      </c>
      <c r="BX30" s="574">
        <v>59</v>
      </c>
      <c r="BY30" s="574">
        <v>63</v>
      </c>
      <c r="BZ30" s="574">
        <v>45.2</v>
      </c>
      <c r="CA30" s="574">
        <v>34.4</v>
      </c>
      <c r="CB30" s="574">
        <v>39.700000000000003</v>
      </c>
      <c r="CC30" s="574">
        <v>30</v>
      </c>
      <c r="CD30" s="574">
        <v>19.600000000000001</v>
      </c>
      <c r="CE30" s="574">
        <v>24.7</v>
      </c>
    </row>
    <row r="31" spans="2:83" s="574" customFormat="1" ht="11.65" x14ac:dyDescent="0.35"/>
    <row r="32" spans="2:83" s="574" customFormat="1" ht="11.65" x14ac:dyDescent="0.35"/>
    <row r="33" s="574" customFormat="1" ht="11.65" x14ac:dyDescent="0.35"/>
    <row r="34" s="574" customFormat="1" ht="11.65" x14ac:dyDescent="0.35"/>
    <row r="35" s="574" customFormat="1" ht="11.65" x14ac:dyDescent="0.35"/>
    <row r="36" s="574" customFormat="1" ht="11.65" x14ac:dyDescent="0.35"/>
  </sheetData>
  <conditionalFormatting sqref="C7:CF30">
    <cfRule type="cellIs" dxfId="40" priority="1" operator="equal">
      <formula>"x"</formula>
    </cfRule>
  </conditionalFormatting>
  <pageMargins left="0.7" right="0.7" top="0.75" bottom="0.75" header="0.3" footer="0.3"/>
  <pageSetup paperSize="9"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BO48"/>
  <sheetViews>
    <sheetView topLeftCell="B1" zoomScaleNormal="100" workbookViewId="0">
      <pane ySplit="8" topLeftCell="A9" activePane="bottomLeft" state="frozen"/>
      <selection activeCell="B1" sqref="B1"/>
      <selection pane="bottomLeft"/>
    </sheetView>
  </sheetViews>
  <sheetFormatPr defaultRowHeight="10.15" x14ac:dyDescent="0.3"/>
  <cols>
    <col min="1" max="1" width="8.44140625" style="188" hidden="1" customWidth="1"/>
    <col min="2" max="2" width="1.77734375" style="150" customWidth="1"/>
    <col min="3" max="3" width="20.33203125" style="150" customWidth="1"/>
    <col min="4" max="6" width="13.33203125" style="150" customWidth="1"/>
    <col min="7" max="7" width="0.88671875" style="150" customWidth="1"/>
    <col min="8" max="10" width="13.33203125" style="150" customWidth="1"/>
    <col min="11" max="11" width="0.88671875" style="150" customWidth="1"/>
    <col min="12" max="14" width="13.33203125" style="150" customWidth="1"/>
    <col min="15" max="15" width="0.88671875" style="150" customWidth="1"/>
    <col min="16" max="18" width="13.33203125" style="150" customWidth="1"/>
    <col min="19" max="19" width="0.88671875" style="150" customWidth="1"/>
    <col min="20" max="20" width="2.44140625" style="150" customWidth="1"/>
    <col min="21" max="21" width="3.6640625" style="150" customWidth="1"/>
    <col min="22" max="22" width="2.44140625" style="150" customWidth="1"/>
    <col min="23" max="27" width="6" style="150" customWidth="1"/>
    <col min="28" max="38" width="8.88671875" style="150"/>
    <col min="39" max="40" width="7.109375" style="150" customWidth="1"/>
    <col min="41" max="41" width="7.109375" style="150" hidden="1" customWidth="1"/>
    <col min="42" max="43" width="7.109375" style="150" customWidth="1"/>
    <col min="44" max="45" width="8.88671875" style="150"/>
    <col min="46" max="46" width="6.44140625" style="150" customWidth="1"/>
    <col min="47" max="47" width="8.88671875" style="151"/>
    <col min="48" max="260" width="8.88671875" style="150"/>
    <col min="261" max="261" width="1.77734375" style="150" customWidth="1"/>
    <col min="262" max="262" width="20.33203125" style="150" customWidth="1"/>
    <col min="263" max="265" width="13.33203125" style="150" customWidth="1"/>
    <col min="266" max="266" width="0.88671875" style="150" customWidth="1"/>
    <col min="267" max="269" width="13.33203125" style="150" customWidth="1"/>
    <col min="270" max="270" width="0.88671875" style="150" customWidth="1"/>
    <col min="271" max="273" width="13.33203125" style="150" customWidth="1"/>
    <col min="274" max="274" width="0.88671875" style="150" customWidth="1"/>
    <col min="275" max="277" width="13.33203125" style="150" customWidth="1"/>
    <col min="278" max="278" width="0.88671875" style="150" customWidth="1"/>
    <col min="279" max="283" width="6" style="150" customWidth="1"/>
    <col min="284" max="294" width="8.88671875" style="150"/>
    <col min="295" max="299" width="7.109375" style="150" customWidth="1"/>
    <col min="300" max="301" width="8.88671875" style="150"/>
    <col min="302" max="302" width="6.44140625" style="150" customWidth="1"/>
    <col min="303" max="516" width="8.88671875" style="150"/>
    <col min="517" max="517" width="1.77734375" style="150" customWidth="1"/>
    <col min="518" max="518" width="20.33203125" style="150" customWidth="1"/>
    <col min="519" max="521" width="13.33203125" style="150" customWidth="1"/>
    <col min="522" max="522" width="0.88671875" style="150" customWidth="1"/>
    <col min="523" max="525" width="13.33203125" style="150" customWidth="1"/>
    <col min="526" max="526" width="0.88671875" style="150" customWidth="1"/>
    <col min="527" max="529" width="13.33203125" style="150" customWidth="1"/>
    <col min="530" max="530" width="0.88671875" style="150" customWidth="1"/>
    <col min="531" max="533" width="13.33203125" style="150" customWidth="1"/>
    <col min="534" max="534" width="0.88671875" style="150" customWidth="1"/>
    <col min="535" max="539" width="6" style="150" customWidth="1"/>
    <col min="540" max="550" width="8.88671875" style="150"/>
    <col min="551" max="555" width="7.109375" style="150" customWidth="1"/>
    <col min="556" max="557" width="8.88671875" style="150"/>
    <col min="558" max="558" width="6.44140625" style="150" customWidth="1"/>
    <col min="559" max="772" width="8.88671875" style="150"/>
    <col min="773" max="773" width="1.77734375" style="150" customWidth="1"/>
    <col min="774" max="774" width="20.33203125" style="150" customWidth="1"/>
    <col min="775" max="777" width="13.33203125" style="150" customWidth="1"/>
    <col min="778" max="778" width="0.88671875" style="150" customWidth="1"/>
    <col min="779" max="781" width="13.33203125" style="150" customWidth="1"/>
    <col min="782" max="782" width="0.88671875" style="150" customWidth="1"/>
    <col min="783" max="785" width="13.33203125" style="150" customWidth="1"/>
    <col min="786" max="786" width="0.88671875" style="150" customWidth="1"/>
    <col min="787" max="789" width="13.33203125" style="150" customWidth="1"/>
    <col min="790" max="790" width="0.88671875" style="150" customWidth="1"/>
    <col min="791" max="795" width="6" style="150" customWidth="1"/>
    <col min="796" max="806" width="8.88671875" style="150"/>
    <col min="807" max="811" width="7.109375" style="150" customWidth="1"/>
    <col min="812" max="813" width="8.88671875" style="150"/>
    <col min="814" max="814" width="6.44140625" style="150" customWidth="1"/>
    <col min="815" max="1028" width="8.88671875" style="150"/>
    <col min="1029" max="1029" width="1.77734375" style="150" customWidth="1"/>
    <col min="1030" max="1030" width="20.33203125" style="150" customWidth="1"/>
    <col min="1031" max="1033" width="13.33203125" style="150" customWidth="1"/>
    <col min="1034" max="1034" width="0.88671875" style="150" customWidth="1"/>
    <col min="1035" max="1037" width="13.33203125" style="150" customWidth="1"/>
    <col min="1038" max="1038" width="0.88671875" style="150" customWidth="1"/>
    <col min="1039" max="1041" width="13.33203125" style="150" customWidth="1"/>
    <col min="1042" max="1042" width="0.88671875" style="150" customWidth="1"/>
    <col min="1043" max="1045" width="13.33203125" style="150" customWidth="1"/>
    <col min="1046" max="1046" width="0.88671875" style="150" customWidth="1"/>
    <col min="1047" max="1051" width="6" style="150" customWidth="1"/>
    <col min="1052" max="1062" width="8.88671875" style="150"/>
    <col min="1063" max="1067" width="7.109375" style="150" customWidth="1"/>
    <col min="1068" max="1069" width="8.88671875" style="150"/>
    <col min="1070" max="1070" width="6.44140625" style="150" customWidth="1"/>
    <col min="1071" max="1284" width="8.88671875" style="150"/>
    <col min="1285" max="1285" width="1.77734375" style="150" customWidth="1"/>
    <col min="1286" max="1286" width="20.33203125" style="150" customWidth="1"/>
    <col min="1287" max="1289" width="13.33203125" style="150" customWidth="1"/>
    <col min="1290" max="1290" width="0.88671875" style="150" customWidth="1"/>
    <col min="1291" max="1293" width="13.33203125" style="150" customWidth="1"/>
    <col min="1294" max="1294" width="0.88671875" style="150" customWidth="1"/>
    <col min="1295" max="1297" width="13.33203125" style="150" customWidth="1"/>
    <col min="1298" max="1298" width="0.88671875" style="150" customWidth="1"/>
    <col min="1299" max="1301" width="13.33203125" style="150" customWidth="1"/>
    <col min="1302" max="1302" width="0.88671875" style="150" customWidth="1"/>
    <col min="1303" max="1307" width="6" style="150" customWidth="1"/>
    <col min="1308" max="1318" width="8.88671875" style="150"/>
    <col min="1319" max="1323" width="7.109375" style="150" customWidth="1"/>
    <col min="1324" max="1325" width="8.88671875" style="150"/>
    <col min="1326" max="1326" width="6.44140625" style="150" customWidth="1"/>
    <col min="1327" max="1540" width="8.88671875" style="150"/>
    <col min="1541" max="1541" width="1.77734375" style="150" customWidth="1"/>
    <col min="1542" max="1542" width="20.33203125" style="150" customWidth="1"/>
    <col min="1543" max="1545" width="13.33203125" style="150" customWidth="1"/>
    <col min="1546" max="1546" width="0.88671875" style="150" customWidth="1"/>
    <col min="1547" max="1549" width="13.33203125" style="150" customWidth="1"/>
    <col min="1550" max="1550" width="0.88671875" style="150" customWidth="1"/>
    <col min="1551" max="1553" width="13.33203125" style="150" customWidth="1"/>
    <col min="1554" max="1554" width="0.88671875" style="150" customWidth="1"/>
    <col min="1555" max="1557" width="13.33203125" style="150" customWidth="1"/>
    <col min="1558" max="1558" width="0.88671875" style="150" customWidth="1"/>
    <col min="1559" max="1563" width="6" style="150" customWidth="1"/>
    <col min="1564" max="1574" width="8.88671875" style="150"/>
    <col min="1575" max="1579" width="7.109375" style="150" customWidth="1"/>
    <col min="1580" max="1581" width="8.88671875" style="150"/>
    <col min="1582" max="1582" width="6.44140625" style="150" customWidth="1"/>
    <col min="1583" max="1796" width="8.88671875" style="150"/>
    <col min="1797" max="1797" width="1.77734375" style="150" customWidth="1"/>
    <col min="1798" max="1798" width="20.33203125" style="150" customWidth="1"/>
    <col min="1799" max="1801" width="13.33203125" style="150" customWidth="1"/>
    <col min="1802" max="1802" width="0.88671875" style="150" customWidth="1"/>
    <col min="1803" max="1805" width="13.33203125" style="150" customWidth="1"/>
    <col min="1806" max="1806" width="0.88671875" style="150" customWidth="1"/>
    <col min="1807" max="1809" width="13.33203125" style="150" customWidth="1"/>
    <col min="1810" max="1810" width="0.88671875" style="150" customWidth="1"/>
    <col min="1811" max="1813" width="13.33203125" style="150" customWidth="1"/>
    <col min="1814" max="1814" width="0.88671875" style="150" customWidth="1"/>
    <col min="1815" max="1819" width="6" style="150" customWidth="1"/>
    <col min="1820" max="1830" width="8.88671875" style="150"/>
    <col min="1831" max="1835" width="7.109375" style="150" customWidth="1"/>
    <col min="1836" max="1837" width="8.88671875" style="150"/>
    <col min="1838" max="1838" width="6.44140625" style="150" customWidth="1"/>
    <col min="1839" max="2052" width="8.88671875" style="150"/>
    <col min="2053" max="2053" width="1.77734375" style="150" customWidth="1"/>
    <col min="2054" max="2054" width="20.33203125" style="150" customWidth="1"/>
    <col min="2055" max="2057" width="13.33203125" style="150" customWidth="1"/>
    <col min="2058" max="2058" width="0.88671875" style="150" customWidth="1"/>
    <col min="2059" max="2061" width="13.33203125" style="150" customWidth="1"/>
    <col min="2062" max="2062" width="0.88671875" style="150" customWidth="1"/>
    <col min="2063" max="2065" width="13.33203125" style="150" customWidth="1"/>
    <col min="2066" max="2066" width="0.88671875" style="150" customWidth="1"/>
    <col min="2067" max="2069" width="13.33203125" style="150" customWidth="1"/>
    <col min="2070" max="2070" width="0.88671875" style="150" customWidth="1"/>
    <col min="2071" max="2075" width="6" style="150" customWidth="1"/>
    <col min="2076" max="2086" width="8.88671875" style="150"/>
    <col min="2087" max="2091" width="7.109375" style="150" customWidth="1"/>
    <col min="2092" max="2093" width="8.88671875" style="150"/>
    <col min="2094" max="2094" width="6.44140625" style="150" customWidth="1"/>
    <col min="2095" max="2308" width="8.88671875" style="150"/>
    <col min="2309" max="2309" width="1.77734375" style="150" customWidth="1"/>
    <col min="2310" max="2310" width="20.33203125" style="150" customWidth="1"/>
    <col min="2311" max="2313" width="13.33203125" style="150" customWidth="1"/>
    <col min="2314" max="2314" width="0.88671875" style="150" customWidth="1"/>
    <col min="2315" max="2317" width="13.33203125" style="150" customWidth="1"/>
    <col min="2318" max="2318" width="0.88671875" style="150" customWidth="1"/>
    <col min="2319" max="2321" width="13.33203125" style="150" customWidth="1"/>
    <col min="2322" max="2322" width="0.88671875" style="150" customWidth="1"/>
    <col min="2323" max="2325" width="13.33203125" style="150" customWidth="1"/>
    <col min="2326" max="2326" width="0.88671875" style="150" customWidth="1"/>
    <col min="2327" max="2331" width="6" style="150" customWidth="1"/>
    <col min="2332" max="2342" width="8.88671875" style="150"/>
    <col min="2343" max="2347" width="7.109375" style="150" customWidth="1"/>
    <col min="2348" max="2349" width="8.88671875" style="150"/>
    <col min="2350" max="2350" width="6.44140625" style="150" customWidth="1"/>
    <col min="2351" max="2564" width="8.88671875" style="150"/>
    <col min="2565" max="2565" width="1.77734375" style="150" customWidth="1"/>
    <col min="2566" max="2566" width="20.33203125" style="150" customWidth="1"/>
    <col min="2567" max="2569" width="13.33203125" style="150" customWidth="1"/>
    <col min="2570" max="2570" width="0.88671875" style="150" customWidth="1"/>
    <col min="2571" max="2573" width="13.33203125" style="150" customWidth="1"/>
    <col min="2574" max="2574" width="0.88671875" style="150" customWidth="1"/>
    <col min="2575" max="2577" width="13.33203125" style="150" customWidth="1"/>
    <col min="2578" max="2578" width="0.88671875" style="150" customWidth="1"/>
    <col min="2579" max="2581" width="13.33203125" style="150" customWidth="1"/>
    <col min="2582" max="2582" width="0.88671875" style="150" customWidth="1"/>
    <col min="2583" max="2587" width="6" style="150" customWidth="1"/>
    <col min="2588" max="2598" width="8.88671875" style="150"/>
    <col min="2599" max="2603" width="7.109375" style="150" customWidth="1"/>
    <col min="2604" max="2605" width="8.88671875" style="150"/>
    <col min="2606" max="2606" width="6.44140625" style="150" customWidth="1"/>
    <col min="2607" max="2820" width="8.88671875" style="150"/>
    <col min="2821" max="2821" width="1.77734375" style="150" customWidth="1"/>
    <col min="2822" max="2822" width="20.33203125" style="150" customWidth="1"/>
    <col min="2823" max="2825" width="13.33203125" style="150" customWidth="1"/>
    <col min="2826" max="2826" width="0.88671875" style="150" customWidth="1"/>
    <col min="2827" max="2829" width="13.33203125" style="150" customWidth="1"/>
    <col min="2830" max="2830" width="0.88671875" style="150" customWidth="1"/>
    <col min="2831" max="2833" width="13.33203125" style="150" customWidth="1"/>
    <col min="2834" max="2834" width="0.88671875" style="150" customWidth="1"/>
    <col min="2835" max="2837" width="13.33203125" style="150" customWidth="1"/>
    <col min="2838" max="2838" width="0.88671875" style="150" customWidth="1"/>
    <col min="2839" max="2843" width="6" style="150" customWidth="1"/>
    <col min="2844" max="2854" width="8.88671875" style="150"/>
    <col min="2855" max="2859" width="7.109375" style="150" customWidth="1"/>
    <col min="2860" max="2861" width="8.88671875" style="150"/>
    <col min="2862" max="2862" width="6.44140625" style="150" customWidth="1"/>
    <col min="2863" max="3076" width="8.88671875" style="150"/>
    <col min="3077" max="3077" width="1.77734375" style="150" customWidth="1"/>
    <col min="3078" max="3078" width="20.33203125" style="150" customWidth="1"/>
    <col min="3079" max="3081" width="13.33203125" style="150" customWidth="1"/>
    <col min="3082" max="3082" width="0.88671875" style="150" customWidth="1"/>
    <col min="3083" max="3085" width="13.33203125" style="150" customWidth="1"/>
    <col min="3086" max="3086" width="0.88671875" style="150" customWidth="1"/>
    <col min="3087" max="3089" width="13.33203125" style="150" customWidth="1"/>
    <col min="3090" max="3090" width="0.88671875" style="150" customWidth="1"/>
    <col min="3091" max="3093" width="13.33203125" style="150" customWidth="1"/>
    <col min="3094" max="3094" width="0.88671875" style="150" customWidth="1"/>
    <col min="3095" max="3099" width="6" style="150" customWidth="1"/>
    <col min="3100" max="3110" width="8.88671875" style="150"/>
    <col min="3111" max="3115" width="7.109375" style="150" customWidth="1"/>
    <col min="3116" max="3117" width="8.88671875" style="150"/>
    <col min="3118" max="3118" width="6.44140625" style="150" customWidth="1"/>
    <col min="3119" max="3332" width="8.88671875" style="150"/>
    <col min="3333" max="3333" width="1.77734375" style="150" customWidth="1"/>
    <col min="3334" max="3334" width="20.33203125" style="150" customWidth="1"/>
    <col min="3335" max="3337" width="13.33203125" style="150" customWidth="1"/>
    <col min="3338" max="3338" width="0.88671875" style="150" customWidth="1"/>
    <col min="3339" max="3341" width="13.33203125" style="150" customWidth="1"/>
    <col min="3342" max="3342" width="0.88671875" style="150" customWidth="1"/>
    <col min="3343" max="3345" width="13.33203125" style="150" customWidth="1"/>
    <col min="3346" max="3346" width="0.88671875" style="150" customWidth="1"/>
    <col min="3347" max="3349" width="13.33203125" style="150" customWidth="1"/>
    <col min="3350" max="3350" width="0.88671875" style="150" customWidth="1"/>
    <col min="3351" max="3355" width="6" style="150" customWidth="1"/>
    <col min="3356" max="3366" width="8.88671875" style="150"/>
    <col min="3367" max="3371" width="7.109375" style="150" customWidth="1"/>
    <col min="3372" max="3373" width="8.88671875" style="150"/>
    <col min="3374" max="3374" width="6.44140625" style="150" customWidth="1"/>
    <col min="3375" max="3588" width="8.88671875" style="150"/>
    <col min="3589" max="3589" width="1.77734375" style="150" customWidth="1"/>
    <col min="3590" max="3590" width="20.33203125" style="150" customWidth="1"/>
    <col min="3591" max="3593" width="13.33203125" style="150" customWidth="1"/>
    <col min="3594" max="3594" width="0.88671875" style="150" customWidth="1"/>
    <col min="3595" max="3597" width="13.33203125" style="150" customWidth="1"/>
    <col min="3598" max="3598" width="0.88671875" style="150" customWidth="1"/>
    <col min="3599" max="3601" width="13.33203125" style="150" customWidth="1"/>
    <col min="3602" max="3602" width="0.88671875" style="150" customWidth="1"/>
    <col min="3603" max="3605" width="13.33203125" style="150" customWidth="1"/>
    <col min="3606" max="3606" width="0.88671875" style="150" customWidth="1"/>
    <col min="3607" max="3611" width="6" style="150" customWidth="1"/>
    <col min="3612" max="3622" width="8.88671875" style="150"/>
    <col min="3623" max="3627" width="7.109375" style="150" customWidth="1"/>
    <col min="3628" max="3629" width="8.88671875" style="150"/>
    <col min="3630" max="3630" width="6.44140625" style="150" customWidth="1"/>
    <col min="3631" max="3844" width="8.88671875" style="150"/>
    <col min="3845" max="3845" width="1.77734375" style="150" customWidth="1"/>
    <col min="3846" max="3846" width="20.33203125" style="150" customWidth="1"/>
    <col min="3847" max="3849" width="13.33203125" style="150" customWidth="1"/>
    <col min="3850" max="3850" width="0.88671875" style="150" customWidth="1"/>
    <col min="3851" max="3853" width="13.33203125" style="150" customWidth="1"/>
    <col min="3854" max="3854" width="0.88671875" style="150" customWidth="1"/>
    <col min="3855" max="3857" width="13.33203125" style="150" customWidth="1"/>
    <col min="3858" max="3858" width="0.88671875" style="150" customWidth="1"/>
    <col min="3859" max="3861" width="13.33203125" style="150" customWidth="1"/>
    <col min="3862" max="3862" width="0.88671875" style="150" customWidth="1"/>
    <col min="3863" max="3867" width="6" style="150" customWidth="1"/>
    <col min="3868" max="3878" width="8.88671875" style="150"/>
    <col min="3879" max="3883" width="7.109375" style="150" customWidth="1"/>
    <col min="3884" max="3885" width="8.88671875" style="150"/>
    <col min="3886" max="3886" width="6.44140625" style="150" customWidth="1"/>
    <col min="3887" max="4100" width="8.88671875" style="150"/>
    <col min="4101" max="4101" width="1.77734375" style="150" customWidth="1"/>
    <col min="4102" max="4102" width="20.33203125" style="150" customWidth="1"/>
    <col min="4103" max="4105" width="13.33203125" style="150" customWidth="1"/>
    <col min="4106" max="4106" width="0.88671875" style="150" customWidth="1"/>
    <col min="4107" max="4109" width="13.33203125" style="150" customWidth="1"/>
    <col min="4110" max="4110" width="0.88671875" style="150" customWidth="1"/>
    <col min="4111" max="4113" width="13.33203125" style="150" customWidth="1"/>
    <col min="4114" max="4114" width="0.88671875" style="150" customWidth="1"/>
    <col min="4115" max="4117" width="13.33203125" style="150" customWidth="1"/>
    <col min="4118" max="4118" width="0.88671875" style="150" customWidth="1"/>
    <col min="4119" max="4123" width="6" style="150" customWidth="1"/>
    <col min="4124" max="4134" width="8.88671875" style="150"/>
    <col min="4135" max="4139" width="7.109375" style="150" customWidth="1"/>
    <col min="4140" max="4141" width="8.88671875" style="150"/>
    <col min="4142" max="4142" width="6.44140625" style="150" customWidth="1"/>
    <col min="4143" max="4356" width="8.88671875" style="150"/>
    <col min="4357" max="4357" width="1.77734375" style="150" customWidth="1"/>
    <col min="4358" max="4358" width="20.33203125" style="150" customWidth="1"/>
    <col min="4359" max="4361" width="13.33203125" style="150" customWidth="1"/>
    <col min="4362" max="4362" width="0.88671875" style="150" customWidth="1"/>
    <col min="4363" max="4365" width="13.33203125" style="150" customWidth="1"/>
    <col min="4366" max="4366" width="0.88671875" style="150" customWidth="1"/>
    <col min="4367" max="4369" width="13.33203125" style="150" customWidth="1"/>
    <col min="4370" max="4370" width="0.88671875" style="150" customWidth="1"/>
    <col min="4371" max="4373" width="13.33203125" style="150" customWidth="1"/>
    <col min="4374" max="4374" width="0.88671875" style="150" customWidth="1"/>
    <col min="4375" max="4379" width="6" style="150" customWidth="1"/>
    <col min="4380" max="4390" width="8.88671875" style="150"/>
    <col min="4391" max="4395" width="7.109375" style="150" customWidth="1"/>
    <col min="4396" max="4397" width="8.88671875" style="150"/>
    <col min="4398" max="4398" width="6.44140625" style="150" customWidth="1"/>
    <col min="4399" max="4612" width="8.88671875" style="150"/>
    <col min="4613" max="4613" width="1.77734375" style="150" customWidth="1"/>
    <col min="4614" max="4614" width="20.33203125" style="150" customWidth="1"/>
    <col min="4615" max="4617" width="13.33203125" style="150" customWidth="1"/>
    <col min="4618" max="4618" width="0.88671875" style="150" customWidth="1"/>
    <col min="4619" max="4621" width="13.33203125" style="150" customWidth="1"/>
    <col min="4622" max="4622" width="0.88671875" style="150" customWidth="1"/>
    <col min="4623" max="4625" width="13.33203125" style="150" customWidth="1"/>
    <col min="4626" max="4626" width="0.88671875" style="150" customWidth="1"/>
    <col min="4627" max="4629" width="13.33203125" style="150" customWidth="1"/>
    <col min="4630" max="4630" width="0.88671875" style="150" customWidth="1"/>
    <col min="4631" max="4635" width="6" style="150" customWidth="1"/>
    <col min="4636" max="4646" width="8.88671875" style="150"/>
    <col min="4647" max="4651" width="7.109375" style="150" customWidth="1"/>
    <col min="4652" max="4653" width="8.88671875" style="150"/>
    <col min="4654" max="4654" width="6.44140625" style="150" customWidth="1"/>
    <col min="4655" max="4868" width="8.88671875" style="150"/>
    <col min="4869" max="4869" width="1.77734375" style="150" customWidth="1"/>
    <col min="4870" max="4870" width="20.33203125" style="150" customWidth="1"/>
    <col min="4871" max="4873" width="13.33203125" style="150" customWidth="1"/>
    <col min="4874" max="4874" width="0.88671875" style="150" customWidth="1"/>
    <col min="4875" max="4877" width="13.33203125" style="150" customWidth="1"/>
    <col min="4878" max="4878" width="0.88671875" style="150" customWidth="1"/>
    <col min="4879" max="4881" width="13.33203125" style="150" customWidth="1"/>
    <col min="4882" max="4882" width="0.88671875" style="150" customWidth="1"/>
    <col min="4883" max="4885" width="13.33203125" style="150" customWidth="1"/>
    <col min="4886" max="4886" width="0.88671875" style="150" customWidth="1"/>
    <col min="4887" max="4891" width="6" style="150" customWidth="1"/>
    <col min="4892" max="4902" width="8.88671875" style="150"/>
    <col min="4903" max="4907" width="7.109375" style="150" customWidth="1"/>
    <col min="4908" max="4909" width="8.88671875" style="150"/>
    <col min="4910" max="4910" width="6.44140625" style="150" customWidth="1"/>
    <col min="4911" max="5124" width="8.88671875" style="150"/>
    <col min="5125" max="5125" width="1.77734375" style="150" customWidth="1"/>
    <col min="5126" max="5126" width="20.33203125" style="150" customWidth="1"/>
    <col min="5127" max="5129" width="13.33203125" style="150" customWidth="1"/>
    <col min="5130" max="5130" width="0.88671875" style="150" customWidth="1"/>
    <col min="5131" max="5133" width="13.33203125" style="150" customWidth="1"/>
    <col min="5134" max="5134" width="0.88671875" style="150" customWidth="1"/>
    <col min="5135" max="5137" width="13.33203125" style="150" customWidth="1"/>
    <col min="5138" max="5138" width="0.88671875" style="150" customWidth="1"/>
    <col min="5139" max="5141" width="13.33203125" style="150" customWidth="1"/>
    <col min="5142" max="5142" width="0.88671875" style="150" customWidth="1"/>
    <col min="5143" max="5147" width="6" style="150" customWidth="1"/>
    <col min="5148" max="5158" width="8.88671875" style="150"/>
    <col min="5159" max="5163" width="7.109375" style="150" customWidth="1"/>
    <col min="5164" max="5165" width="8.88671875" style="150"/>
    <col min="5166" max="5166" width="6.44140625" style="150" customWidth="1"/>
    <col min="5167" max="5380" width="8.88671875" style="150"/>
    <col min="5381" max="5381" width="1.77734375" style="150" customWidth="1"/>
    <col min="5382" max="5382" width="20.33203125" style="150" customWidth="1"/>
    <col min="5383" max="5385" width="13.33203125" style="150" customWidth="1"/>
    <col min="5386" max="5386" width="0.88671875" style="150" customWidth="1"/>
    <col min="5387" max="5389" width="13.33203125" style="150" customWidth="1"/>
    <col min="5390" max="5390" width="0.88671875" style="150" customWidth="1"/>
    <col min="5391" max="5393" width="13.33203125" style="150" customWidth="1"/>
    <col min="5394" max="5394" width="0.88671875" style="150" customWidth="1"/>
    <col min="5395" max="5397" width="13.33203125" style="150" customWidth="1"/>
    <col min="5398" max="5398" width="0.88671875" style="150" customWidth="1"/>
    <col min="5399" max="5403" width="6" style="150" customWidth="1"/>
    <col min="5404" max="5414" width="8.88671875" style="150"/>
    <col min="5415" max="5419" width="7.109375" style="150" customWidth="1"/>
    <col min="5420" max="5421" width="8.88671875" style="150"/>
    <col min="5422" max="5422" width="6.44140625" style="150" customWidth="1"/>
    <col min="5423" max="5636" width="8.88671875" style="150"/>
    <col min="5637" max="5637" width="1.77734375" style="150" customWidth="1"/>
    <col min="5638" max="5638" width="20.33203125" style="150" customWidth="1"/>
    <col min="5639" max="5641" width="13.33203125" style="150" customWidth="1"/>
    <col min="5642" max="5642" width="0.88671875" style="150" customWidth="1"/>
    <col min="5643" max="5645" width="13.33203125" style="150" customWidth="1"/>
    <col min="5646" max="5646" width="0.88671875" style="150" customWidth="1"/>
    <col min="5647" max="5649" width="13.33203125" style="150" customWidth="1"/>
    <col min="5650" max="5650" width="0.88671875" style="150" customWidth="1"/>
    <col min="5651" max="5653" width="13.33203125" style="150" customWidth="1"/>
    <col min="5654" max="5654" width="0.88671875" style="150" customWidth="1"/>
    <col min="5655" max="5659" width="6" style="150" customWidth="1"/>
    <col min="5660" max="5670" width="8.88671875" style="150"/>
    <col min="5671" max="5675" width="7.109375" style="150" customWidth="1"/>
    <col min="5676" max="5677" width="8.88671875" style="150"/>
    <col min="5678" max="5678" width="6.44140625" style="150" customWidth="1"/>
    <col min="5679" max="5892" width="8.88671875" style="150"/>
    <col min="5893" max="5893" width="1.77734375" style="150" customWidth="1"/>
    <col min="5894" max="5894" width="20.33203125" style="150" customWidth="1"/>
    <col min="5895" max="5897" width="13.33203125" style="150" customWidth="1"/>
    <col min="5898" max="5898" width="0.88671875" style="150" customWidth="1"/>
    <col min="5899" max="5901" width="13.33203125" style="150" customWidth="1"/>
    <col min="5902" max="5902" width="0.88671875" style="150" customWidth="1"/>
    <col min="5903" max="5905" width="13.33203125" style="150" customWidth="1"/>
    <col min="5906" max="5906" width="0.88671875" style="150" customWidth="1"/>
    <col min="5907" max="5909" width="13.33203125" style="150" customWidth="1"/>
    <col min="5910" max="5910" width="0.88671875" style="150" customWidth="1"/>
    <col min="5911" max="5915" width="6" style="150" customWidth="1"/>
    <col min="5916" max="5926" width="8.88671875" style="150"/>
    <col min="5927" max="5931" width="7.109375" style="150" customWidth="1"/>
    <col min="5932" max="5933" width="8.88671875" style="150"/>
    <col min="5934" max="5934" width="6.44140625" style="150" customWidth="1"/>
    <col min="5935" max="6148" width="8.88671875" style="150"/>
    <col min="6149" max="6149" width="1.77734375" style="150" customWidth="1"/>
    <col min="6150" max="6150" width="20.33203125" style="150" customWidth="1"/>
    <col min="6151" max="6153" width="13.33203125" style="150" customWidth="1"/>
    <col min="6154" max="6154" width="0.88671875" style="150" customWidth="1"/>
    <col min="6155" max="6157" width="13.33203125" style="150" customWidth="1"/>
    <col min="6158" max="6158" width="0.88671875" style="150" customWidth="1"/>
    <col min="6159" max="6161" width="13.33203125" style="150" customWidth="1"/>
    <col min="6162" max="6162" width="0.88671875" style="150" customWidth="1"/>
    <col min="6163" max="6165" width="13.33203125" style="150" customWidth="1"/>
    <col min="6166" max="6166" width="0.88671875" style="150" customWidth="1"/>
    <col min="6167" max="6171" width="6" style="150" customWidth="1"/>
    <col min="6172" max="6182" width="8.88671875" style="150"/>
    <col min="6183" max="6187" width="7.109375" style="150" customWidth="1"/>
    <col min="6188" max="6189" width="8.88671875" style="150"/>
    <col min="6190" max="6190" width="6.44140625" style="150" customWidth="1"/>
    <col min="6191" max="6404" width="8.88671875" style="150"/>
    <col min="6405" max="6405" width="1.77734375" style="150" customWidth="1"/>
    <col min="6406" max="6406" width="20.33203125" style="150" customWidth="1"/>
    <col min="6407" max="6409" width="13.33203125" style="150" customWidth="1"/>
    <col min="6410" max="6410" width="0.88671875" style="150" customWidth="1"/>
    <col min="6411" max="6413" width="13.33203125" style="150" customWidth="1"/>
    <col min="6414" max="6414" width="0.88671875" style="150" customWidth="1"/>
    <col min="6415" max="6417" width="13.33203125" style="150" customWidth="1"/>
    <col min="6418" max="6418" width="0.88671875" style="150" customWidth="1"/>
    <col min="6419" max="6421" width="13.33203125" style="150" customWidth="1"/>
    <col min="6422" max="6422" width="0.88671875" style="150" customWidth="1"/>
    <col min="6423" max="6427" width="6" style="150" customWidth="1"/>
    <col min="6428" max="6438" width="8.88671875" style="150"/>
    <col min="6439" max="6443" width="7.109375" style="150" customWidth="1"/>
    <col min="6444" max="6445" width="8.88671875" style="150"/>
    <col min="6446" max="6446" width="6.44140625" style="150" customWidth="1"/>
    <col min="6447" max="6660" width="8.88671875" style="150"/>
    <col min="6661" max="6661" width="1.77734375" style="150" customWidth="1"/>
    <col min="6662" max="6662" width="20.33203125" style="150" customWidth="1"/>
    <col min="6663" max="6665" width="13.33203125" style="150" customWidth="1"/>
    <col min="6666" max="6666" width="0.88671875" style="150" customWidth="1"/>
    <col min="6667" max="6669" width="13.33203125" style="150" customWidth="1"/>
    <col min="6670" max="6670" width="0.88671875" style="150" customWidth="1"/>
    <col min="6671" max="6673" width="13.33203125" style="150" customWidth="1"/>
    <col min="6674" max="6674" width="0.88671875" style="150" customWidth="1"/>
    <col min="6675" max="6677" width="13.33203125" style="150" customWidth="1"/>
    <col min="6678" max="6678" width="0.88671875" style="150" customWidth="1"/>
    <col min="6679" max="6683" width="6" style="150" customWidth="1"/>
    <col min="6684" max="6694" width="8.88671875" style="150"/>
    <col min="6695" max="6699" width="7.109375" style="150" customWidth="1"/>
    <col min="6700" max="6701" width="8.88671875" style="150"/>
    <col min="6702" max="6702" width="6.44140625" style="150" customWidth="1"/>
    <col min="6703" max="6916" width="8.88671875" style="150"/>
    <col min="6917" max="6917" width="1.77734375" style="150" customWidth="1"/>
    <col min="6918" max="6918" width="20.33203125" style="150" customWidth="1"/>
    <col min="6919" max="6921" width="13.33203125" style="150" customWidth="1"/>
    <col min="6922" max="6922" width="0.88671875" style="150" customWidth="1"/>
    <col min="6923" max="6925" width="13.33203125" style="150" customWidth="1"/>
    <col min="6926" max="6926" width="0.88671875" style="150" customWidth="1"/>
    <col min="6927" max="6929" width="13.33203125" style="150" customWidth="1"/>
    <col min="6930" max="6930" width="0.88671875" style="150" customWidth="1"/>
    <col min="6931" max="6933" width="13.33203125" style="150" customWidth="1"/>
    <col min="6934" max="6934" width="0.88671875" style="150" customWidth="1"/>
    <col min="6935" max="6939" width="6" style="150" customWidth="1"/>
    <col min="6940" max="6950" width="8.88671875" style="150"/>
    <col min="6951" max="6955" width="7.109375" style="150" customWidth="1"/>
    <col min="6956" max="6957" width="8.88671875" style="150"/>
    <col min="6958" max="6958" width="6.44140625" style="150" customWidth="1"/>
    <col min="6959" max="7172" width="8.88671875" style="150"/>
    <col min="7173" max="7173" width="1.77734375" style="150" customWidth="1"/>
    <col min="7174" max="7174" width="20.33203125" style="150" customWidth="1"/>
    <col min="7175" max="7177" width="13.33203125" style="150" customWidth="1"/>
    <col min="7178" max="7178" width="0.88671875" style="150" customWidth="1"/>
    <col min="7179" max="7181" width="13.33203125" style="150" customWidth="1"/>
    <col min="7182" max="7182" width="0.88671875" style="150" customWidth="1"/>
    <col min="7183" max="7185" width="13.33203125" style="150" customWidth="1"/>
    <col min="7186" max="7186" width="0.88671875" style="150" customWidth="1"/>
    <col min="7187" max="7189" width="13.33203125" style="150" customWidth="1"/>
    <col min="7190" max="7190" width="0.88671875" style="150" customWidth="1"/>
    <col min="7191" max="7195" width="6" style="150" customWidth="1"/>
    <col min="7196" max="7206" width="8.88671875" style="150"/>
    <col min="7207" max="7211" width="7.109375" style="150" customWidth="1"/>
    <col min="7212" max="7213" width="8.88671875" style="150"/>
    <col min="7214" max="7214" width="6.44140625" style="150" customWidth="1"/>
    <col min="7215" max="7428" width="8.88671875" style="150"/>
    <col min="7429" max="7429" width="1.77734375" style="150" customWidth="1"/>
    <col min="7430" max="7430" width="20.33203125" style="150" customWidth="1"/>
    <col min="7431" max="7433" width="13.33203125" style="150" customWidth="1"/>
    <col min="7434" max="7434" width="0.88671875" style="150" customWidth="1"/>
    <col min="7435" max="7437" width="13.33203125" style="150" customWidth="1"/>
    <col min="7438" max="7438" width="0.88671875" style="150" customWidth="1"/>
    <col min="7439" max="7441" width="13.33203125" style="150" customWidth="1"/>
    <col min="7442" max="7442" width="0.88671875" style="150" customWidth="1"/>
    <col min="7443" max="7445" width="13.33203125" style="150" customWidth="1"/>
    <col min="7446" max="7446" width="0.88671875" style="150" customWidth="1"/>
    <col min="7447" max="7451" width="6" style="150" customWidth="1"/>
    <col min="7452" max="7462" width="8.88671875" style="150"/>
    <col min="7463" max="7467" width="7.109375" style="150" customWidth="1"/>
    <col min="7468" max="7469" width="8.88671875" style="150"/>
    <col min="7470" max="7470" width="6.44140625" style="150" customWidth="1"/>
    <col min="7471" max="7684" width="8.88671875" style="150"/>
    <col min="7685" max="7685" width="1.77734375" style="150" customWidth="1"/>
    <col min="7686" max="7686" width="20.33203125" style="150" customWidth="1"/>
    <col min="7687" max="7689" width="13.33203125" style="150" customWidth="1"/>
    <col min="7690" max="7690" width="0.88671875" style="150" customWidth="1"/>
    <col min="7691" max="7693" width="13.33203125" style="150" customWidth="1"/>
    <col min="7694" max="7694" width="0.88671875" style="150" customWidth="1"/>
    <col min="7695" max="7697" width="13.33203125" style="150" customWidth="1"/>
    <col min="7698" max="7698" width="0.88671875" style="150" customWidth="1"/>
    <col min="7699" max="7701" width="13.33203125" style="150" customWidth="1"/>
    <col min="7702" max="7702" width="0.88671875" style="150" customWidth="1"/>
    <col min="7703" max="7707" width="6" style="150" customWidth="1"/>
    <col min="7708" max="7718" width="8.88671875" style="150"/>
    <col min="7719" max="7723" width="7.109375" style="150" customWidth="1"/>
    <col min="7724" max="7725" width="8.88671875" style="150"/>
    <col min="7726" max="7726" width="6.44140625" style="150" customWidth="1"/>
    <col min="7727" max="7940" width="8.88671875" style="150"/>
    <col min="7941" max="7941" width="1.77734375" style="150" customWidth="1"/>
    <col min="7942" max="7942" width="20.33203125" style="150" customWidth="1"/>
    <col min="7943" max="7945" width="13.33203125" style="150" customWidth="1"/>
    <col min="7946" max="7946" width="0.88671875" style="150" customWidth="1"/>
    <col min="7947" max="7949" width="13.33203125" style="150" customWidth="1"/>
    <col min="7950" max="7950" width="0.88671875" style="150" customWidth="1"/>
    <col min="7951" max="7953" width="13.33203125" style="150" customWidth="1"/>
    <col min="7954" max="7954" width="0.88671875" style="150" customWidth="1"/>
    <col min="7955" max="7957" width="13.33203125" style="150" customWidth="1"/>
    <col min="7958" max="7958" width="0.88671875" style="150" customWidth="1"/>
    <col min="7959" max="7963" width="6" style="150" customWidth="1"/>
    <col min="7964" max="7974" width="8.88671875" style="150"/>
    <col min="7975" max="7979" width="7.109375" style="150" customWidth="1"/>
    <col min="7980" max="7981" width="8.88671875" style="150"/>
    <col min="7982" max="7982" width="6.44140625" style="150" customWidth="1"/>
    <col min="7983" max="8196" width="8.88671875" style="150"/>
    <col min="8197" max="8197" width="1.77734375" style="150" customWidth="1"/>
    <col min="8198" max="8198" width="20.33203125" style="150" customWidth="1"/>
    <col min="8199" max="8201" width="13.33203125" style="150" customWidth="1"/>
    <col min="8202" max="8202" width="0.88671875" style="150" customWidth="1"/>
    <col min="8203" max="8205" width="13.33203125" style="150" customWidth="1"/>
    <col min="8206" max="8206" width="0.88671875" style="150" customWidth="1"/>
    <col min="8207" max="8209" width="13.33203125" style="150" customWidth="1"/>
    <col min="8210" max="8210" width="0.88671875" style="150" customWidth="1"/>
    <col min="8211" max="8213" width="13.33203125" style="150" customWidth="1"/>
    <col min="8214" max="8214" width="0.88671875" style="150" customWidth="1"/>
    <col min="8215" max="8219" width="6" style="150" customWidth="1"/>
    <col min="8220" max="8230" width="8.88671875" style="150"/>
    <col min="8231" max="8235" width="7.109375" style="150" customWidth="1"/>
    <col min="8236" max="8237" width="8.88671875" style="150"/>
    <col min="8238" max="8238" width="6.44140625" style="150" customWidth="1"/>
    <col min="8239" max="8452" width="8.88671875" style="150"/>
    <col min="8453" max="8453" width="1.77734375" style="150" customWidth="1"/>
    <col min="8454" max="8454" width="20.33203125" style="150" customWidth="1"/>
    <col min="8455" max="8457" width="13.33203125" style="150" customWidth="1"/>
    <col min="8458" max="8458" width="0.88671875" style="150" customWidth="1"/>
    <col min="8459" max="8461" width="13.33203125" style="150" customWidth="1"/>
    <col min="8462" max="8462" width="0.88671875" style="150" customWidth="1"/>
    <col min="8463" max="8465" width="13.33203125" style="150" customWidth="1"/>
    <col min="8466" max="8466" width="0.88671875" style="150" customWidth="1"/>
    <col min="8467" max="8469" width="13.33203125" style="150" customWidth="1"/>
    <col min="8470" max="8470" width="0.88671875" style="150" customWidth="1"/>
    <col min="8471" max="8475" width="6" style="150" customWidth="1"/>
    <col min="8476" max="8486" width="8.88671875" style="150"/>
    <col min="8487" max="8491" width="7.109375" style="150" customWidth="1"/>
    <col min="8492" max="8493" width="8.88671875" style="150"/>
    <col min="8494" max="8494" width="6.44140625" style="150" customWidth="1"/>
    <col min="8495" max="8708" width="8.88671875" style="150"/>
    <col min="8709" max="8709" width="1.77734375" style="150" customWidth="1"/>
    <col min="8710" max="8710" width="20.33203125" style="150" customWidth="1"/>
    <col min="8711" max="8713" width="13.33203125" style="150" customWidth="1"/>
    <col min="8714" max="8714" width="0.88671875" style="150" customWidth="1"/>
    <col min="8715" max="8717" width="13.33203125" style="150" customWidth="1"/>
    <col min="8718" max="8718" width="0.88671875" style="150" customWidth="1"/>
    <col min="8719" max="8721" width="13.33203125" style="150" customWidth="1"/>
    <col min="8722" max="8722" width="0.88671875" style="150" customWidth="1"/>
    <col min="8723" max="8725" width="13.33203125" style="150" customWidth="1"/>
    <col min="8726" max="8726" width="0.88671875" style="150" customWidth="1"/>
    <col min="8727" max="8731" width="6" style="150" customWidth="1"/>
    <col min="8732" max="8742" width="8.88671875" style="150"/>
    <col min="8743" max="8747" width="7.109375" style="150" customWidth="1"/>
    <col min="8748" max="8749" width="8.88671875" style="150"/>
    <col min="8750" max="8750" width="6.44140625" style="150" customWidth="1"/>
    <col min="8751" max="8964" width="8.88671875" style="150"/>
    <col min="8965" max="8965" width="1.77734375" style="150" customWidth="1"/>
    <col min="8966" max="8966" width="20.33203125" style="150" customWidth="1"/>
    <col min="8967" max="8969" width="13.33203125" style="150" customWidth="1"/>
    <col min="8970" max="8970" width="0.88671875" style="150" customWidth="1"/>
    <col min="8971" max="8973" width="13.33203125" style="150" customWidth="1"/>
    <col min="8974" max="8974" width="0.88671875" style="150" customWidth="1"/>
    <col min="8975" max="8977" width="13.33203125" style="150" customWidth="1"/>
    <col min="8978" max="8978" width="0.88671875" style="150" customWidth="1"/>
    <col min="8979" max="8981" width="13.33203125" style="150" customWidth="1"/>
    <col min="8982" max="8982" width="0.88671875" style="150" customWidth="1"/>
    <col min="8983" max="8987" width="6" style="150" customWidth="1"/>
    <col min="8988" max="8998" width="8.88671875" style="150"/>
    <col min="8999" max="9003" width="7.109375" style="150" customWidth="1"/>
    <col min="9004" max="9005" width="8.88671875" style="150"/>
    <col min="9006" max="9006" width="6.44140625" style="150" customWidth="1"/>
    <col min="9007" max="9220" width="8.88671875" style="150"/>
    <col min="9221" max="9221" width="1.77734375" style="150" customWidth="1"/>
    <col min="9222" max="9222" width="20.33203125" style="150" customWidth="1"/>
    <col min="9223" max="9225" width="13.33203125" style="150" customWidth="1"/>
    <col min="9226" max="9226" width="0.88671875" style="150" customWidth="1"/>
    <col min="9227" max="9229" width="13.33203125" style="150" customWidth="1"/>
    <col min="9230" max="9230" width="0.88671875" style="150" customWidth="1"/>
    <col min="9231" max="9233" width="13.33203125" style="150" customWidth="1"/>
    <col min="9234" max="9234" width="0.88671875" style="150" customWidth="1"/>
    <col min="9235" max="9237" width="13.33203125" style="150" customWidth="1"/>
    <col min="9238" max="9238" width="0.88671875" style="150" customWidth="1"/>
    <col min="9239" max="9243" width="6" style="150" customWidth="1"/>
    <col min="9244" max="9254" width="8.88671875" style="150"/>
    <col min="9255" max="9259" width="7.109375" style="150" customWidth="1"/>
    <col min="9260" max="9261" width="8.88671875" style="150"/>
    <col min="9262" max="9262" width="6.44140625" style="150" customWidth="1"/>
    <col min="9263" max="9476" width="8.88671875" style="150"/>
    <col min="9477" max="9477" width="1.77734375" style="150" customWidth="1"/>
    <col min="9478" max="9478" width="20.33203125" style="150" customWidth="1"/>
    <col min="9479" max="9481" width="13.33203125" style="150" customWidth="1"/>
    <col min="9482" max="9482" width="0.88671875" style="150" customWidth="1"/>
    <col min="9483" max="9485" width="13.33203125" style="150" customWidth="1"/>
    <col min="9486" max="9486" width="0.88671875" style="150" customWidth="1"/>
    <col min="9487" max="9489" width="13.33203125" style="150" customWidth="1"/>
    <col min="9490" max="9490" width="0.88671875" style="150" customWidth="1"/>
    <col min="9491" max="9493" width="13.33203125" style="150" customWidth="1"/>
    <col min="9494" max="9494" width="0.88671875" style="150" customWidth="1"/>
    <col min="9495" max="9499" width="6" style="150" customWidth="1"/>
    <col min="9500" max="9510" width="8.88671875" style="150"/>
    <col min="9511" max="9515" width="7.109375" style="150" customWidth="1"/>
    <col min="9516" max="9517" width="8.88671875" style="150"/>
    <col min="9518" max="9518" width="6.44140625" style="150" customWidth="1"/>
    <col min="9519" max="9732" width="8.88671875" style="150"/>
    <col min="9733" max="9733" width="1.77734375" style="150" customWidth="1"/>
    <col min="9734" max="9734" width="20.33203125" style="150" customWidth="1"/>
    <col min="9735" max="9737" width="13.33203125" style="150" customWidth="1"/>
    <col min="9738" max="9738" width="0.88671875" style="150" customWidth="1"/>
    <col min="9739" max="9741" width="13.33203125" style="150" customWidth="1"/>
    <col min="9742" max="9742" width="0.88671875" style="150" customWidth="1"/>
    <col min="9743" max="9745" width="13.33203125" style="150" customWidth="1"/>
    <col min="9746" max="9746" width="0.88671875" style="150" customWidth="1"/>
    <col min="9747" max="9749" width="13.33203125" style="150" customWidth="1"/>
    <col min="9750" max="9750" width="0.88671875" style="150" customWidth="1"/>
    <col min="9751" max="9755" width="6" style="150" customWidth="1"/>
    <col min="9756" max="9766" width="8.88671875" style="150"/>
    <col min="9767" max="9771" width="7.109375" style="150" customWidth="1"/>
    <col min="9772" max="9773" width="8.88671875" style="150"/>
    <col min="9774" max="9774" width="6.44140625" style="150" customWidth="1"/>
    <col min="9775" max="9988" width="8.88671875" style="150"/>
    <col min="9989" max="9989" width="1.77734375" style="150" customWidth="1"/>
    <col min="9990" max="9990" width="20.33203125" style="150" customWidth="1"/>
    <col min="9991" max="9993" width="13.33203125" style="150" customWidth="1"/>
    <col min="9994" max="9994" width="0.88671875" style="150" customWidth="1"/>
    <col min="9995" max="9997" width="13.33203125" style="150" customWidth="1"/>
    <col min="9998" max="9998" width="0.88671875" style="150" customWidth="1"/>
    <col min="9999" max="10001" width="13.33203125" style="150" customWidth="1"/>
    <col min="10002" max="10002" width="0.88671875" style="150" customWidth="1"/>
    <col min="10003" max="10005" width="13.33203125" style="150" customWidth="1"/>
    <col min="10006" max="10006" width="0.88671875" style="150" customWidth="1"/>
    <col min="10007" max="10011" width="6" style="150" customWidth="1"/>
    <col min="10012" max="10022" width="8.88671875" style="150"/>
    <col min="10023" max="10027" width="7.109375" style="150" customWidth="1"/>
    <col min="10028" max="10029" width="8.88671875" style="150"/>
    <col min="10030" max="10030" width="6.44140625" style="150" customWidth="1"/>
    <col min="10031" max="10244" width="8.88671875" style="150"/>
    <col min="10245" max="10245" width="1.77734375" style="150" customWidth="1"/>
    <col min="10246" max="10246" width="20.33203125" style="150" customWidth="1"/>
    <col min="10247" max="10249" width="13.33203125" style="150" customWidth="1"/>
    <col min="10250" max="10250" width="0.88671875" style="150" customWidth="1"/>
    <col min="10251" max="10253" width="13.33203125" style="150" customWidth="1"/>
    <col min="10254" max="10254" width="0.88671875" style="150" customWidth="1"/>
    <col min="10255" max="10257" width="13.33203125" style="150" customWidth="1"/>
    <col min="10258" max="10258" width="0.88671875" style="150" customWidth="1"/>
    <col min="10259" max="10261" width="13.33203125" style="150" customWidth="1"/>
    <col min="10262" max="10262" width="0.88671875" style="150" customWidth="1"/>
    <col min="10263" max="10267" width="6" style="150" customWidth="1"/>
    <col min="10268" max="10278" width="8.88671875" style="150"/>
    <col min="10279" max="10283" width="7.109375" style="150" customWidth="1"/>
    <col min="10284" max="10285" width="8.88671875" style="150"/>
    <col min="10286" max="10286" width="6.44140625" style="150" customWidth="1"/>
    <col min="10287" max="10500" width="8.88671875" style="150"/>
    <col min="10501" max="10501" width="1.77734375" style="150" customWidth="1"/>
    <col min="10502" max="10502" width="20.33203125" style="150" customWidth="1"/>
    <col min="10503" max="10505" width="13.33203125" style="150" customWidth="1"/>
    <col min="10506" max="10506" width="0.88671875" style="150" customWidth="1"/>
    <col min="10507" max="10509" width="13.33203125" style="150" customWidth="1"/>
    <col min="10510" max="10510" width="0.88671875" style="150" customWidth="1"/>
    <col min="10511" max="10513" width="13.33203125" style="150" customWidth="1"/>
    <col min="10514" max="10514" width="0.88671875" style="150" customWidth="1"/>
    <col min="10515" max="10517" width="13.33203125" style="150" customWidth="1"/>
    <col min="10518" max="10518" width="0.88671875" style="150" customWidth="1"/>
    <col min="10519" max="10523" width="6" style="150" customWidth="1"/>
    <col min="10524" max="10534" width="8.88671875" style="150"/>
    <col min="10535" max="10539" width="7.109375" style="150" customWidth="1"/>
    <col min="10540" max="10541" width="8.88671875" style="150"/>
    <col min="10542" max="10542" width="6.44140625" style="150" customWidth="1"/>
    <col min="10543" max="10756" width="8.88671875" style="150"/>
    <col min="10757" max="10757" width="1.77734375" style="150" customWidth="1"/>
    <col min="10758" max="10758" width="20.33203125" style="150" customWidth="1"/>
    <col min="10759" max="10761" width="13.33203125" style="150" customWidth="1"/>
    <col min="10762" max="10762" width="0.88671875" style="150" customWidth="1"/>
    <col min="10763" max="10765" width="13.33203125" style="150" customWidth="1"/>
    <col min="10766" max="10766" width="0.88671875" style="150" customWidth="1"/>
    <col min="10767" max="10769" width="13.33203125" style="150" customWidth="1"/>
    <col min="10770" max="10770" width="0.88671875" style="150" customWidth="1"/>
    <col min="10771" max="10773" width="13.33203125" style="150" customWidth="1"/>
    <col min="10774" max="10774" width="0.88671875" style="150" customWidth="1"/>
    <col min="10775" max="10779" width="6" style="150" customWidth="1"/>
    <col min="10780" max="10790" width="8.88671875" style="150"/>
    <col min="10791" max="10795" width="7.109375" style="150" customWidth="1"/>
    <col min="10796" max="10797" width="8.88671875" style="150"/>
    <col min="10798" max="10798" width="6.44140625" style="150" customWidth="1"/>
    <col min="10799" max="11012" width="8.88671875" style="150"/>
    <col min="11013" max="11013" width="1.77734375" style="150" customWidth="1"/>
    <col min="11014" max="11014" width="20.33203125" style="150" customWidth="1"/>
    <col min="11015" max="11017" width="13.33203125" style="150" customWidth="1"/>
    <col min="11018" max="11018" width="0.88671875" style="150" customWidth="1"/>
    <col min="11019" max="11021" width="13.33203125" style="150" customWidth="1"/>
    <col min="11022" max="11022" width="0.88671875" style="150" customWidth="1"/>
    <col min="11023" max="11025" width="13.33203125" style="150" customWidth="1"/>
    <col min="11026" max="11026" width="0.88671875" style="150" customWidth="1"/>
    <col min="11027" max="11029" width="13.33203125" style="150" customWidth="1"/>
    <col min="11030" max="11030" width="0.88671875" style="150" customWidth="1"/>
    <col min="11031" max="11035" width="6" style="150" customWidth="1"/>
    <col min="11036" max="11046" width="8.88671875" style="150"/>
    <col min="11047" max="11051" width="7.109375" style="150" customWidth="1"/>
    <col min="11052" max="11053" width="8.88671875" style="150"/>
    <col min="11054" max="11054" width="6.44140625" style="150" customWidth="1"/>
    <col min="11055" max="11268" width="8.88671875" style="150"/>
    <col min="11269" max="11269" width="1.77734375" style="150" customWidth="1"/>
    <col min="11270" max="11270" width="20.33203125" style="150" customWidth="1"/>
    <col min="11271" max="11273" width="13.33203125" style="150" customWidth="1"/>
    <col min="11274" max="11274" width="0.88671875" style="150" customWidth="1"/>
    <col min="11275" max="11277" width="13.33203125" style="150" customWidth="1"/>
    <col min="11278" max="11278" width="0.88671875" style="150" customWidth="1"/>
    <col min="11279" max="11281" width="13.33203125" style="150" customWidth="1"/>
    <col min="11282" max="11282" width="0.88671875" style="150" customWidth="1"/>
    <col min="11283" max="11285" width="13.33203125" style="150" customWidth="1"/>
    <col min="11286" max="11286" width="0.88671875" style="150" customWidth="1"/>
    <col min="11287" max="11291" width="6" style="150" customWidth="1"/>
    <col min="11292" max="11302" width="8.88671875" style="150"/>
    <col min="11303" max="11307" width="7.109375" style="150" customWidth="1"/>
    <col min="11308" max="11309" width="8.88671875" style="150"/>
    <col min="11310" max="11310" width="6.44140625" style="150" customWidth="1"/>
    <col min="11311" max="11524" width="8.88671875" style="150"/>
    <col min="11525" max="11525" width="1.77734375" style="150" customWidth="1"/>
    <col min="11526" max="11526" width="20.33203125" style="150" customWidth="1"/>
    <col min="11527" max="11529" width="13.33203125" style="150" customWidth="1"/>
    <col min="11530" max="11530" width="0.88671875" style="150" customWidth="1"/>
    <col min="11531" max="11533" width="13.33203125" style="150" customWidth="1"/>
    <col min="11534" max="11534" width="0.88671875" style="150" customWidth="1"/>
    <col min="11535" max="11537" width="13.33203125" style="150" customWidth="1"/>
    <col min="11538" max="11538" width="0.88671875" style="150" customWidth="1"/>
    <col min="11539" max="11541" width="13.33203125" style="150" customWidth="1"/>
    <col min="11542" max="11542" width="0.88671875" style="150" customWidth="1"/>
    <col min="11543" max="11547" width="6" style="150" customWidth="1"/>
    <col min="11548" max="11558" width="8.88671875" style="150"/>
    <col min="11559" max="11563" width="7.109375" style="150" customWidth="1"/>
    <col min="11564" max="11565" width="8.88671875" style="150"/>
    <col min="11566" max="11566" width="6.44140625" style="150" customWidth="1"/>
    <col min="11567" max="11780" width="8.88671875" style="150"/>
    <col min="11781" max="11781" width="1.77734375" style="150" customWidth="1"/>
    <col min="11782" max="11782" width="20.33203125" style="150" customWidth="1"/>
    <col min="11783" max="11785" width="13.33203125" style="150" customWidth="1"/>
    <col min="11786" max="11786" width="0.88671875" style="150" customWidth="1"/>
    <col min="11787" max="11789" width="13.33203125" style="150" customWidth="1"/>
    <col min="11790" max="11790" width="0.88671875" style="150" customWidth="1"/>
    <col min="11791" max="11793" width="13.33203125" style="150" customWidth="1"/>
    <col min="11794" max="11794" width="0.88671875" style="150" customWidth="1"/>
    <col min="11795" max="11797" width="13.33203125" style="150" customWidth="1"/>
    <col min="11798" max="11798" width="0.88671875" style="150" customWidth="1"/>
    <col min="11799" max="11803" width="6" style="150" customWidth="1"/>
    <col min="11804" max="11814" width="8.88671875" style="150"/>
    <col min="11815" max="11819" width="7.109375" style="150" customWidth="1"/>
    <col min="11820" max="11821" width="8.88671875" style="150"/>
    <col min="11822" max="11822" width="6.44140625" style="150" customWidth="1"/>
    <col min="11823" max="12036" width="8.88671875" style="150"/>
    <col min="12037" max="12037" width="1.77734375" style="150" customWidth="1"/>
    <col min="12038" max="12038" width="20.33203125" style="150" customWidth="1"/>
    <col min="12039" max="12041" width="13.33203125" style="150" customWidth="1"/>
    <col min="12042" max="12042" width="0.88671875" style="150" customWidth="1"/>
    <col min="12043" max="12045" width="13.33203125" style="150" customWidth="1"/>
    <col min="12046" max="12046" width="0.88671875" style="150" customWidth="1"/>
    <col min="12047" max="12049" width="13.33203125" style="150" customWidth="1"/>
    <col min="12050" max="12050" width="0.88671875" style="150" customWidth="1"/>
    <col min="12051" max="12053" width="13.33203125" style="150" customWidth="1"/>
    <col min="12054" max="12054" width="0.88671875" style="150" customWidth="1"/>
    <col min="12055" max="12059" width="6" style="150" customWidth="1"/>
    <col min="12060" max="12070" width="8.88671875" style="150"/>
    <col min="12071" max="12075" width="7.109375" style="150" customWidth="1"/>
    <col min="12076" max="12077" width="8.88671875" style="150"/>
    <col min="12078" max="12078" width="6.44140625" style="150" customWidth="1"/>
    <col min="12079" max="12292" width="8.88671875" style="150"/>
    <col min="12293" max="12293" width="1.77734375" style="150" customWidth="1"/>
    <col min="12294" max="12294" width="20.33203125" style="150" customWidth="1"/>
    <col min="12295" max="12297" width="13.33203125" style="150" customWidth="1"/>
    <col min="12298" max="12298" width="0.88671875" style="150" customWidth="1"/>
    <col min="12299" max="12301" width="13.33203125" style="150" customWidth="1"/>
    <col min="12302" max="12302" width="0.88671875" style="150" customWidth="1"/>
    <col min="12303" max="12305" width="13.33203125" style="150" customWidth="1"/>
    <col min="12306" max="12306" width="0.88671875" style="150" customWidth="1"/>
    <col min="12307" max="12309" width="13.33203125" style="150" customWidth="1"/>
    <col min="12310" max="12310" width="0.88671875" style="150" customWidth="1"/>
    <col min="12311" max="12315" width="6" style="150" customWidth="1"/>
    <col min="12316" max="12326" width="8.88671875" style="150"/>
    <col min="12327" max="12331" width="7.109375" style="150" customWidth="1"/>
    <col min="12332" max="12333" width="8.88671875" style="150"/>
    <col min="12334" max="12334" width="6.44140625" style="150" customWidth="1"/>
    <col min="12335" max="12548" width="8.88671875" style="150"/>
    <col min="12549" max="12549" width="1.77734375" style="150" customWidth="1"/>
    <col min="12550" max="12550" width="20.33203125" style="150" customWidth="1"/>
    <col min="12551" max="12553" width="13.33203125" style="150" customWidth="1"/>
    <col min="12554" max="12554" width="0.88671875" style="150" customWidth="1"/>
    <col min="12555" max="12557" width="13.33203125" style="150" customWidth="1"/>
    <col min="12558" max="12558" width="0.88671875" style="150" customWidth="1"/>
    <col min="12559" max="12561" width="13.33203125" style="150" customWidth="1"/>
    <col min="12562" max="12562" width="0.88671875" style="150" customWidth="1"/>
    <col min="12563" max="12565" width="13.33203125" style="150" customWidth="1"/>
    <col min="12566" max="12566" width="0.88671875" style="150" customWidth="1"/>
    <col min="12567" max="12571" width="6" style="150" customWidth="1"/>
    <col min="12572" max="12582" width="8.88671875" style="150"/>
    <col min="12583" max="12587" width="7.109375" style="150" customWidth="1"/>
    <col min="12588" max="12589" width="8.88671875" style="150"/>
    <col min="12590" max="12590" width="6.44140625" style="150" customWidth="1"/>
    <col min="12591" max="12804" width="8.88671875" style="150"/>
    <col min="12805" max="12805" width="1.77734375" style="150" customWidth="1"/>
    <col min="12806" max="12806" width="20.33203125" style="150" customWidth="1"/>
    <col min="12807" max="12809" width="13.33203125" style="150" customWidth="1"/>
    <col min="12810" max="12810" width="0.88671875" style="150" customWidth="1"/>
    <col min="12811" max="12813" width="13.33203125" style="150" customWidth="1"/>
    <col min="12814" max="12814" width="0.88671875" style="150" customWidth="1"/>
    <col min="12815" max="12817" width="13.33203125" style="150" customWidth="1"/>
    <col min="12818" max="12818" width="0.88671875" style="150" customWidth="1"/>
    <col min="12819" max="12821" width="13.33203125" style="150" customWidth="1"/>
    <col min="12822" max="12822" width="0.88671875" style="150" customWidth="1"/>
    <col min="12823" max="12827" width="6" style="150" customWidth="1"/>
    <col min="12828" max="12838" width="8.88671875" style="150"/>
    <col min="12839" max="12843" width="7.109375" style="150" customWidth="1"/>
    <col min="12844" max="12845" width="8.88671875" style="150"/>
    <col min="12846" max="12846" width="6.44140625" style="150" customWidth="1"/>
    <col min="12847" max="13060" width="8.88671875" style="150"/>
    <col min="13061" max="13061" width="1.77734375" style="150" customWidth="1"/>
    <col min="13062" max="13062" width="20.33203125" style="150" customWidth="1"/>
    <col min="13063" max="13065" width="13.33203125" style="150" customWidth="1"/>
    <col min="13066" max="13066" width="0.88671875" style="150" customWidth="1"/>
    <col min="13067" max="13069" width="13.33203125" style="150" customWidth="1"/>
    <col min="13070" max="13070" width="0.88671875" style="150" customWidth="1"/>
    <col min="13071" max="13073" width="13.33203125" style="150" customWidth="1"/>
    <col min="13074" max="13074" width="0.88671875" style="150" customWidth="1"/>
    <col min="13075" max="13077" width="13.33203125" style="150" customWidth="1"/>
    <col min="13078" max="13078" width="0.88671875" style="150" customWidth="1"/>
    <col min="13079" max="13083" width="6" style="150" customWidth="1"/>
    <col min="13084" max="13094" width="8.88671875" style="150"/>
    <col min="13095" max="13099" width="7.109375" style="150" customWidth="1"/>
    <col min="13100" max="13101" width="8.88671875" style="150"/>
    <col min="13102" max="13102" width="6.44140625" style="150" customWidth="1"/>
    <col min="13103" max="13316" width="8.88671875" style="150"/>
    <col min="13317" max="13317" width="1.77734375" style="150" customWidth="1"/>
    <col min="13318" max="13318" width="20.33203125" style="150" customWidth="1"/>
    <col min="13319" max="13321" width="13.33203125" style="150" customWidth="1"/>
    <col min="13322" max="13322" width="0.88671875" style="150" customWidth="1"/>
    <col min="13323" max="13325" width="13.33203125" style="150" customWidth="1"/>
    <col min="13326" max="13326" width="0.88671875" style="150" customWidth="1"/>
    <col min="13327" max="13329" width="13.33203125" style="150" customWidth="1"/>
    <col min="13330" max="13330" width="0.88671875" style="150" customWidth="1"/>
    <col min="13331" max="13333" width="13.33203125" style="150" customWidth="1"/>
    <col min="13334" max="13334" width="0.88671875" style="150" customWidth="1"/>
    <col min="13335" max="13339" width="6" style="150" customWidth="1"/>
    <col min="13340" max="13350" width="8.88671875" style="150"/>
    <col min="13351" max="13355" width="7.109375" style="150" customWidth="1"/>
    <col min="13356" max="13357" width="8.88671875" style="150"/>
    <col min="13358" max="13358" width="6.44140625" style="150" customWidth="1"/>
    <col min="13359" max="13572" width="8.88671875" style="150"/>
    <col min="13573" max="13573" width="1.77734375" style="150" customWidth="1"/>
    <col min="13574" max="13574" width="20.33203125" style="150" customWidth="1"/>
    <col min="13575" max="13577" width="13.33203125" style="150" customWidth="1"/>
    <col min="13578" max="13578" width="0.88671875" style="150" customWidth="1"/>
    <col min="13579" max="13581" width="13.33203125" style="150" customWidth="1"/>
    <col min="13582" max="13582" width="0.88671875" style="150" customWidth="1"/>
    <col min="13583" max="13585" width="13.33203125" style="150" customWidth="1"/>
    <col min="13586" max="13586" width="0.88671875" style="150" customWidth="1"/>
    <col min="13587" max="13589" width="13.33203125" style="150" customWidth="1"/>
    <col min="13590" max="13590" width="0.88671875" style="150" customWidth="1"/>
    <col min="13591" max="13595" width="6" style="150" customWidth="1"/>
    <col min="13596" max="13606" width="8.88671875" style="150"/>
    <col min="13607" max="13611" width="7.109375" style="150" customWidth="1"/>
    <col min="13612" max="13613" width="8.88671875" style="150"/>
    <col min="13614" max="13614" width="6.44140625" style="150" customWidth="1"/>
    <col min="13615" max="13828" width="8.88671875" style="150"/>
    <col min="13829" max="13829" width="1.77734375" style="150" customWidth="1"/>
    <col min="13830" max="13830" width="20.33203125" style="150" customWidth="1"/>
    <col min="13831" max="13833" width="13.33203125" style="150" customWidth="1"/>
    <col min="13834" max="13834" width="0.88671875" style="150" customWidth="1"/>
    <col min="13835" max="13837" width="13.33203125" style="150" customWidth="1"/>
    <col min="13838" max="13838" width="0.88671875" style="150" customWidth="1"/>
    <col min="13839" max="13841" width="13.33203125" style="150" customWidth="1"/>
    <col min="13842" max="13842" width="0.88671875" style="150" customWidth="1"/>
    <col min="13843" max="13845" width="13.33203125" style="150" customWidth="1"/>
    <col min="13846" max="13846" width="0.88671875" style="150" customWidth="1"/>
    <col min="13847" max="13851" width="6" style="150" customWidth="1"/>
    <col min="13852" max="13862" width="8.88671875" style="150"/>
    <col min="13863" max="13867" width="7.109375" style="150" customWidth="1"/>
    <col min="13868" max="13869" width="8.88671875" style="150"/>
    <col min="13870" max="13870" width="6.44140625" style="150" customWidth="1"/>
    <col min="13871" max="14084" width="8.88671875" style="150"/>
    <col min="14085" max="14085" width="1.77734375" style="150" customWidth="1"/>
    <col min="14086" max="14086" width="20.33203125" style="150" customWidth="1"/>
    <col min="14087" max="14089" width="13.33203125" style="150" customWidth="1"/>
    <col min="14090" max="14090" width="0.88671875" style="150" customWidth="1"/>
    <col min="14091" max="14093" width="13.33203125" style="150" customWidth="1"/>
    <col min="14094" max="14094" width="0.88671875" style="150" customWidth="1"/>
    <col min="14095" max="14097" width="13.33203125" style="150" customWidth="1"/>
    <col min="14098" max="14098" width="0.88671875" style="150" customWidth="1"/>
    <col min="14099" max="14101" width="13.33203125" style="150" customWidth="1"/>
    <col min="14102" max="14102" width="0.88671875" style="150" customWidth="1"/>
    <col min="14103" max="14107" width="6" style="150" customWidth="1"/>
    <col min="14108" max="14118" width="8.88671875" style="150"/>
    <col min="14119" max="14123" width="7.109375" style="150" customWidth="1"/>
    <col min="14124" max="14125" width="8.88671875" style="150"/>
    <col min="14126" max="14126" width="6.44140625" style="150" customWidth="1"/>
    <col min="14127" max="14340" width="8.88671875" style="150"/>
    <col min="14341" max="14341" width="1.77734375" style="150" customWidth="1"/>
    <col min="14342" max="14342" width="20.33203125" style="150" customWidth="1"/>
    <col min="14343" max="14345" width="13.33203125" style="150" customWidth="1"/>
    <col min="14346" max="14346" width="0.88671875" style="150" customWidth="1"/>
    <col min="14347" max="14349" width="13.33203125" style="150" customWidth="1"/>
    <col min="14350" max="14350" width="0.88671875" style="150" customWidth="1"/>
    <col min="14351" max="14353" width="13.33203125" style="150" customWidth="1"/>
    <col min="14354" max="14354" width="0.88671875" style="150" customWidth="1"/>
    <col min="14355" max="14357" width="13.33203125" style="150" customWidth="1"/>
    <col min="14358" max="14358" width="0.88671875" style="150" customWidth="1"/>
    <col min="14359" max="14363" width="6" style="150" customWidth="1"/>
    <col min="14364" max="14374" width="8.88671875" style="150"/>
    <col min="14375" max="14379" width="7.109375" style="150" customWidth="1"/>
    <col min="14380" max="14381" width="8.88671875" style="150"/>
    <col min="14382" max="14382" width="6.44140625" style="150" customWidth="1"/>
    <col min="14383" max="14596" width="8.88671875" style="150"/>
    <col min="14597" max="14597" width="1.77734375" style="150" customWidth="1"/>
    <col min="14598" max="14598" width="20.33203125" style="150" customWidth="1"/>
    <col min="14599" max="14601" width="13.33203125" style="150" customWidth="1"/>
    <col min="14602" max="14602" width="0.88671875" style="150" customWidth="1"/>
    <col min="14603" max="14605" width="13.33203125" style="150" customWidth="1"/>
    <col min="14606" max="14606" width="0.88671875" style="150" customWidth="1"/>
    <col min="14607" max="14609" width="13.33203125" style="150" customWidth="1"/>
    <col min="14610" max="14610" width="0.88671875" style="150" customWidth="1"/>
    <col min="14611" max="14613" width="13.33203125" style="150" customWidth="1"/>
    <col min="14614" max="14614" width="0.88671875" style="150" customWidth="1"/>
    <col min="14615" max="14619" width="6" style="150" customWidth="1"/>
    <col min="14620" max="14630" width="8.88671875" style="150"/>
    <col min="14631" max="14635" width="7.109375" style="150" customWidth="1"/>
    <col min="14636" max="14637" width="8.88671875" style="150"/>
    <col min="14638" max="14638" width="6.44140625" style="150" customWidth="1"/>
    <col min="14639" max="14852" width="8.88671875" style="150"/>
    <col min="14853" max="14853" width="1.77734375" style="150" customWidth="1"/>
    <col min="14854" max="14854" width="20.33203125" style="150" customWidth="1"/>
    <col min="14855" max="14857" width="13.33203125" style="150" customWidth="1"/>
    <col min="14858" max="14858" width="0.88671875" style="150" customWidth="1"/>
    <col min="14859" max="14861" width="13.33203125" style="150" customWidth="1"/>
    <col min="14862" max="14862" width="0.88671875" style="150" customWidth="1"/>
    <col min="14863" max="14865" width="13.33203125" style="150" customWidth="1"/>
    <col min="14866" max="14866" width="0.88671875" style="150" customWidth="1"/>
    <col min="14867" max="14869" width="13.33203125" style="150" customWidth="1"/>
    <col min="14870" max="14870" width="0.88671875" style="150" customWidth="1"/>
    <col min="14871" max="14875" width="6" style="150" customWidth="1"/>
    <col min="14876" max="14886" width="8.88671875" style="150"/>
    <col min="14887" max="14891" width="7.109375" style="150" customWidth="1"/>
    <col min="14892" max="14893" width="8.88671875" style="150"/>
    <col min="14894" max="14894" width="6.44140625" style="150" customWidth="1"/>
    <col min="14895" max="15108" width="8.88671875" style="150"/>
    <col min="15109" max="15109" width="1.77734375" style="150" customWidth="1"/>
    <col min="15110" max="15110" width="20.33203125" style="150" customWidth="1"/>
    <col min="15111" max="15113" width="13.33203125" style="150" customWidth="1"/>
    <col min="15114" max="15114" width="0.88671875" style="150" customWidth="1"/>
    <col min="15115" max="15117" width="13.33203125" style="150" customWidth="1"/>
    <col min="15118" max="15118" width="0.88671875" style="150" customWidth="1"/>
    <col min="15119" max="15121" width="13.33203125" style="150" customWidth="1"/>
    <col min="15122" max="15122" width="0.88671875" style="150" customWidth="1"/>
    <col min="15123" max="15125" width="13.33203125" style="150" customWidth="1"/>
    <col min="15126" max="15126" width="0.88671875" style="150" customWidth="1"/>
    <col min="15127" max="15131" width="6" style="150" customWidth="1"/>
    <col min="15132" max="15142" width="8.88671875" style="150"/>
    <col min="15143" max="15147" width="7.109375" style="150" customWidth="1"/>
    <col min="15148" max="15149" width="8.88671875" style="150"/>
    <col min="15150" max="15150" width="6.44140625" style="150" customWidth="1"/>
    <col min="15151" max="15364" width="8.88671875" style="150"/>
    <col min="15365" max="15365" width="1.77734375" style="150" customWidth="1"/>
    <col min="15366" max="15366" width="20.33203125" style="150" customWidth="1"/>
    <col min="15367" max="15369" width="13.33203125" style="150" customWidth="1"/>
    <col min="15370" max="15370" width="0.88671875" style="150" customWidth="1"/>
    <col min="15371" max="15373" width="13.33203125" style="150" customWidth="1"/>
    <col min="15374" max="15374" width="0.88671875" style="150" customWidth="1"/>
    <col min="15375" max="15377" width="13.33203125" style="150" customWidth="1"/>
    <col min="15378" max="15378" width="0.88671875" style="150" customWidth="1"/>
    <col min="15379" max="15381" width="13.33203125" style="150" customWidth="1"/>
    <col min="15382" max="15382" width="0.88671875" style="150" customWidth="1"/>
    <col min="15383" max="15387" width="6" style="150" customWidth="1"/>
    <col min="15388" max="15398" width="8.88671875" style="150"/>
    <col min="15399" max="15403" width="7.109375" style="150" customWidth="1"/>
    <col min="15404" max="15405" width="8.88671875" style="150"/>
    <col min="15406" max="15406" width="6.44140625" style="150" customWidth="1"/>
    <col min="15407" max="15620" width="8.88671875" style="150"/>
    <col min="15621" max="15621" width="1.77734375" style="150" customWidth="1"/>
    <col min="15622" max="15622" width="20.33203125" style="150" customWidth="1"/>
    <col min="15623" max="15625" width="13.33203125" style="150" customWidth="1"/>
    <col min="15626" max="15626" width="0.88671875" style="150" customWidth="1"/>
    <col min="15627" max="15629" width="13.33203125" style="150" customWidth="1"/>
    <col min="15630" max="15630" width="0.88671875" style="150" customWidth="1"/>
    <col min="15631" max="15633" width="13.33203125" style="150" customWidth="1"/>
    <col min="15634" max="15634" width="0.88671875" style="150" customWidth="1"/>
    <col min="15635" max="15637" width="13.33203125" style="150" customWidth="1"/>
    <col min="15638" max="15638" width="0.88671875" style="150" customWidth="1"/>
    <col min="15639" max="15643" width="6" style="150" customWidth="1"/>
    <col min="15644" max="15654" width="8.88671875" style="150"/>
    <col min="15655" max="15659" width="7.109375" style="150" customWidth="1"/>
    <col min="15660" max="15661" width="8.88671875" style="150"/>
    <col min="15662" max="15662" width="6.44140625" style="150" customWidth="1"/>
    <col min="15663" max="15876" width="8.88671875" style="150"/>
    <col min="15877" max="15877" width="1.77734375" style="150" customWidth="1"/>
    <col min="15878" max="15878" width="20.33203125" style="150" customWidth="1"/>
    <col min="15879" max="15881" width="13.33203125" style="150" customWidth="1"/>
    <col min="15882" max="15882" width="0.88671875" style="150" customWidth="1"/>
    <col min="15883" max="15885" width="13.33203125" style="150" customWidth="1"/>
    <col min="15886" max="15886" width="0.88671875" style="150" customWidth="1"/>
    <col min="15887" max="15889" width="13.33203125" style="150" customWidth="1"/>
    <col min="15890" max="15890" width="0.88671875" style="150" customWidth="1"/>
    <col min="15891" max="15893" width="13.33203125" style="150" customWidth="1"/>
    <col min="15894" max="15894" width="0.88671875" style="150" customWidth="1"/>
    <col min="15895" max="15899" width="6" style="150" customWidth="1"/>
    <col min="15900" max="15910" width="8.88671875" style="150"/>
    <col min="15911" max="15915" width="7.109375" style="150" customWidth="1"/>
    <col min="15916" max="15917" width="8.88671875" style="150"/>
    <col min="15918" max="15918" width="6.44140625" style="150" customWidth="1"/>
    <col min="15919" max="16132" width="8.88671875" style="150"/>
    <col min="16133" max="16133" width="1.77734375" style="150" customWidth="1"/>
    <col min="16134" max="16134" width="20.33203125" style="150" customWidth="1"/>
    <col min="16135" max="16137" width="13.33203125" style="150" customWidth="1"/>
    <col min="16138" max="16138" width="0.88671875" style="150" customWidth="1"/>
    <col min="16139" max="16141" width="13.33203125" style="150" customWidth="1"/>
    <col min="16142" max="16142" width="0.88671875" style="150" customWidth="1"/>
    <col min="16143" max="16145" width="13.33203125" style="150" customWidth="1"/>
    <col min="16146" max="16146" width="0.88671875" style="150" customWidth="1"/>
    <col min="16147" max="16149" width="13.33203125" style="150" customWidth="1"/>
    <col min="16150" max="16150" width="0.88671875" style="150" customWidth="1"/>
    <col min="16151" max="16155" width="6" style="150" customWidth="1"/>
    <col min="16156" max="16166" width="8.88671875" style="150"/>
    <col min="16167" max="16171" width="7.109375" style="150" customWidth="1"/>
    <col min="16172" max="16173" width="8.88671875" style="150"/>
    <col min="16174" max="16174" width="6.44140625" style="150" customWidth="1"/>
    <col min="16175" max="16384" width="8.88671875" style="150"/>
  </cols>
  <sheetData>
    <row r="1" spans="1:64" ht="14.25" customHeight="1" x14ac:dyDescent="0.35">
      <c r="B1" s="187" t="s">
        <v>341</v>
      </c>
      <c r="C1" s="184"/>
      <c r="D1" s="184"/>
      <c r="E1" s="184"/>
      <c r="F1" s="184"/>
      <c r="G1" s="184"/>
      <c r="H1" s="184"/>
      <c r="I1" s="184"/>
      <c r="J1" s="184"/>
      <c r="L1" s="184"/>
      <c r="M1" s="184"/>
      <c r="N1" s="184"/>
      <c r="O1" s="183"/>
      <c r="AO1" s="2" t="s">
        <v>251</v>
      </c>
      <c r="AV1" s="164"/>
      <c r="AW1" s="164"/>
      <c r="AX1" s="164"/>
      <c r="AY1" s="164"/>
      <c r="AZ1" s="164"/>
      <c r="BA1" s="164"/>
      <c r="BB1" s="164"/>
      <c r="BC1" s="164"/>
      <c r="BD1" s="164"/>
      <c r="BE1" s="164"/>
      <c r="BF1" s="164"/>
      <c r="BG1" s="164"/>
      <c r="BH1" s="164"/>
      <c r="BI1" s="164"/>
      <c r="BJ1" s="164"/>
      <c r="BK1" s="164"/>
      <c r="BL1" s="164"/>
    </row>
    <row r="2" spans="1:64" ht="12.75" customHeight="1" thickBot="1" x14ac:dyDescent="0.45">
      <c r="B2" s="69" t="s">
        <v>250</v>
      </c>
      <c r="C2" s="186"/>
      <c r="D2" s="596"/>
      <c r="E2" s="185"/>
      <c r="F2" s="185"/>
      <c r="G2" s="185"/>
      <c r="H2" s="137"/>
      <c r="I2" s="137"/>
      <c r="J2" s="183"/>
      <c r="M2" s="183"/>
      <c r="N2" s="183"/>
      <c r="O2" s="183"/>
      <c r="AO2" s="2" t="s">
        <v>249</v>
      </c>
      <c r="AV2" s="164"/>
      <c r="AW2" s="164"/>
      <c r="AX2" s="164"/>
      <c r="AY2" s="164"/>
      <c r="AZ2" s="164"/>
      <c r="BA2" s="164"/>
      <c r="BB2" s="164"/>
      <c r="BC2" s="164"/>
      <c r="BD2" s="164"/>
      <c r="BE2" s="164"/>
      <c r="BF2" s="164"/>
      <c r="BG2" s="164"/>
      <c r="BH2" s="164"/>
      <c r="BI2" s="164"/>
      <c r="BJ2" s="164"/>
      <c r="BK2" s="164"/>
      <c r="BL2" s="164"/>
    </row>
    <row r="3" spans="1:64" ht="12.75" customHeight="1" x14ac:dyDescent="0.35">
      <c r="B3" s="69" t="s">
        <v>248</v>
      </c>
      <c r="C3" s="71"/>
      <c r="D3" s="71"/>
      <c r="E3" s="566"/>
      <c r="F3" s="642" t="s">
        <v>128</v>
      </c>
      <c r="G3" s="643"/>
      <c r="H3" s="643"/>
      <c r="I3" s="643"/>
      <c r="J3" s="644"/>
      <c r="L3" s="184"/>
      <c r="M3" s="184"/>
      <c r="N3" s="183"/>
      <c r="O3" s="183"/>
      <c r="AF3" s="2"/>
      <c r="AO3" s="2" t="s">
        <v>1374</v>
      </c>
      <c r="AV3" s="164"/>
      <c r="AW3" s="164"/>
      <c r="AX3" s="164"/>
      <c r="AY3" s="164"/>
      <c r="AZ3" s="164"/>
      <c r="BA3" s="164"/>
      <c r="BB3" s="164"/>
      <c r="BC3" s="164"/>
      <c r="BD3" s="164"/>
      <c r="BE3" s="164"/>
      <c r="BF3" s="164"/>
      <c r="BG3" s="164"/>
      <c r="BH3" s="164"/>
      <c r="BI3" s="164"/>
      <c r="BJ3" s="164"/>
      <c r="BK3" s="164"/>
      <c r="BL3" s="164"/>
    </row>
    <row r="4" spans="1:64" ht="12.75" customHeight="1" x14ac:dyDescent="0.35">
      <c r="B4" s="71"/>
      <c r="C4" s="71"/>
      <c r="D4" s="71"/>
      <c r="E4" s="566"/>
      <c r="F4" s="629" t="s">
        <v>247</v>
      </c>
      <c r="G4" s="645"/>
      <c r="H4" s="741" t="s">
        <v>249</v>
      </c>
      <c r="I4" s="741"/>
      <c r="J4" s="742"/>
      <c r="L4" s="184"/>
      <c r="M4" s="184"/>
      <c r="N4" s="183"/>
      <c r="O4" s="183"/>
      <c r="AF4" s="2"/>
      <c r="AO4" s="2" t="s">
        <v>246</v>
      </c>
      <c r="AV4" s="164"/>
      <c r="AW4" s="164"/>
      <c r="AX4" s="164"/>
      <c r="AY4" s="164"/>
      <c r="AZ4" s="164"/>
      <c r="BA4" s="164"/>
      <c r="BB4" s="164"/>
      <c r="BC4" s="164"/>
      <c r="BD4" s="164"/>
      <c r="BE4" s="164"/>
      <c r="BF4" s="164"/>
      <c r="BG4" s="164"/>
      <c r="BH4" s="164"/>
      <c r="BI4" s="164"/>
      <c r="BJ4" s="164"/>
      <c r="BK4" s="164"/>
      <c r="BL4" s="164"/>
    </row>
    <row r="5" spans="1:64" ht="12.75" customHeight="1" thickBot="1" x14ac:dyDescent="0.4">
      <c r="B5" s="69"/>
      <c r="C5" s="137"/>
      <c r="D5" s="137"/>
      <c r="E5" s="137"/>
      <c r="F5" s="630" t="s">
        <v>125</v>
      </c>
      <c r="G5" s="646"/>
      <c r="H5" s="739" t="s">
        <v>124</v>
      </c>
      <c r="I5" s="739"/>
      <c r="J5" s="740"/>
      <c r="L5" s="184"/>
      <c r="M5" s="184"/>
      <c r="N5" s="183"/>
      <c r="O5" s="183"/>
      <c r="AF5" s="2"/>
      <c r="AO5" s="2" t="s">
        <v>1375</v>
      </c>
      <c r="AV5" s="164"/>
      <c r="AW5" s="164"/>
      <c r="AX5" s="164"/>
      <c r="AY5" s="164"/>
      <c r="AZ5" s="164"/>
      <c r="BA5" s="164"/>
      <c r="BB5" s="164"/>
      <c r="BC5" s="164"/>
      <c r="BD5" s="164"/>
      <c r="BE5" s="164"/>
      <c r="BF5" s="164"/>
      <c r="BG5" s="164"/>
      <c r="BH5" s="164"/>
      <c r="BI5" s="164"/>
      <c r="BJ5" s="164"/>
      <c r="BK5" s="164"/>
      <c r="BL5" s="164"/>
    </row>
    <row r="6" spans="1:64" s="188" customFormat="1" ht="21" customHeight="1" x14ac:dyDescent="0.4">
      <c r="D6" s="75">
        <v>2</v>
      </c>
      <c r="E6" s="75">
        <v>29</v>
      </c>
      <c r="F6" s="75">
        <v>56</v>
      </c>
      <c r="G6" s="142"/>
      <c r="H6" s="75">
        <v>2</v>
      </c>
      <c r="I6" s="75">
        <v>29</v>
      </c>
      <c r="J6" s="75">
        <v>56</v>
      </c>
      <c r="K6" s="143"/>
      <c r="L6" s="75">
        <v>14</v>
      </c>
      <c r="M6" s="75">
        <v>41</v>
      </c>
      <c r="N6" s="75">
        <v>68</v>
      </c>
      <c r="O6" s="144"/>
      <c r="P6" s="75">
        <v>17</v>
      </c>
      <c r="Q6" s="75">
        <v>44</v>
      </c>
      <c r="R6" s="75">
        <v>71</v>
      </c>
      <c r="AF6" s="189"/>
      <c r="AO6" s="189"/>
      <c r="AQ6" s="190"/>
    </row>
    <row r="7" spans="1:64" s="165" customFormat="1" ht="13.5" customHeight="1" x14ac:dyDescent="0.35">
      <c r="A7" s="191"/>
      <c r="B7" s="735"/>
      <c r="C7" s="735"/>
      <c r="D7" s="727" t="s">
        <v>245</v>
      </c>
      <c r="E7" s="727"/>
      <c r="F7" s="727"/>
      <c r="G7" s="134"/>
      <c r="H7" s="728" t="str">
        <f>H4</f>
        <v>Average Progress 8 score (4)(5)</v>
      </c>
      <c r="I7" s="728"/>
      <c r="J7" s="728"/>
      <c r="K7" s="182"/>
      <c r="L7" s="726" t="str">
        <f>IF($H$4=$AO$2,"Progress 8 lower confidence interval","")</f>
        <v>Progress 8 lower confidence interval</v>
      </c>
      <c r="M7" s="726"/>
      <c r="N7" s="726"/>
      <c r="O7" s="132"/>
      <c r="P7" s="726" t="str">
        <f>IF($H$4=$AO$2,"Progress 8 upper confidence interval","")</f>
        <v>Progress 8 upper confidence interval</v>
      </c>
      <c r="Q7" s="726"/>
      <c r="R7" s="726"/>
      <c r="S7" s="150"/>
      <c r="T7" s="150"/>
      <c r="U7" s="150"/>
      <c r="V7" s="150"/>
      <c r="W7" s="188"/>
      <c r="X7" s="188"/>
      <c r="Y7" s="188"/>
      <c r="Z7" s="162"/>
      <c r="AA7" s="162"/>
      <c r="AB7" s="162"/>
      <c r="AF7" s="2"/>
      <c r="AO7" s="2"/>
      <c r="AP7" s="169"/>
      <c r="AR7" s="169"/>
      <c r="AS7" s="169"/>
      <c r="AT7" s="169"/>
      <c r="AU7" s="170"/>
      <c r="AV7" s="169"/>
      <c r="AW7" s="169"/>
      <c r="AX7" s="169"/>
      <c r="AY7" s="169"/>
      <c r="AZ7" s="169"/>
      <c r="BA7" s="169"/>
      <c r="BB7" s="169"/>
      <c r="BC7" s="169"/>
      <c r="BD7" s="169"/>
      <c r="BE7" s="169"/>
      <c r="BF7" s="169"/>
    </row>
    <row r="8" spans="1:64" s="165" customFormat="1" ht="33.75" customHeight="1" x14ac:dyDescent="0.4">
      <c r="A8" s="192"/>
      <c r="B8" s="736"/>
      <c r="C8" s="736"/>
      <c r="D8" s="129" t="s">
        <v>244</v>
      </c>
      <c r="E8" s="129" t="s">
        <v>243</v>
      </c>
      <c r="F8" s="129" t="s">
        <v>242</v>
      </c>
      <c r="G8" s="130"/>
      <c r="H8" s="129" t="s">
        <v>244</v>
      </c>
      <c r="I8" s="129" t="s">
        <v>243</v>
      </c>
      <c r="J8" s="129" t="s">
        <v>242</v>
      </c>
      <c r="K8" s="128"/>
      <c r="L8" s="127" t="str">
        <f>IF($H$4=$AO$2,D8,"")</f>
        <v>Pupils known to be eligible for free school meals</v>
      </c>
      <c r="M8" s="127" t="str">
        <f>IF($H$4=$AO$2,E8,"")</f>
        <v>All other pupils(8)</v>
      </c>
      <c r="N8" s="127" t="str">
        <f>IF($H$4=$AO$2,F8,"")</f>
        <v>All pupils(9)</v>
      </c>
      <c r="O8" s="110"/>
      <c r="P8" s="127" t="str">
        <f>IF($H$4=$AO$2,D8,"")</f>
        <v>Pupils known to be eligible for free school meals</v>
      </c>
      <c r="Q8" s="127" t="str">
        <f>IF($H$4=$AO$2,E8,"")</f>
        <v>All other pupils(8)</v>
      </c>
      <c r="R8" s="127" t="str">
        <f>IF($H$4=$AO$2,F8,"")</f>
        <v>All pupils(9)</v>
      </c>
      <c r="S8" s="150"/>
      <c r="T8" s="150"/>
      <c r="U8" s="150"/>
      <c r="V8" s="150"/>
      <c r="W8" s="188"/>
      <c r="X8" s="188"/>
      <c r="Y8" s="188"/>
      <c r="Z8" s="162"/>
      <c r="AA8" s="162"/>
      <c r="AB8" s="162"/>
      <c r="AF8" s="1"/>
      <c r="AO8" s="1" t="s">
        <v>130</v>
      </c>
      <c r="AP8" s="169"/>
      <c r="AR8" s="169"/>
      <c r="AS8" s="169"/>
      <c r="AT8" s="169"/>
      <c r="AU8" s="176"/>
      <c r="AV8" s="169"/>
      <c r="AW8" s="169"/>
      <c r="AX8" s="169"/>
      <c r="AY8" s="169"/>
      <c r="AZ8" s="169"/>
      <c r="BA8" s="169"/>
      <c r="BB8" s="169"/>
      <c r="BC8" s="169"/>
      <c r="BD8" s="169"/>
      <c r="BE8" s="169"/>
      <c r="BF8" s="169"/>
    </row>
    <row r="9" spans="1:64" s="165" customFormat="1" ht="12.75" customHeight="1" x14ac:dyDescent="0.4">
      <c r="A9" s="193" t="s">
        <v>59</v>
      </c>
      <c r="B9" s="181" t="s">
        <v>241</v>
      </c>
      <c r="C9" s="162"/>
      <c r="D9" s="613">
        <f>VLOOKUP($A9,TableCH2bdata!$B$6:$CE$11,D$6+$AO$20+$AO$19,FALSE)</f>
        <v>69090</v>
      </c>
      <c r="E9" s="613">
        <f>VLOOKUP($A9,TableCH2bdata!$B$6:$CE$11,E$6+$AO$20+$AO$19,FALSE)</f>
        <v>442994</v>
      </c>
      <c r="F9" s="613">
        <f>VLOOKUP($A9,TableCH2bdata!$B$6:$CE$11,F$6+$AO$20+$AO$19,FALSE)</f>
        <v>512084</v>
      </c>
      <c r="G9" s="613"/>
      <c r="H9" s="614">
        <f>VLOOKUP($A9,TableCH2bdata!$B$6:$CE$11,H$6+$AO$17+$AO$19,FALSE)</f>
        <v>-0.46</v>
      </c>
      <c r="I9" s="614">
        <f>VLOOKUP($A9,TableCH2bdata!$B$6:$CE$11,I$6+$AO$17+$AO$19,FALSE)</f>
        <v>0.04</v>
      </c>
      <c r="J9" s="614">
        <f>VLOOKUP($A9,TableCH2bdata!$B$6:$CE$11,J$6+$AO$17+$AO$19,FALSE)</f>
        <v>-0.03</v>
      </c>
      <c r="K9" s="631"/>
      <c r="L9" s="616">
        <f>IF($H$4=$AO$2,VLOOKUP($A9,TableCH2bdata!$B$6:$CE$11,L$6+$AO$19,FALSE),"")</f>
        <v>-0.47</v>
      </c>
      <c r="M9" s="616">
        <f>IF($H$4=$AO$2,VLOOKUP($A9,TableCH2bdata!$B$6:$CE$11,M$6+$AO$19,FALSE),"")</f>
        <v>0.03</v>
      </c>
      <c r="N9" s="616">
        <f>IF($H$4=$AO$2,VLOOKUP($A9,TableCH2bdata!$B$6:$CE$11,N$6+$AO$19,FALSE),"")</f>
        <v>-0.03</v>
      </c>
      <c r="O9" s="616"/>
      <c r="P9" s="616">
        <f>IF($H$4=$AO$2,VLOOKUP($A9,TableCH2bdata!$B$6:$CE$11,P$6+$AO$19,FALSE),"")</f>
        <v>-0.45</v>
      </c>
      <c r="Q9" s="616">
        <f>IF($H$4=$AO$2,VLOOKUP($A9,TableCH2bdata!$B$6:$CE$11,Q$6+$AO$19,FALSE),"")</f>
        <v>0.04</v>
      </c>
      <c r="R9" s="616">
        <f>IF($H$4=$AO$2,VLOOKUP($A9,TableCH2bdata!$B$6:$CE$11,R$6+$AO$19,FALSE),"")</f>
        <v>-0.03</v>
      </c>
      <c r="S9" s="150"/>
      <c r="T9" s="150"/>
      <c r="U9" s="150"/>
      <c r="V9" s="150"/>
      <c r="W9" s="188"/>
      <c r="X9" s="188"/>
      <c r="Y9" s="188"/>
      <c r="Z9" s="113"/>
      <c r="AA9" s="113"/>
      <c r="AF9" s="1"/>
      <c r="AO9" s="1" t="s">
        <v>127</v>
      </c>
      <c r="AP9" s="169"/>
      <c r="AR9" s="169"/>
      <c r="AS9" s="169"/>
      <c r="AT9" s="169"/>
      <c r="AU9" s="170"/>
      <c r="AV9" s="169"/>
      <c r="AW9" s="169"/>
      <c r="AX9" s="169"/>
      <c r="AY9" s="169"/>
      <c r="AZ9" s="169"/>
      <c r="BA9" s="169"/>
      <c r="BB9" s="169"/>
      <c r="BC9" s="169"/>
      <c r="BD9" s="169"/>
      <c r="BE9" s="169"/>
      <c r="BF9" s="169"/>
    </row>
    <row r="10" spans="1:64" s="162" customFormat="1" ht="12.75" customHeight="1" x14ac:dyDescent="0.4">
      <c r="A10" s="194"/>
      <c r="B10" s="181"/>
      <c r="D10" s="632"/>
      <c r="E10" s="632"/>
      <c r="F10" s="632"/>
      <c r="G10" s="632"/>
      <c r="H10" s="631"/>
      <c r="I10" s="633"/>
      <c r="J10" s="633"/>
      <c r="K10" s="631"/>
      <c r="L10" s="613"/>
      <c r="M10" s="613"/>
      <c r="N10" s="613"/>
      <c r="O10" s="614"/>
      <c r="P10" s="614"/>
      <c r="Q10" s="614"/>
      <c r="R10" s="631"/>
      <c r="S10" s="150"/>
      <c r="T10" s="150"/>
      <c r="U10" s="150"/>
      <c r="V10" s="150"/>
      <c r="W10" s="188"/>
      <c r="X10" s="188"/>
      <c r="Y10" s="188"/>
      <c r="Z10" s="113"/>
      <c r="AA10" s="113"/>
      <c r="AF10" s="1"/>
      <c r="AO10" s="1" t="s">
        <v>124</v>
      </c>
      <c r="AP10" s="177"/>
      <c r="AR10" s="177"/>
      <c r="AS10" s="177"/>
      <c r="AT10" s="177"/>
      <c r="AU10" s="178"/>
      <c r="AV10" s="177"/>
      <c r="AW10" s="177"/>
      <c r="AX10" s="177"/>
      <c r="AY10" s="177"/>
      <c r="AZ10" s="177"/>
      <c r="BA10" s="177"/>
      <c r="BB10" s="177"/>
      <c r="BC10" s="177"/>
      <c r="BD10" s="177"/>
      <c r="BE10" s="177"/>
      <c r="BF10" s="177"/>
    </row>
    <row r="11" spans="1:64" s="162" customFormat="1" ht="12.75" customHeight="1" x14ac:dyDescent="0.4">
      <c r="A11" s="194"/>
      <c r="B11" s="180" t="s">
        <v>340</v>
      </c>
      <c r="C11" s="179"/>
      <c r="D11" s="632"/>
      <c r="E11" s="632"/>
      <c r="F11" s="632"/>
      <c r="G11" s="632"/>
      <c r="H11" s="631"/>
      <c r="I11" s="633"/>
      <c r="J11" s="633"/>
      <c r="K11" s="631"/>
      <c r="L11" s="613"/>
      <c r="M11" s="613"/>
      <c r="N11" s="613"/>
      <c r="O11" s="614"/>
      <c r="P11" s="614"/>
      <c r="Q11" s="614"/>
      <c r="R11" s="631"/>
      <c r="S11" s="150"/>
      <c r="T11" s="150"/>
      <c r="U11" s="150"/>
      <c r="V11" s="150"/>
      <c r="W11" s="188"/>
      <c r="X11" s="188"/>
      <c r="Y11" s="188"/>
      <c r="Z11" s="113"/>
      <c r="AA11" s="113"/>
      <c r="AF11" s="2"/>
      <c r="AO11" s="153"/>
      <c r="AP11" s="177"/>
      <c r="AR11" s="177"/>
      <c r="AS11" s="177"/>
      <c r="AT11" s="177"/>
      <c r="AU11" s="178"/>
      <c r="AV11" s="177"/>
      <c r="AW11" s="177"/>
      <c r="AX11" s="177"/>
      <c r="AY11" s="177"/>
      <c r="AZ11" s="177"/>
      <c r="BA11" s="177"/>
      <c r="BB11" s="177"/>
      <c r="BC11" s="177"/>
      <c r="BD11" s="177"/>
      <c r="BE11" s="177"/>
      <c r="BF11" s="177"/>
    </row>
    <row r="12" spans="1:64" s="174" customFormat="1" ht="12.75" customHeight="1" x14ac:dyDescent="0.4">
      <c r="A12" s="193" t="s">
        <v>46</v>
      </c>
      <c r="B12" s="45"/>
      <c r="C12" s="45" t="s">
        <v>46</v>
      </c>
      <c r="D12" s="632">
        <f>VLOOKUP($A12,TableCH2bdata!$B$6:$CE$11,D$6+$AO$20+$AO$19,FALSE)</f>
        <v>49895</v>
      </c>
      <c r="E12" s="632">
        <f>VLOOKUP($A12,TableCH2bdata!$B$6:$CE$11,E$6+$AO$20+$AO$19,FALSE)</f>
        <v>386566</v>
      </c>
      <c r="F12" s="632">
        <f>VLOOKUP($A12,TableCH2bdata!$B$6:$CE$11,F$6+$AO$20+$AO$19,FALSE)</f>
        <v>436461</v>
      </c>
      <c r="G12" s="632"/>
      <c r="H12" s="631">
        <f>VLOOKUP($A12,TableCH2bdata!$B$6:$CE$11,H$6+$AO$17+$AO$19,FALSE)</f>
        <v>-0.28000000000000003</v>
      </c>
      <c r="I12" s="633">
        <f>VLOOKUP($A12,TableCH2bdata!$B$6:$CE$11,I$6+$AO$17+$AO$19,FALSE)</f>
        <v>0.11</v>
      </c>
      <c r="J12" s="633">
        <f>VLOOKUP($A12,TableCH2bdata!$B$6:$CE$11,J$6+$AO$17+$AO$19,FALSE)</f>
        <v>0.06</v>
      </c>
      <c r="K12" s="631"/>
      <c r="L12" s="634">
        <f>IF($H$4=$AO$2,VLOOKUP($A12,TableCH2bdata!$B$6:$CE$11,L$6+$AO$19,FALSE),"")</f>
        <v>-0.28999999999999998</v>
      </c>
      <c r="M12" s="634">
        <f>IF($H$4=$AO$2,VLOOKUP($A12,TableCH2bdata!$B$6:$CE$11,M$6+$AO$19,FALSE),"")</f>
        <v>0.1</v>
      </c>
      <c r="N12" s="634">
        <f>IF($H$4=$AO$2,VLOOKUP($A12,TableCH2bdata!$B$6:$CE$11,N$6+$AO$19,FALSE),"")</f>
        <v>0.06</v>
      </c>
      <c r="O12" s="634"/>
      <c r="P12" s="634">
        <f>IF($H$4=$AO$2,VLOOKUP($A12,TableCH2bdata!$B$6:$CE$11,P$6+$AO$19,FALSE),"")</f>
        <v>-0.27</v>
      </c>
      <c r="Q12" s="634">
        <f>IF($H$4=$AO$2,VLOOKUP($A12,TableCH2bdata!$B$6:$CE$11,Q$6+$AO$19,FALSE),"")</f>
        <v>0.11</v>
      </c>
      <c r="R12" s="634">
        <f>IF($H$4=$AO$2,VLOOKUP($A12,TableCH2bdata!$B$6:$CE$11,R$6+$AO$19,FALSE),"")</f>
        <v>0.06</v>
      </c>
      <c r="S12" s="150"/>
      <c r="T12" s="150"/>
      <c r="U12" s="150"/>
      <c r="V12" s="150"/>
      <c r="W12" s="188"/>
      <c r="X12" s="188"/>
      <c r="Y12" s="188"/>
      <c r="Z12" s="113"/>
      <c r="AA12" s="113"/>
      <c r="AF12" s="2"/>
      <c r="AO12" s="153"/>
      <c r="AP12" s="175"/>
      <c r="AR12" s="175"/>
      <c r="AS12" s="175"/>
      <c r="AT12" s="175"/>
      <c r="AU12" s="176"/>
      <c r="AV12" s="175"/>
      <c r="AW12" s="175"/>
      <c r="AX12" s="175"/>
      <c r="AY12" s="175"/>
      <c r="AZ12" s="175"/>
      <c r="BA12" s="175"/>
      <c r="BB12" s="175"/>
      <c r="BC12" s="175"/>
      <c r="BD12" s="175"/>
      <c r="BE12" s="175"/>
      <c r="BF12" s="175"/>
    </row>
    <row r="13" spans="1:64" s="165" customFormat="1" ht="12.75" customHeight="1" x14ac:dyDescent="0.4">
      <c r="A13" s="193" t="s">
        <v>147</v>
      </c>
      <c r="B13" s="45"/>
      <c r="C13" s="45" t="s">
        <v>45</v>
      </c>
      <c r="D13" s="632">
        <f>VLOOKUP($A13,TableCH2bdata!$B$6:$CE$11,D$6+$AO$20+$AO$19,FALSE)</f>
        <v>19046</v>
      </c>
      <c r="E13" s="632">
        <f>VLOOKUP($A13,TableCH2bdata!$B$6:$CE$11,E$6+$AO$20+$AO$19,FALSE)</f>
        <v>55971</v>
      </c>
      <c r="F13" s="632">
        <f>VLOOKUP($A13,TableCH2bdata!$B$6:$CE$11,F$6+$AO$20+$AO$19,FALSE)</f>
        <v>75017</v>
      </c>
      <c r="G13" s="632"/>
      <c r="H13" s="631">
        <f>VLOOKUP($A13,TableCH2bdata!$B$6:$CE$11,H$6+$AO$17+$AO$19,FALSE)</f>
        <v>-0.92</v>
      </c>
      <c r="I13" s="633">
        <f>VLOOKUP($A13,TableCH2bdata!$B$6:$CE$11,I$6+$AO$17+$AO$19,FALSE)</f>
        <v>-0.42</v>
      </c>
      <c r="J13" s="633">
        <f>VLOOKUP($A13,TableCH2bdata!$B$6:$CE$11,J$6+$AO$17+$AO$19,FALSE)</f>
        <v>-0.55000000000000004</v>
      </c>
      <c r="K13" s="631"/>
      <c r="L13" s="634">
        <f>IF($H$4=$AO$2,VLOOKUP($A13,TableCH2bdata!$B$6:$CE$11,L$6+$AO$19,FALSE),"")</f>
        <v>-0.94</v>
      </c>
      <c r="M13" s="634">
        <f>IF($H$4=$AO$2,VLOOKUP($A13,TableCH2bdata!$B$6:$CE$11,M$6+$AO$19,FALSE),"")</f>
        <v>-0.43</v>
      </c>
      <c r="N13" s="634">
        <f>IF($H$4=$AO$2,VLOOKUP($A13,TableCH2bdata!$B$6:$CE$11,N$6+$AO$19,FALSE),"")</f>
        <v>-0.56000000000000005</v>
      </c>
      <c r="O13" s="634"/>
      <c r="P13" s="634">
        <f>IF($H$4=$AO$2,VLOOKUP($A13,TableCH2bdata!$B$6:$CE$11,P$6+$AO$19,FALSE),"")</f>
        <v>-0.91</v>
      </c>
      <c r="Q13" s="634">
        <f>IF($H$4=$AO$2,VLOOKUP($A13,TableCH2bdata!$B$6:$CE$11,Q$6+$AO$19,FALSE),"")</f>
        <v>-0.41</v>
      </c>
      <c r="R13" s="634">
        <f>IF($H$4=$AO$2,VLOOKUP($A13,TableCH2bdata!$B$6:$CE$11,R$6+$AO$19,FALSE),"")</f>
        <v>-0.54</v>
      </c>
      <c r="S13" s="150"/>
      <c r="T13" s="150"/>
      <c r="U13" s="150"/>
      <c r="V13" s="150"/>
      <c r="W13" s="188"/>
      <c r="X13" s="188"/>
      <c r="Y13" s="188"/>
      <c r="Z13" s="113"/>
      <c r="AA13" s="113"/>
      <c r="AF13" s="2"/>
      <c r="AO13" s="153"/>
      <c r="AP13" s="169"/>
      <c r="AQ13" s="153"/>
      <c r="AR13" s="169"/>
      <c r="AS13" s="169"/>
      <c r="AT13" s="169"/>
      <c r="AU13" s="170"/>
      <c r="AV13" s="169"/>
      <c r="AW13" s="169"/>
      <c r="AX13" s="169"/>
      <c r="AY13" s="169"/>
      <c r="AZ13" s="169"/>
      <c r="BA13" s="169"/>
      <c r="BB13" s="169"/>
      <c r="BC13" s="169"/>
      <c r="BD13" s="169"/>
      <c r="BE13" s="169"/>
      <c r="BF13" s="169"/>
    </row>
    <row r="14" spans="1:64" s="165" customFormat="1" ht="12.75" customHeight="1" x14ac:dyDescent="0.4">
      <c r="A14" s="193" t="s">
        <v>44</v>
      </c>
      <c r="B14" s="45"/>
      <c r="C14" s="44" t="s">
        <v>43</v>
      </c>
      <c r="D14" s="635">
        <f>VLOOKUP($A14,TableCH2bdata!$B$6:$CE$11,D$6+$AO$20+$AO$19,FALSE)</f>
        <v>12934</v>
      </c>
      <c r="E14" s="635">
        <f>VLOOKUP($A14,TableCH2bdata!$B$6:$CE$11,E$6+$AO$20+$AO$19,FALSE)</f>
        <v>42832</v>
      </c>
      <c r="F14" s="635">
        <f>VLOOKUP($A14,TableCH2bdata!$B$6:$CE$11,F$6+$AO$20+$AO$19,FALSE)</f>
        <v>55766</v>
      </c>
      <c r="G14" s="635"/>
      <c r="H14" s="636">
        <f>VLOOKUP($A14,TableCH2bdata!$B$6:$CE$11,H$6+$AO$17+$AO$19,FALSE)</f>
        <v>-0.72</v>
      </c>
      <c r="I14" s="637">
        <f>VLOOKUP($A14,TableCH2bdata!$B$6:$CE$11,I$6+$AO$17+$AO$19,FALSE)</f>
        <v>-0.28000000000000003</v>
      </c>
      <c r="J14" s="637">
        <f>VLOOKUP($A14,TableCH2bdata!$B$6:$CE$11,J$6+$AO$17+$AO$19,FALSE)</f>
        <v>-0.38</v>
      </c>
      <c r="K14" s="636"/>
      <c r="L14" s="638">
        <f>IF($H$4=$AO$2,VLOOKUP($A14,TableCH2bdata!$B$6:$CE$11,L$6+$AO$19,FALSE),"")</f>
        <v>-0.74</v>
      </c>
      <c r="M14" s="638">
        <f>IF($H$4=$AO$2,VLOOKUP($A14,TableCH2bdata!$B$6:$CE$11,M$6+$AO$19,FALSE),"")</f>
        <v>-0.28999999999999998</v>
      </c>
      <c r="N14" s="638">
        <f>IF($H$4=$AO$2,VLOOKUP($A14,TableCH2bdata!$B$6:$CE$11,N$6+$AO$19,FALSE),"")</f>
        <v>-0.39</v>
      </c>
      <c r="O14" s="638"/>
      <c r="P14" s="638">
        <f>IF($H$4=$AO$2,VLOOKUP($A14,TableCH2bdata!$B$6:$CE$11,P$6+$AO$19,FALSE),"")</f>
        <v>-0.7</v>
      </c>
      <c r="Q14" s="638">
        <f>IF($H$4=$AO$2,VLOOKUP($A14,TableCH2bdata!$B$6:$CE$11,Q$6+$AO$19,FALSE),"")</f>
        <v>-0.27</v>
      </c>
      <c r="R14" s="638">
        <f>IF($H$4=$AO$2,VLOOKUP($A14,TableCH2bdata!$B$6:$CE$11,R$6+$AO$19,FALSE),"")</f>
        <v>-0.37</v>
      </c>
      <c r="S14" s="150"/>
      <c r="T14" s="150"/>
      <c r="U14" s="150"/>
      <c r="V14" s="150"/>
      <c r="W14" s="188"/>
      <c r="X14" s="188"/>
      <c r="Y14" s="188"/>
      <c r="Z14" s="108"/>
      <c r="AA14" s="108"/>
      <c r="AF14" s="2"/>
      <c r="AO14" s="153"/>
      <c r="AP14" s="169"/>
      <c r="AR14" s="169"/>
      <c r="AS14" s="169"/>
      <c r="AT14" s="169"/>
      <c r="AU14" s="170"/>
      <c r="AV14" s="169"/>
      <c r="AW14" s="169"/>
      <c r="AX14" s="169"/>
      <c r="AY14" s="169"/>
      <c r="AZ14" s="169"/>
      <c r="BA14" s="169"/>
      <c r="BB14" s="169"/>
      <c r="BC14" s="169"/>
      <c r="BD14" s="169"/>
      <c r="BE14" s="169"/>
      <c r="BF14" s="169"/>
    </row>
    <row r="15" spans="1:64" s="165" customFormat="1" ht="12.75" customHeight="1" x14ac:dyDescent="0.4">
      <c r="A15" s="193" t="s">
        <v>42</v>
      </c>
      <c r="B15" s="173"/>
      <c r="C15" s="112" t="s">
        <v>42</v>
      </c>
      <c r="D15" s="639">
        <f>VLOOKUP($A15,TableCH2bdata!$B$6:$CE$11,D$6+$AO$20+$AO$19,FALSE)</f>
        <v>6112</v>
      </c>
      <c r="E15" s="639">
        <f>VLOOKUP($A15,TableCH2bdata!$B$6:$CE$11,E$6+$AO$20+$AO$19,FALSE)</f>
        <v>13139</v>
      </c>
      <c r="F15" s="639">
        <f>VLOOKUP($A15,TableCH2bdata!$B$6:$CE$11,F$6+$AO$20+$AO$19,FALSE)</f>
        <v>19251</v>
      </c>
      <c r="G15" s="639"/>
      <c r="H15" s="640">
        <f>VLOOKUP($A15,TableCH2bdata!$B$6:$CE$11,H$6+$AO$17+$AO$19,FALSE)</f>
        <v>-1.35</v>
      </c>
      <c r="I15" s="641">
        <f>VLOOKUP($A15,TableCH2bdata!$B$6:$CE$11,I$6+$AO$17+$AO$19,FALSE)</f>
        <v>-0.88</v>
      </c>
      <c r="J15" s="641">
        <f>VLOOKUP($A15,TableCH2bdata!$B$6:$CE$11,J$6+$AO$17+$AO$19,FALSE)</f>
        <v>-1.03</v>
      </c>
      <c r="K15" s="640"/>
      <c r="L15" s="638">
        <f>IF($H$4=$AO$2,VLOOKUP($A15,TableCH2bdata!$B$6:$CE$11,L$6+$AO$19,FALSE),"")</f>
        <v>-1.38</v>
      </c>
      <c r="M15" s="638">
        <f>IF($H$4=$AO$2,VLOOKUP($A15,TableCH2bdata!$B$6:$CE$11,M$6+$AO$19,FALSE),"")</f>
        <v>-0.89</v>
      </c>
      <c r="N15" s="638">
        <f>IF($H$4=$AO$2,VLOOKUP($A15,TableCH2bdata!$B$6:$CE$11,N$6+$AO$19,FALSE),"")</f>
        <v>-1.04</v>
      </c>
      <c r="O15" s="638"/>
      <c r="P15" s="638">
        <f>IF($H$4=$AO$2,VLOOKUP($A15,TableCH2bdata!$B$6:$CE$11,P$6+$AO$19,FALSE),"")</f>
        <v>-1.33</v>
      </c>
      <c r="Q15" s="638">
        <f>IF($H$4=$AO$2,VLOOKUP($A15,TableCH2bdata!$B$6:$CE$11,Q$6+$AO$19,FALSE),"")</f>
        <v>-0.86</v>
      </c>
      <c r="R15" s="638">
        <f>IF($H$4=$AO$2,VLOOKUP($A15,TableCH2bdata!$B$6:$CE$11,R$6+$AO$19,FALSE),"")</f>
        <v>-1.01</v>
      </c>
      <c r="S15" s="150"/>
      <c r="T15" s="150"/>
      <c r="U15" s="150"/>
      <c r="V15" s="150"/>
      <c r="W15" s="188"/>
      <c r="X15" s="188"/>
      <c r="Y15" s="188"/>
      <c r="Z15" s="108"/>
      <c r="AA15" s="108"/>
      <c r="AF15" s="2"/>
      <c r="AO15" s="172" t="s">
        <v>339</v>
      </c>
      <c r="AP15" s="169"/>
      <c r="AQ15" s="169"/>
      <c r="AR15" s="169"/>
      <c r="AS15" s="169"/>
      <c r="AT15" s="169"/>
      <c r="AU15" s="170"/>
      <c r="AV15" s="169"/>
      <c r="AW15" s="169"/>
      <c r="AX15" s="169"/>
      <c r="AY15" s="169"/>
      <c r="AZ15" s="169"/>
      <c r="BA15" s="169"/>
      <c r="BB15" s="169"/>
      <c r="BC15" s="169"/>
      <c r="BD15" s="169"/>
      <c r="BE15" s="169"/>
      <c r="BF15" s="169"/>
    </row>
    <row r="16" spans="1:64" s="165" customFormat="1" ht="12.75" customHeight="1" x14ac:dyDescent="0.35">
      <c r="A16" s="192"/>
      <c r="B16" s="52"/>
      <c r="C16" s="52"/>
      <c r="D16" s="105"/>
      <c r="E16" s="105"/>
      <c r="F16" s="105"/>
      <c r="G16" s="105"/>
      <c r="H16" s="106"/>
      <c r="I16" s="106"/>
      <c r="K16" s="31" t="s">
        <v>20</v>
      </c>
      <c r="L16" s="105"/>
      <c r="M16" s="105"/>
      <c r="N16" s="105"/>
      <c r="O16" s="52"/>
      <c r="P16" s="52"/>
      <c r="Q16" s="52"/>
      <c r="R16" s="52"/>
      <c r="S16" s="150"/>
      <c r="T16" s="150"/>
      <c r="U16" s="150"/>
      <c r="V16" s="150"/>
      <c r="W16" s="188"/>
      <c r="X16" s="188"/>
      <c r="Y16" s="188"/>
      <c r="Z16" s="52"/>
      <c r="AA16" s="31"/>
      <c r="AF16" s="2"/>
      <c r="AO16" s="169"/>
      <c r="AP16" s="169"/>
      <c r="AQ16" s="169"/>
      <c r="AR16" s="169"/>
      <c r="AS16" s="169"/>
      <c r="AT16" s="169"/>
      <c r="AU16" s="170"/>
      <c r="AV16" s="169"/>
      <c r="AW16" s="169"/>
      <c r="AX16" s="169"/>
      <c r="AY16" s="169"/>
      <c r="AZ16" s="169"/>
      <c r="BA16" s="169"/>
      <c r="BB16" s="169"/>
      <c r="BC16" s="169"/>
      <c r="BD16" s="169"/>
      <c r="BE16" s="169"/>
      <c r="BF16" s="169"/>
    </row>
    <row r="17" spans="1:67" s="165" customFormat="1" ht="15" x14ac:dyDescent="0.4">
      <c r="A17" s="192"/>
      <c r="B17" s="737" t="s">
        <v>239</v>
      </c>
      <c r="C17" s="737"/>
      <c r="D17" s="737"/>
      <c r="E17" s="737"/>
      <c r="F17" s="737"/>
      <c r="G17" s="737"/>
      <c r="H17" s="737"/>
      <c r="I17" s="737"/>
      <c r="J17" s="737"/>
      <c r="K17" s="737"/>
      <c r="L17" s="171"/>
      <c r="M17" s="171"/>
      <c r="Q17" s="171"/>
      <c r="R17" s="171"/>
      <c r="S17" s="150"/>
      <c r="T17" s="150"/>
      <c r="U17" s="150"/>
      <c r="V17" s="150"/>
      <c r="W17" s="188"/>
      <c r="X17" s="188"/>
      <c r="Y17" s="188"/>
      <c r="Z17" s="171"/>
      <c r="AA17" s="150"/>
      <c r="AF17" s="1"/>
      <c r="AO17" s="122">
        <f>IF($H$4=AO1,6,IF($H$4=AO2,9,IF($H$4=AO3,18,IF($H$4=AO4,21,IF($H$4=AO5,24,"ERROR")))))</f>
        <v>9</v>
      </c>
      <c r="AU17" s="170"/>
      <c r="AV17" s="169"/>
      <c r="AW17" s="169"/>
      <c r="AX17" s="169"/>
      <c r="AY17" s="169"/>
      <c r="AZ17" s="169"/>
      <c r="BA17" s="169"/>
      <c r="BB17" s="169"/>
      <c r="BC17" s="169"/>
      <c r="BD17" s="169"/>
      <c r="BE17" s="169"/>
      <c r="BF17" s="169"/>
      <c r="BG17" s="169"/>
      <c r="BH17" s="169"/>
      <c r="BI17" s="169"/>
      <c r="BJ17" s="169"/>
      <c r="BK17" s="169"/>
      <c r="BL17" s="169"/>
    </row>
    <row r="18" spans="1:67" ht="35.25" customHeight="1" x14ac:dyDescent="0.35">
      <c r="A18" s="195"/>
      <c r="B18" s="733" t="s">
        <v>1405</v>
      </c>
      <c r="C18" s="733"/>
      <c r="D18" s="733"/>
      <c r="E18" s="733"/>
      <c r="F18" s="733"/>
      <c r="G18" s="733"/>
      <c r="H18" s="733"/>
      <c r="I18" s="733"/>
      <c r="J18" s="733"/>
      <c r="K18" s="733"/>
      <c r="L18" s="167"/>
      <c r="M18" s="166"/>
      <c r="N18" s="161"/>
      <c r="O18" s="161"/>
      <c r="P18" s="161"/>
      <c r="Q18" s="161"/>
      <c r="R18" s="161"/>
      <c r="W18" s="161"/>
      <c r="X18" s="161"/>
      <c r="Y18" s="161"/>
      <c r="Z18" s="161"/>
      <c r="AA18" s="161"/>
      <c r="AF18" s="2"/>
      <c r="AO18" s="165"/>
      <c r="AV18" s="164"/>
      <c r="AW18" s="164"/>
      <c r="AX18" s="164"/>
      <c r="AY18" s="164"/>
      <c r="AZ18" s="164"/>
      <c r="BA18" s="164"/>
      <c r="BB18" s="164"/>
      <c r="BC18" s="164"/>
      <c r="BD18" s="164"/>
      <c r="BE18" s="164"/>
      <c r="BF18" s="164"/>
      <c r="BG18" s="164"/>
      <c r="BH18" s="164"/>
      <c r="BI18" s="164"/>
      <c r="BJ18" s="164"/>
      <c r="BK18" s="164"/>
      <c r="BL18" s="164"/>
      <c r="BM18" s="164"/>
      <c r="BN18" s="164"/>
      <c r="BO18" s="164"/>
    </row>
    <row r="19" spans="1:67" ht="12.75" x14ac:dyDescent="0.35">
      <c r="A19" s="195"/>
      <c r="B19" s="738" t="s">
        <v>238</v>
      </c>
      <c r="C19" s="738"/>
      <c r="D19" s="738"/>
      <c r="E19" s="738"/>
      <c r="F19" s="738"/>
      <c r="G19" s="738"/>
      <c r="H19" s="738"/>
      <c r="I19" s="738"/>
      <c r="J19" s="738"/>
      <c r="K19" s="157"/>
      <c r="L19" s="167"/>
      <c r="M19" s="166"/>
      <c r="N19" s="161"/>
      <c r="O19" s="161"/>
      <c r="P19" s="161"/>
      <c r="Q19" s="161"/>
      <c r="R19" s="161"/>
      <c r="S19" s="161"/>
      <c r="T19" s="161"/>
      <c r="U19" s="161"/>
      <c r="V19" s="161"/>
      <c r="W19" s="161"/>
      <c r="X19" s="161"/>
      <c r="Y19" s="161"/>
      <c r="Z19" s="161"/>
      <c r="AA19" s="161"/>
      <c r="AO19" s="122">
        <f>IF($H$5="Girls",0,IF($H$5="Boys",1,IF($H$5="All",2)))</f>
        <v>2</v>
      </c>
      <c r="AV19" s="164"/>
      <c r="AW19" s="164"/>
      <c r="AX19" s="164"/>
      <c r="AY19" s="164"/>
      <c r="AZ19" s="164"/>
      <c r="BA19" s="164"/>
      <c r="BB19" s="164"/>
      <c r="BC19" s="164"/>
      <c r="BD19" s="164"/>
      <c r="BE19" s="164"/>
      <c r="BF19" s="164"/>
      <c r="BG19" s="164"/>
      <c r="BH19" s="164"/>
      <c r="BI19" s="164"/>
      <c r="BJ19" s="164"/>
      <c r="BK19" s="164"/>
      <c r="BL19" s="164"/>
      <c r="BM19" s="164"/>
      <c r="BN19" s="164"/>
      <c r="BO19" s="164"/>
    </row>
    <row r="20" spans="1:67" ht="25.5" customHeight="1" x14ac:dyDescent="0.35">
      <c r="A20" s="195"/>
      <c r="B20" s="722" t="s">
        <v>1376</v>
      </c>
      <c r="C20" s="722"/>
      <c r="D20" s="722"/>
      <c r="E20" s="722"/>
      <c r="F20" s="722"/>
      <c r="G20" s="722"/>
      <c r="H20" s="722"/>
      <c r="I20" s="722"/>
      <c r="J20" s="722"/>
      <c r="K20" s="157"/>
      <c r="L20" s="167"/>
      <c r="M20" s="166"/>
      <c r="N20" s="161"/>
      <c r="O20" s="161"/>
      <c r="P20" s="161"/>
      <c r="Q20" s="161"/>
      <c r="R20" s="161"/>
      <c r="S20" s="161"/>
      <c r="T20" s="161"/>
      <c r="U20" s="161"/>
      <c r="V20" s="161"/>
      <c r="W20" s="161"/>
      <c r="X20" s="161"/>
      <c r="Y20" s="161"/>
      <c r="Z20" s="161"/>
      <c r="AA20" s="161"/>
      <c r="AF20" s="122"/>
      <c r="AO20" s="122">
        <f>IF($H$4=$AO$1,0,IF($H$4=$AO$2,3,IF($H$4=$AO$3,0,IF($H$4=$AO$4,0,IF($H$4=$AO$5,0,"ERROR")))))</f>
        <v>3</v>
      </c>
      <c r="AV20" s="164"/>
      <c r="AW20" s="164"/>
      <c r="AX20" s="164"/>
      <c r="AY20" s="164"/>
      <c r="AZ20" s="164"/>
      <c r="BA20" s="164"/>
      <c r="BB20" s="164"/>
      <c r="BC20" s="164"/>
      <c r="BD20" s="164"/>
      <c r="BE20" s="164"/>
      <c r="BF20" s="164"/>
      <c r="BG20" s="164"/>
      <c r="BH20" s="164"/>
      <c r="BI20" s="164"/>
      <c r="BJ20" s="164"/>
      <c r="BK20" s="164"/>
      <c r="BL20" s="164"/>
      <c r="BM20" s="164"/>
      <c r="BN20" s="164"/>
      <c r="BO20" s="164"/>
    </row>
    <row r="21" spans="1:67" ht="15" x14ac:dyDescent="0.4">
      <c r="A21" s="195"/>
      <c r="B21" s="100" t="s">
        <v>17</v>
      </c>
      <c r="C21" s="28"/>
      <c r="D21" s="28"/>
      <c r="E21" s="28"/>
      <c r="F21" s="28"/>
      <c r="G21" s="28"/>
      <c r="H21" s="28"/>
      <c r="I21" s="28"/>
      <c r="J21" s="168"/>
      <c r="K21" s="157"/>
      <c r="L21" s="167"/>
      <c r="M21" s="166"/>
      <c r="N21" s="161"/>
      <c r="O21" s="161"/>
      <c r="P21" s="161"/>
      <c r="Q21" s="161"/>
      <c r="R21" s="161"/>
      <c r="S21" s="161"/>
      <c r="T21" s="161"/>
      <c r="U21" s="161"/>
      <c r="V21" s="161"/>
      <c r="W21" s="161"/>
      <c r="X21" s="161"/>
      <c r="Y21" s="161"/>
      <c r="Z21" s="161"/>
      <c r="AA21" s="161"/>
      <c r="AF21" s="123"/>
      <c r="AO21" s="153">
        <f>IF($H$4=AO2,2,1)</f>
        <v>2</v>
      </c>
      <c r="AV21" s="164"/>
      <c r="AW21" s="164"/>
      <c r="AX21" s="164"/>
      <c r="AY21" s="164"/>
      <c r="AZ21" s="164"/>
      <c r="BA21" s="164"/>
      <c r="BB21" s="164"/>
      <c r="BC21" s="164"/>
      <c r="BD21" s="164"/>
      <c r="BE21" s="164"/>
      <c r="BF21" s="164"/>
      <c r="BG21" s="164"/>
      <c r="BH21" s="164"/>
      <c r="BI21" s="164"/>
      <c r="BJ21" s="164"/>
      <c r="BK21" s="164"/>
      <c r="BL21" s="164"/>
      <c r="BM21" s="164"/>
      <c r="BN21" s="164"/>
      <c r="BO21" s="164"/>
    </row>
    <row r="22" spans="1:67" ht="45" customHeight="1" x14ac:dyDescent="0.3">
      <c r="A22" s="195"/>
      <c r="B22" s="722" t="s">
        <v>16</v>
      </c>
      <c r="C22" s="722"/>
      <c r="D22" s="722"/>
      <c r="E22" s="722"/>
      <c r="F22" s="722"/>
      <c r="G22" s="722"/>
      <c r="H22" s="722"/>
      <c r="I22" s="722"/>
      <c r="J22" s="722"/>
      <c r="K22" s="157"/>
      <c r="L22" s="167"/>
      <c r="M22" s="166"/>
      <c r="N22" s="161"/>
      <c r="O22" s="161"/>
      <c r="P22" s="161"/>
      <c r="Q22" s="161"/>
      <c r="R22" s="161"/>
      <c r="S22" s="161"/>
      <c r="T22" s="161"/>
      <c r="U22" s="161"/>
      <c r="V22" s="161"/>
      <c r="W22" s="161"/>
      <c r="X22" s="161"/>
      <c r="Y22" s="161"/>
      <c r="Z22" s="161"/>
      <c r="AA22" s="161"/>
      <c r="AO22" s="165"/>
      <c r="AV22" s="164"/>
      <c r="AW22" s="164"/>
      <c r="AX22" s="164"/>
      <c r="AY22" s="164"/>
      <c r="AZ22" s="164"/>
      <c r="BA22" s="164"/>
      <c r="BB22" s="164"/>
      <c r="BC22" s="164"/>
      <c r="BD22" s="164"/>
      <c r="BE22" s="164"/>
      <c r="BF22" s="164"/>
      <c r="BG22" s="164"/>
      <c r="BH22" s="164"/>
      <c r="BI22" s="164"/>
      <c r="BJ22" s="164"/>
      <c r="BK22" s="164"/>
      <c r="BL22" s="164"/>
      <c r="BM22" s="164"/>
      <c r="BN22" s="164"/>
      <c r="BO22" s="164"/>
    </row>
    <row r="23" spans="1:67" s="103" customFormat="1" ht="27.75" customHeight="1" x14ac:dyDescent="0.4">
      <c r="A23" s="148"/>
      <c r="B23" s="722" t="s">
        <v>237</v>
      </c>
      <c r="C23" s="722"/>
      <c r="D23" s="722"/>
      <c r="E23" s="722"/>
      <c r="F23" s="722"/>
      <c r="G23" s="722"/>
      <c r="H23" s="722"/>
      <c r="I23" s="722"/>
      <c r="J23" s="722"/>
      <c r="K23" s="157"/>
      <c r="L23" s="163"/>
      <c r="M23" s="162"/>
      <c r="N23" s="46"/>
      <c r="O23" s="46"/>
      <c r="P23" s="46"/>
      <c r="Q23" s="153"/>
      <c r="R23" s="153"/>
      <c r="S23" s="153"/>
      <c r="T23" s="153"/>
      <c r="U23" s="153"/>
      <c r="V23" s="153"/>
      <c r="W23" s="153"/>
      <c r="X23" s="153"/>
      <c r="Y23" s="153"/>
      <c r="Z23" s="153"/>
      <c r="AA23" s="153"/>
      <c r="AB23" s="161"/>
      <c r="AC23" s="161"/>
      <c r="AD23" s="161"/>
      <c r="AE23" s="161"/>
      <c r="AF23" s="161"/>
      <c r="AG23" s="161"/>
      <c r="AH23" s="161"/>
      <c r="AI23" s="161"/>
      <c r="AJ23" s="161"/>
      <c r="AK23" s="161"/>
      <c r="AL23" s="161"/>
      <c r="AM23" s="161"/>
      <c r="AN23" s="161"/>
      <c r="AO23" s="150"/>
      <c r="AP23" s="160"/>
      <c r="AU23" s="156"/>
    </row>
    <row r="24" spans="1:67" s="159" customFormat="1" ht="24" customHeight="1" x14ac:dyDescent="0.4">
      <c r="A24" s="196"/>
      <c r="B24" s="722" t="s">
        <v>236</v>
      </c>
      <c r="C24" s="722"/>
      <c r="D24" s="722"/>
      <c r="E24" s="722"/>
      <c r="F24" s="722"/>
      <c r="G24" s="722"/>
      <c r="H24" s="722"/>
      <c r="I24" s="722"/>
      <c r="J24" s="722"/>
      <c r="K24" s="157"/>
      <c r="L24" s="94"/>
      <c r="M24" s="94"/>
      <c r="N24" s="94"/>
      <c r="O24" s="94"/>
      <c r="P24" s="94"/>
      <c r="Q24" s="94"/>
      <c r="R24" s="94"/>
      <c r="S24" s="94"/>
      <c r="T24" s="94"/>
      <c r="U24" s="94"/>
      <c r="V24" s="94"/>
      <c r="W24" s="94"/>
      <c r="X24" s="94"/>
      <c r="Y24" s="94"/>
      <c r="Z24" s="94"/>
      <c r="AA24" s="94"/>
      <c r="AB24" s="153"/>
      <c r="AC24" s="153"/>
      <c r="AD24" s="153"/>
      <c r="AE24" s="153"/>
      <c r="AG24" s="153"/>
      <c r="AH24" s="153"/>
      <c r="AI24" s="153"/>
      <c r="AJ24" s="153"/>
      <c r="AK24" s="153"/>
      <c r="AL24" s="153"/>
      <c r="AM24" s="153"/>
      <c r="AN24" s="153"/>
      <c r="AO24" s="153"/>
      <c r="AP24" s="153"/>
      <c r="AQ24" s="153"/>
      <c r="AR24" s="153"/>
      <c r="AS24" s="153"/>
    </row>
    <row r="25" spans="1:67" s="159" customFormat="1" ht="15" x14ac:dyDescent="0.4">
      <c r="A25" s="196"/>
      <c r="B25" s="734" t="s">
        <v>338</v>
      </c>
      <c r="C25" s="734"/>
      <c r="D25" s="734"/>
      <c r="E25" s="734"/>
      <c r="F25" s="734"/>
      <c r="G25" s="734"/>
      <c r="H25" s="734"/>
      <c r="I25" s="734"/>
      <c r="J25" s="734"/>
      <c r="K25" s="734"/>
      <c r="L25" s="94"/>
      <c r="M25" s="94"/>
      <c r="N25" s="94"/>
      <c r="O25" s="94"/>
      <c r="P25" s="94"/>
      <c r="Q25" s="94"/>
      <c r="R25" s="94"/>
      <c r="S25" s="94"/>
      <c r="T25" s="94"/>
      <c r="U25" s="94"/>
      <c r="V25" s="94"/>
      <c r="W25" s="94"/>
      <c r="X25" s="94"/>
      <c r="Y25" s="94"/>
      <c r="Z25" s="94"/>
      <c r="AA25" s="94"/>
      <c r="AB25" s="153"/>
      <c r="AC25" s="153"/>
      <c r="AD25" s="153"/>
      <c r="AE25" s="153"/>
      <c r="AF25" s="153"/>
      <c r="AG25" s="153"/>
      <c r="AH25" s="153"/>
      <c r="AI25" s="153"/>
      <c r="AJ25" s="153"/>
      <c r="AK25" s="153"/>
      <c r="AL25" s="153"/>
      <c r="AM25" s="153"/>
      <c r="AN25" s="153"/>
      <c r="AO25" s="153"/>
      <c r="AP25" s="153"/>
      <c r="AQ25" s="153"/>
      <c r="AR25" s="153"/>
      <c r="AS25" s="153"/>
    </row>
    <row r="26" spans="1:67" s="159" customFormat="1" ht="33" customHeight="1" x14ac:dyDescent="0.4">
      <c r="A26" s="196"/>
      <c r="B26" s="733" t="s">
        <v>337</v>
      </c>
      <c r="C26" s="733"/>
      <c r="D26" s="733"/>
      <c r="E26" s="733"/>
      <c r="F26" s="733"/>
      <c r="G26" s="733"/>
      <c r="H26" s="733"/>
      <c r="I26" s="733"/>
      <c r="J26" s="733"/>
      <c r="K26" s="733"/>
      <c r="L26" s="157"/>
      <c r="M26" s="157"/>
      <c r="N26" s="157"/>
      <c r="O26" s="157"/>
      <c r="P26" s="157"/>
      <c r="Q26" s="157"/>
      <c r="R26" s="5"/>
      <c r="S26" s="5"/>
      <c r="T26" s="5"/>
      <c r="U26" s="5"/>
      <c r="V26" s="5"/>
      <c r="W26" s="5"/>
      <c r="X26" s="5"/>
      <c r="Y26" s="5"/>
      <c r="Z26" s="5"/>
      <c r="AA26" s="103"/>
      <c r="AB26" s="153"/>
      <c r="AC26" s="153"/>
      <c r="AD26" s="153"/>
      <c r="AE26" s="153"/>
      <c r="AF26" s="153"/>
      <c r="AG26" s="153"/>
      <c r="AH26" s="153"/>
      <c r="AI26" s="153"/>
      <c r="AJ26" s="153"/>
      <c r="AK26" s="153"/>
      <c r="AL26" s="153"/>
      <c r="AM26" s="153"/>
      <c r="AN26" s="153"/>
      <c r="AO26" s="153"/>
      <c r="AP26" s="153"/>
      <c r="AQ26" s="153"/>
      <c r="AR26" s="153"/>
      <c r="AS26" s="153"/>
    </row>
    <row r="27" spans="1:67" s="159" customFormat="1" ht="33.75" customHeight="1" x14ac:dyDescent="0.4">
      <c r="A27" s="196"/>
      <c r="B27" s="733" t="s">
        <v>336</v>
      </c>
      <c r="C27" s="733"/>
      <c r="D27" s="733"/>
      <c r="E27" s="733"/>
      <c r="F27" s="733"/>
      <c r="G27" s="733"/>
      <c r="H27" s="733"/>
      <c r="I27" s="733"/>
      <c r="J27" s="733"/>
      <c r="K27" s="733"/>
      <c r="L27" s="154"/>
      <c r="M27" s="150"/>
      <c r="N27" s="150"/>
      <c r="O27" s="150"/>
      <c r="P27" s="150"/>
      <c r="Q27" s="150"/>
      <c r="R27" s="150"/>
      <c r="S27" s="150"/>
      <c r="T27" s="150"/>
      <c r="U27" s="150"/>
      <c r="V27" s="150"/>
      <c r="W27" s="150"/>
      <c r="X27" s="150"/>
      <c r="Y27" s="150"/>
      <c r="Z27" s="150"/>
      <c r="AA27" s="150"/>
      <c r="AB27" s="153"/>
      <c r="AC27" s="153"/>
      <c r="AD27" s="153"/>
      <c r="AE27" s="153"/>
      <c r="AF27" s="153"/>
      <c r="AG27" s="153"/>
      <c r="AH27" s="153"/>
      <c r="AI27" s="153"/>
      <c r="AJ27" s="153"/>
      <c r="AK27" s="153"/>
      <c r="AL27" s="153"/>
      <c r="AM27" s="153"/>
      <c r="AN27" s="153"/>
      <c r="AO27" s="153"/>
      <c r="AP27" s="153"/>
      <c r="AQ27" s="153"/>
      <c r="AR27" s="153"/>
      <c r="AS27" s="153"/>
    </row>
    <row r="28" spans="1:67" s="103" customFormat="1" ht="12.75" customHeight="1" x14ac:dyDescent="0.3">
      <c r="A28" s="148"/>
      <c r="B28" s="158" t="s">
        <v>6</v>
      </c>
      <c r="C28" s="157"/>
      <c r="D28" s="157"/>
      <c r="E28" s="157"/>
      <c r="F28" s="157"/>
      <c r="G28" s="157"/>
      <c r="H28" s="157"/>
      <c r="I28" s="157"/>
      <c r="J28" s="157"/>
      <c r="K28" s="157"/>
      <c r="L28" s="154"/>
      <c r="M28" s="150"/>
      <c r="N28" s="150"/>
      <c r="O28" s="150"/>
      <c r="P28" s="150"/>
      <c r="Q28" s="150"/>
      <c r="R28" s="150"/>
      <c r="S28" s="150"/>
      <c r="T28" s="150"/>
      <c r="U28" s="150"/>
      <c r="V28" s="150"/>
      <c r="W28" s="150"/>
      <c r="X28" s="150"/>
      <c r="Y28" s="150"/>
      <c r="Z28" s="150"/>
      <c r="AA28" s="150"/>
      <c r="AU28" s="156"/>
    </row>
    <row r="29" spans="1:67" ht="12.75" customHeight="1" x14ac:dyDescent="0.3">
      <c r="A29" s="195"/>
      <c r="B29" s="154"/>
      <c r="C29" s="154"/>
      <c r="D29" s="154"/>
      <c r="E29" s="154"/>
      <c r="F29" s="154"/>
      <c r="G29" s="154"/>
      <c r="H29" s="154"/>
      <c r="I29" s="154"/>
      <c r="J29" s="154"/>
      <c r="K29" s="154"/>
      <c r="L29" s="154"/>
    </row>
    <row r="30" spans="1:67" ht="12.75" customHeight="1" x14ac:dyDescent="0.3">
      <c r="A30" s="195"/>
      <c r="B30" s="87" t="s">
        <v>2</v>
      </c>
      <c r="C30" s="154"/>
      <c r="D30" s="154"/>
      <c r="E30" s="154"/>
      <c r="F30" s="154"/>
      <c r="G30" s="154"/>
      <c r="H30" s="154"/>
      <c r="I30" s="154"/>
      <c r="J30" s="154"/>
      <c r="K30" s="154"/>
      <c r="L30" s="154"/>
    </row>
    <row r="31" spans="1:67" ht="12.75" customHeight="1" x14ac:dyDescent="0.3">
      <c r="A31" s="195"/>
      <c r="B31" s="155" t="s">
        <v>1</v>
      </c>
      <c r="C31" s="154"/>
      <c r="D31" s="154"/>
      <c r="E31" s="154"/>
      <c r="F31" s="154"/>
      <c r="G31" s="154"/>
      <c r="H31" s="154"/>
      <c r="I31" s="154"/>
      <c r="J31" s="154"/>
      <c r="K31" s="154"/>
      <c r="L31" s="154"/>
    </row>
    <row r="32" spans="1:67" x14ac:dyDescent="0.3">
      <c r="A32" s="195"/>
      <c r="B32" s="154"/>
      <c r="C32" s="154"/>
      <c r="D32" s="154"/>
      <c r="E32" s="154"/>
      <c r="F32" s="154"/>
      <c r="G32" s="154"/>
      <c r="H32" s="154"/>
      <c r="I32" s="154"/>
      <c r="J32" s="154"/>
      <c r="K32" s="154"/>
      <c r="L32" s="154"/>
    </row>
    <row r="33" spans="1:46" x14ac:dyDescent="0.3">
      <c r="A33" s="195"/>
      <c r="B33" s="154"/>
      <c r="C33" s="154"/>
      <c r="D33" s="154"/>
      <c r="E33" s="154"/>
      <c r="F33" s="154"/>
      <c r="G33" s="154"/>
      <c r="H33" s="154"/>
      <c r="I33" s="154"/>
      <c r="J33" s="154"/>
      <c r="K33" s="154"/>
      <c r="L33" s="154"/>
    </row>
    <row r="35" spans="1:46" x14ac:dyDescent="0.3">
      <c r="C35" s="150" t="s">
        <v>0</v>
      </c>
    </row>
    <row r="36" spans="1:46" ht="15" x14ac:dyDescent="0.4">
      <c r="AL36" s="153"/>
      <c r="AM36" s="153"/>
      <c r="AN36" s="153"/>
      <c r="AO36" s="153"/>
      <c r="AP36" s="153"/>
      <c r="AQ36" s="153"/>
      <c r="AR36" s="153"/>
      <c r="AS36" s="153"/>
      <c r="AT36" s="153"/>
    </row>
    <row r="37" spans="1:46" x14ac:dyDescent="0.3">
      <c r="D37" s="150" t="s">
        <v>0</v>
      </c>
    </row>
    <row r="42" spans="1:46" x14ac:dyDescent="0.3">
      <c r="P42" s="150" t="s">
        <v>0</v>
      </c>
    </row>
    <row r="48" spans="1:46" x14ac:dyDescent="0.3">
      <c r="D48" s="152"/>
    </row>
  </sheetData>
  <sheetProtection sheet="1" objects="1" scenarios="1"/>
  <mergeCells count="17">
    <mergeCell ref="H5:J5"/>
    <mergeCell ref="B22:J22"/>
    <mergeCell ref="P7:R7"/>
    <mergeCell ref="L7:N7"/>
    <mergeCell ref="H4:J4"/>
    <mergeCell ref="B26:K26"/>
    <mergeCell ref="B27:K27"/>
    <mergeCell ref="B25:K25"/>
    <mergeCell ref="B7:C8"/>
    <mergeCell ref="B17:K17"/>
    <mergeCell ref="B18:K18"/>
    <mergeCell ref="B19:J19"/>
    <mergeCell ref="B20:J20"/>
    <mergeCell ref="D7:F7"/>
    <mergeCell ref="H7:J7"/>
    <mergeCell ref="B23:J23"/>
    <mergeCell ref="B24:J24"/>
  </mergeCells>
  <conditionalFormatting sqref="O8 L15:R15">
    <cfRule type="expression" dxfId="39" priority="3" stopIfTrue="1">
      <formula>$H$4=$AO$2</formula>
    </cfRule>
  </conditionalFormatting>
  <conditionalFormatting sqref="L7:R7">
    <cfRule type="expression" dxfId="38" priority="4" stopIfTrue="1">
      <formula>$H$4=$AO$2</formula>
    </cfRule>
  </conditionalFormatting>
  <conditionalFormatting sqref="L8:N8 P8:R8">
    <cfRule type="expression" dxfId="37" priority="5" stopIfTrue="1">
      <formula>$H$4=$AO$2</formula>
    </cfRule>
  </conditionalFormatting>
  <conditionalFormatting sqref="H9:J15">
    <cfRule type="expression" dxfId="36" priority="6">
      <formula>$AO$21=1</formula>
    </cfRule>
    <cfRule type="expression" dxfId="35" priority="7">
      <formula>$AO$21=2</formula>
    </cfRule>
  </conditionalFormatting>
  <dataValidations count="3">
    <dataValidation type="list" allowBlank="1" showInputMessage="1" showErrorMessage="1" sqref="JJ4:JL4 M4 TF4:TH4 ADB4:ADD4 AMX4:AMZ4 AWT4:AWV4 BGP4:BGR4 BQL4:BQN4 CAH4:CAJ4 CKD4:CKF4 CTZ4:CUB4 DDV4:DDX4 DNR4:DNT4 DXN4:DXP4 EHJ4:EHL4 ERF4:ERH4 FBB4:FBD4 FKX4:FKZ4 FUT4:FUV4 GEP4:GER4 GOL4:GON4 GYH4:GYJ4 HID4:HIF4 HRZ4:HSB4 IBV4:IBX4 ILR4:ILT4 IVN4:IVP4 JFJ4:JFL4 JPF4:JPH4 JZB4:JZD4 KIX4:KIZ4 KST4:KSV4 LCP4:LCR4 LML4:LMN4 LWH4:LWJ4 MGD4:MGF4 MPZ4:MQB4 MZV4:MZX4 NJR4:NJT4 NTN4:NTP4 ODJ4:ODL4 ONF4:ONH4 OXB4:OXD4 PGX4:PGZ4 PQT4:PQV4 QAP4:QAR4 QKL4:QKN4 QUH4:QUJ4 RED4:REF4 RNZ4:ROB4 RXV4:RXX4 SHR4:SHT4 SRN4:SRP4 TBJ4:TBL4 TLF4:TLH4 TVB4:TVD4 UEX4:UEZ4 UOT4:UOV4 UYP4:UYR4 VIL4:VIN4 VSH4:VSJ4 WCD4:WCF4 WLZ4:WMB4 WVV4:WVX4 K65540:M65540 JJ65540:JL65540 TF65540:TH65540 ADB65540:ADD65540 AMX65540:AMZ65540 AWT65540:AWV65540 BGP65540:BGR65540 BQL65540:BQN65540 CAH65540:CAJ65540 CKD65540:CKF65540 CTZ65540:CUB65540 DDV65540:DDX65540 DNR65540:DNT65540 DXN65540:DXP65540 EHJ65540:EHL65540 ERF65540:ERH65540 FBB65540:FBD65540 FKX65540:FKZ65540 FUT65540:FUV65540 GEP65540:GER65540 GOL65540:GON65540 GYH65540:GYJ65540 HID65540:HIF65540 HRZ65540:HSB65540 IBV65540:IBX65540 ILR65540:ILT65540 IVN65540:IVP65540 JFJ65540:JFL65540 JPF65540:JPH65540 JZB65540:JZD65540 KIX65540:KIZ65540 KST65540:KSV65540 LCP65540:LCR65540 LML65540:LMN65540 LWH65540:LWJ65540 MGD65540:MGF65540 MPZ65540:MQB65540 MZV65540:MZX65540 NJR65540:NJT65540 NTN65540:NTP65540 ODJ65540:ODL65540 ONF65540:ONH65540 OXB65540:OXD65540 PGX65540:PGZ65540 PQT65540:PQV65540 QAP65540:QAR65540 QKL65540:QKN65540 QUH65540:QUJ65540 RED65540:REF65540 RNZ65540:ROB65540 RXV65540:RXX65540 SHR65540:SHT65540 SRN65540:SRP65540 TBJ65540:TBL65540 TLF65540:TLH65540 TVB65540:TVD65540 UEX65540:UEZ65540 UOT65540:UOV65540 UYP65540:UYR65540 VIL65540:VIN65540 VSH65540:VSJ65540 WCD65540:WCF65540 WLZ65540:WMB65540 WVV65540:WVX65540 K131076:M131076 JJ131076:JL131076 TF131076:TH131076 ADB131076:ADD131076 AMX131076:AMZ131076 AWT131076:AWV131076 BGP131076:BGR131076 BQL131076:BQN131076 CAH131076:CAJ131076 CKD131076:CKF131076 CTZ131076:CUB131076 DDV131076:DDX131076 DNR131076:DNT131076 DXN131076:DXP131076 EHJ131076:EHL131076 ERF131076:ERH131076 FBB131076:FBD131076 FKX131076:FKZ131076 FUT131076:FUV131076 GEP131076:GER131076 GOL131076:GON131076 GYH131076:GYJ131076 HID131076:HIF131076 HRZ131076:HSB131076 IBV131076:IBX131076 ILR131076:ILT131076 IVN131076:IVP131076 JFJ131076:JFL131076 JPF131076:JPH131076 JZB131076:JZD131076 KIX131076:KIZ131076 KST131076:KSV131076 LCP131076:LCR131076 LML131076:LMN131076 LWH131076:LWJ131076 MGD131076:MGF131076 MPZ131076:MQB131076 MZV131076:MZX131076 NJR131076:NJT131076 NTN131076:NTP131076 ODJ131076:ODL131076 ONF131076:ONH131076 OXB131076:OXD131076 PGX131076:PGZ131076 PQT131076:PQV131076 QAP131076:QAR131076 QKL131076:QKN131076 QUH131076:QUJ131076 RED131076:REF131076 RNZ131076:ROB131076 RXV131076:RXX131076 SHR131076:SHT131076 SRN131076:SRP131076 TBJ131076:TBL131076 TLF131076:TLH131076 TVB131076:TVD131076 UEX131076:UEZ131076 UOT131076:UOV131076 UYP131076:UYR131076 VIL131076:VIN131076 VSH131076:VSJ131076 WCD131076:WCF131076 WLZ131076:WMB131076 WVV131076:WVX131076 K196612:M196612 JJ196612:JL196612 TF196612:TH196612 ADB196612:ADD196612 AMX196612:AMZ196612 AWT196612:AWV196612 BGP196612:BGR196612 BQL196612:BQN196612 CAH196612:CAJ196612 CKD196612:CKF196612 CTZ196612:CUB196612 DDV196612:DDX196612 DNR196612:DNT196612 DXN196612:DXP196612 EHJ196612:EHL196612 ERF196612:ERH196612 FBB196612:FBD196612 FKX196612:FKZ196612 FUT196612:FUV196612 GEP196612:GER196612 GOL196612:GON196612 GYH196612:GYJ196612 HID196612:HIF196612 HRZ196612:HSB196612 IBV196612:IBX196612 ILR196612:ILT196612 IVN196612:IVP196612 JFJ196612:JFL196612 JPF196612:JPH196612 JZB196612:JZD196612 KIX196612:KIZ196612 KST196612:KSV196612 LCP196612:LCR196612 LML196612:LMN196612 LWH196612:LWJ196612 MGD196612:MGF196612 MPZ196612:MQB196612 MZV196612:MZX196612 NJR196612:NJT196612 NTN196612:NTP196612 ODJ196612:ODL196612 ONF196612:ONH196612 OXB196612:OXD196612 PGX196612:PGZ196612 PQT196612:PQV196612 QAP196612:QAR196612 QKL196612:QKN196612 QUH196612:QUJ196612 RED196612:REF196612 RNZ196612:ROB196612 RXV196612:RXX196612 SHR196612:SHT196612 SRN196612:SRP196612 TBJ196612:TBL196612 TLF196612:TLH196612 TVB196612:TVD196612 UEX196612:UEZ196612 UOT196612:UOV196612 UYP196612:UYR196612 VIL196612:VIN196612 VSH196612:VSJ196612 WCD196612:WCF196612 WLZ196612:WMB196612 WVV196612:WVX196612 K262148:M262148 JJ262148:JL262148 TF262148:TH262148 ADB262148:ADD262148 AMX262148:AMZ262148 AWT262148:AWV262148 BGP262148:BGR262148 BQL262148:BQN262148 CAH262148:CAJ262148 CKD262148:CKF262148 CTZ262148:CUB262148 DDV262148:DDX262148 DNR262148:DNT262148 DXN262148:DXP262148 EHJ262148:EHL262148 ERF262148:ERH262148 FBB262148:FBD262148 FKX262148:FKZ262148 FUT262148:FUV262148 GEP262148:GER262148 GOL262148:GON262148 GYH262148:GYJ262148 HID262148:HIF262148 HRZ262148:HSB262148 IBV262148:IBX262148 ILR262148:ILT262148 IVN262148:IVP262148 JFJ262148:JFL262148 JPF262148:JPH262148 JZB262148:JZD262148 KIX262148:KIZ262148 KST262148:KSV262148 LCP262148:LCR262148 LML262148:LMN262148 LWH262148:LWJ262148 MGD262148:MGF262148 MPZ262148:MQB262148 MZV262148:MZX262148 NJR262148:NJT262148 NTN262148:NTP262148 ODJ262148:ODL262148 ONF262148:ONH262148 OXB262148:OXD262148 PGX262148:PGZ262148 PQT262148:PQV262148 QAP262148:QAR262148 QKL262148:QKN262148 QUH262148:QUJ262148 RED262148:REF262148 RNZ262148:ROB262148 RXV262148:RXX262148 SHR262148:SHT262148 SRN262148:SRP262148 TBJ262148:TBL262148 TLF262148:TLH262148 TVB262148:TVD262148 UEX262148:UEZ262148 UOT262148:UOV262148 UYP262148:UYR262148 VIL262148:VIN262148 VSH262148:VSJ262148 WCD262148:WCF262148 WLZ262148:WMB262148 WVV262148:WVX262148 K327684:M327684 JJ327684:JL327684 TF327684:TH327684 ADB327684:ADD327684 AMX327684:AMZ327684 AWT327684:AWV327684 BGP327684:BGR327684 BQL327684:BQN327684 CAH327684:CAJ327684 CKD327684:CKF327684 CTZ327684:CUB327684 DDV327684:DDX327684 DNR327684:DNT327684 DXN327684:DXP327684 EHJ327684:EHL327684 ERF327684:ERH327684 FBB327684:FBD327684 FKX327684:FKZ327684 FUT327684:FUV327684 GEP327684:GER327684 GOL327684:GON327684 GYH327684:GYJ327684 HID327684:HIF327684 HRZ327684:HSB327684 IBV327684:IBX327684 ILR327684:ILT327684 IVN327684:IVP327684 JFJ327684:JFL327684 JPF327684:JPH327684 JZB327684:JZD327684 KIX327684:KIZ327684 KST327684:KSV327684 LCP327684:LCR327684 LML327684:LMN327684 LWH327684:LWJ327684 MGD327684:MGF327684 MPZ327684:MQB327684 MZV327684:MZX327684 NJR327684:NJT327684 NTN327684:NTP327684 ODJ327684:ODL327684 ONF327684:ONH327684 OXB327684:OXD327684 PGX327684:PGZ327684 PQT327684:PQV327684 QAP327684:QAR327684 QKL327684:QKN327684 QUH327684:QUJ327684 RED327684:REF327684 RNZ327684:ROB327684 RXV327684:RXX327684 SHR327684:SHT327684 SRN327684:SRP327684 TBJ327684:TBL327684 TLF327684:TLH327684 TVB327684:TVD327684 UEX327684:UEZ327684 UOT327684:UOV327684 UYP327684:UYR327684 VIL327684:VIN327684 VSH327684:VSJ327684 WCD327684:WCF327684 WLZ327684:WMB327684 WVV327684:WVX327684 K393220:M393220 JJ393220:JL393220 TF393220:TH393220 ADB393220:ADD393220 AMX393220:AMZ393220 AWT393220:AWV393220 BGP393220:BGR393220 BQL393220:BQN393220 CAH393220:CAJ393220 CKD393220:CKF393220 CTZ393220:CUB393220 DDV393220:DDX393220 DNR393220:DNT393220 DXN393220:DXP393220 EHJ393220:EHL393220 ERF393220:ERH393220 FBB393220:FBD393220 FKX393220:FKZ393220 FUT393220:FUV393220 GEP393220:GER393220 GOL393220:GON393220 GYH393220:GYJ393220 HID393220:HIF393220 HRZ393220:HSB393220 IBV393220:IBX393220 ILR393220:ILT393220 IVN393220:IVP393220 JFJ393220:JFL393220 JPF393220:JPH393220 JZB393220:JZD393220 KIX393220:KIZ393220 KST393220:KSV393220 LCP393220:LCR393220 LML393220:LMN393220 LWH393220:LWJ393220 MGD393220:MGF393220 MPZ393220:MQB393220 MZV393220:MZX393220 NJR393220:NJT393220 NTN393220:NTP393220 ODJ393220:ODL393220 ONF393220:ONH393220 OXB393220:OXD393220 PGX393220:PGZ393220 PQT393220:PQV393220 QAP393220:QAR393220 QKL393220:QKN393220 QUH393220:QUJ393220 RED393220:REF393220 RNZ393220:ROB393220 RXV393220:RXX393220 SHR393220:SHT393220 SRN393220:SRP393220 TBJ393220:TBL393220 TLF393220:TLH393220 TVB393220:TVD393220 UEX393220:UEZ393220 UOT393220:UOV393220 UYP393220:UYR393220 VIL393220:VIN393220 VSH393220:VSJ393220 WCD393220:WCF393220 WLZ393220:WMB393220 WVV393220:WVX393220 K458756:M458756 JJ458756:JL458756 TF458756:TH458756 ADB458756:ADD458756 AMX458756:AMZ458756 AWT458756:AWV458756 BGP458756:BGR458756 BQL458756:BQN458756 CAH458756:CAJ458756 CKD458756:CKF458756 CTZ458756:CUB458756 DDV458756:DDX458756 DNR458756:DNT458756 DXN458756:DXP458756 EHJ458756:EHL458756 ERF458756:ERH458756 FBB458756:FBD458756 FKX458756:FKZ458756 FUT458756:FUV458756 GEP458756:GER458756 GOL458756:GON458756 GYH458756:GYJ458756 HID458756:HIF458756 HRZ458756:HSB458756 IBV458756:IBX458756 ILR458756:ILT458756 IVN458756:IVP458756 JFJ458756:JFL458756 JPF458756:JPH458756 JZB458756:JZD458756 KIX458756:KIZ458756 KST458756:KSV458756 LCP458756:LCR458756 LML458756:LMN458756 LWH458756:LWJ458756 MGD458756:MGF458756 MPZ458756:MQB458756 MZV458756:MZX458756 NJR458756:NJT458756 NTN458756:NTP458756 ODJ458756:ODL458756 ONF458756:ONH458756 OXB458756:OXD458756 PGX458756:PGZ458756 PQT458756:PQV458756 QAP458756:QAR458756 QKL458756:QKN458756 QUH458756:QUJ458756 RED458756:REF458756 RNZ458756:ROB458756 RXV458756:RXX458756 SHR458756:SHT458756 SRN458756:SRP458756 TBJ458756:TBL458756 TLF458756:TLH458756 TVB458756:TVD458756 UEX458756:UEZ458756 UOT458756:UOV458756 UYP458756:UYR458756 VIL458756:VIN458756 VSH458756:VSJ458756 WCD458756:WCF458756 WLZ458756:WMB458756 WVV458756:WVX458756 K524292:M524292 JJ524292:JL524292 TF524292:TH524292 ADB524292:ADD524292 AMX524292:AMZ524292 AWT524292:AWV524292 BGP524292:BGR524292 BQL524292:BQN524292 CAH524292:CAJ524292 CKD524292:CKF524292 CTZ524292:CUB524292 DDV524292:DDX524292 DNR524292:DNT524292 DXN524292:DXP524292 EHJ524292:EHL524292 ERF524292:ERH524292 FBB524292:FBD524292 FKX524292:FKZ524292 FUT524292:FUV524292 GEP524292:GER524292 GOL524292:GON524292 GYH524292:GYJ524292 HID524292:HIF524292 HRZ524292:HSB524292 IBV524292:IBX524292 ILR524292:ILT524292 IVN524292:IVP524292 JFJ524292:JFL524292 JPF524292:JPH524292 JZB524292:JZD524292 KIX524292:KIZ524292 KST524292:KSV524292 LCP524292:LCR524292 LML524292:LMN524292 LWH524292:LWJ524292 MGD524292:MGF524292 MPZ524292:MQB524292 MZV524292:MZX524292 NJR524292:NJT524292 NTN524292:NTP524292 ODJ524292:ODL524292 ONF524292:ONH524292 OXB524292:OXD524292 PGX524292:PGZ524292 PQT524292:PQV524292 QAP524292:QAR524292 QKL524292:QKN524292 QUH524292:QUJ524292 RED524292:REF524292 RNZ524292:ROB524292 RXV524292:RXX524292 SHR524292:SHT524292 SRN524292:SRP524292 TBJ524292:TBL524292 TLF524292:TLH524292 TVB524292:TVD524292 UEX524292:UEZ524292 UOT524292:UOV524292 UYP524292:UYR524292 VIL524292:VIN524292 VSH524292:VSJ524292 WCD524292:WCF524292 WLZ524292:WMB524292 WVV524292:WVX524292 K589828:M589828 JJ589828:JL589828 TF589828:TH589828 ADB589828:ADD589828 AMX589828:AMZ589828 AWT589828:AWV589828 BGP589828:BGR589828 BQL589828:BQN589828 CAH589828:CAJ589828 CKD589828:CKF589828 CTZ589828:CUB589828 DDV589828:DDX589828 DNR589828:DNT589828 DXN589828:DXP589828 EHJ589828:EHL589828 ERF589828:ERH589828 FBB589828:FBD589828 FKX589828:FKZ589828 FUT589828:FUV589828 GEP589828:GER589828 GOL589828:GON589828 GYH589828:GYJ589828 HID589828:HIF589828 HRZ589828:HSB589828 IBV589828:IBX589828 ILR589828:ILT589828 IVN589828:IVP589828 JFJ589828:JFL589828 JPF589828:JPH589828 JZB589828:JZD589828 KIX589828:KIZ589828 KST589828:KSV589828 LCP589828:LCR589828 LML589828:LMN589828 LWH589828:LWJ589828 MGD589828:MGF589828 MPZ589828:MQB589828 MZV589828:MZX589828 NJR589828:NJT589828 NTN589828:NTP589828 ODJ589828:ODL589828 ONF589828:ONH589828 OXB589828:OXD589828 PGX589828:PGZ589828 PQT589828:PQV589828 QAP589828:QAR589828 QKL589828:QKN589828 QUH589828:QUJ589828 RED589828:REF589828 RNZ589828:ROB589828 RXV589828:RXX589828 SHR589828:SHT589828 SRN589828:SRP589828 TBJ589828:TBL589828 TLF589828:TLH589828 TVB589828:TVD589828 UEX589828:UEZ589828 UOT589828:UOV589828 UYP589828:UYR589828 VIL589828:VIN589828 VSH589828:VSJ589828 WCD589828:WCF589828 WLZ589828:WMB589828 WVV589828:WVX589828 K655364:M655364 JJ655364:JL655364 TF655364:TH655364 ADB655364:ADD655364 AMX655364:AMZ655364 AWT655364:AWV655364 BGP655364:BGR655364 BQL655364:BQN655364 CAH655364:CAJ655364 CKD655364:CKF655364 CTZ655364:CUB655364 DDV655364:DDX655364 DNR655364:DNT655364 DXN655364:DXP655364 EHJ655364:EHL655364 ERF655364:ERH655364 FBB655364:FBD655364 FKX655364:FKZ655364 FUT655364:FUV655364 GEP655364:GER655364 GOL655364:GON655364 GYH655364:GYJ655364 HID655364:HIF655364 HRZ655364:HSB655364 IBV655364:IBX655364 ILR655364:ILT655364 IVN655364:IVP655364 JFJ655364:JFL655364 JPF655364:JPH655364 JZB655364:JZD655364 KIX655364:KIZ655364 KST655364:KSV655364 LCP655364:LCR655364 LML655364:LMN655364 LWH655364:LWJ655364 MGD655364:MGF655364 MPZ655364:MQB655364 MZV655364:MZX655364 NJR655364:NJT655364 NTN655364:NTP655364 ODJ655364:ODL655364 ONF655364:ONH655364 OXB655364:OXD655364 PGX655364:PGZ655364 PQT655364:PQV655364 QAP655364:QAR655364 QKL655364:QKN655364 QUH655364:QUJ655364 RED655364:REF655364 RNZ655364:ROB655364 RXV655364:RXX655364 SHR655364:SHT655364 SRN655364:SRP655364 TBJ655364:TBL655364 TLF655364:TLH655364 TVB655364:TVD655364 UEX655364:UEZ655364 UOT655364:UOV655364 UYP655364:UYR655364 VIL655364:VIN655364 VSH655364:VSJ655364 WCD655364:WCF655364 WLZ655364:WMB655364 WVV655364:WVX655364 K720900:M720900 JJ720900:JL720900 TF720900:TH720900 ADB720900:ADD720900 AMX720900:AMZ720900 AWT720900:AWV720900 BGP720900:BGR720900 BQL720900:BQN720900 CAH720900:CAJ720900 CKD720900:CKF720900 CTZ720900:CUB720900 DDV720900:DDX720900 DNR720900:DNT720900 DXN720900:DXP720900 EHJ720900:EHL720900 ERF720900:ERH720900 FBB720900:FBD720900 FKX720900:FKZ720900 FUT720900:FUV720900 GEP720900:GER720900 GOL720900:GON720900 GYH720900:GYJ720900 HID720900:HIF720900 HRZ720900:HSB720900 IBV720900:IBX720900 ILR720900:ILT720900 IVN720900:IVP720900 JFJ720900:JFL720900 JPF720900:JPH720900 JZB720900:JZD720900 KIX720900:KIZ720900 KST720900:KSV720900 LCP720900:LCR720900 LML720900:LMN720900 LWH720900:LWJ720900 MGD720900:MGF720900 MPZ720900:MQB720900 MZV720900:MZX720900 NJR720900:NJT720900 NTN720900:NTP720900 ODJ720900:ODL720900 ONF720900:ONH720900 OXB720900:OXD720900 PGX720900:PGZ720900 PQT720900:PQV720900 QAP720900:QAR720900 QKL720900:QKN720900 QUH720900:QUJ720900 RED720900:REF720900 RNZ720900:ROB720900 RXV720900:RXX720900 SHR720900:SHT720900 SRN720900:SRP720900 TBJ720900:TBL720900 TLF720900:TLH720900 TVB720900:TVD720900 UEX720900:UEZ720900 UOT720900:UOV720900 UYP720900:UYR720900 VIL720900:VIN720900 VSH720900:VSJ720900 WCD720900:WCF720900 WLZ720900:WMB720900 WVV720900:WVX720900 K786436:M786436 JJ786436:JL786436 TF786436:TH786436 ADB786436:ADD786436 AMX786436:AMZ786436 AWT786436:AWV786436 BGP786436:BGR786436 BQL786436:BQN786436 CAH786436:CAJ786436 CKD786436:CKF786436 CTZ786436:CUB786436 DDV786436:DDX786436 DNR786436:DNT786436 DXN786436:DXP786436 EHJ786436:EHL786436 ERF786436:ERH786436 FBB786436:FBD786436 FKX786436:FKZ786436 FUT786436:FUV786436 GEP786436:GER786436 GOL786436:GON786436 GYH786436:GYJ786436 HID786436:HIF786436 HRZ786436:HSB786436 IBV786436:IBX786436 ILR786436:ILT786436 IVN786436:IVP786436 JFJ786436:JFL786436 JPF786436:JPH786436 JZB786436:JZD786436 KIX786436:KIZ786436 KST786436:KSV786436 LCP786436:LCR786436 LML786436:LMN786436 LWH786436:LWJ786436 MGD786436:MGF786436 MPZ786436:MQB786436 MZV786436:MZX786436 NJR786436:NJT786436 NTN786436:NTP786436 ODJ786436:ODL786436 ONF786436:ONH786436 OXB786436:OXD786436 PGX786436:PGZ786436 PQT786436:PQV786436 QAP786436:QAR786436 QKL786436:QKN786436 QUH786436:QUJ786436 RED786436:REF786436 RNZ786436:ROB786436 RXV786436:RXX786436 SHR786436:SHT786436 SRN786436:SRP786436 TBJ786436:TBL786436 TLF786436:TLH786436 TVB786436:TVD786436 UEX786436:UEZ786436 UOT786436:UOV786436 UYP786436:UYR786436 VIL786436:VIN786436 VSH786436:VSJ786436 WCD786436:WCF786436 WLZ786436:WMB786436 WVV786436:WVX786436 K851972:M851972 JJ851972:JL851972 TF851972:TH851972 ADB851972:ADD851972 AMX851972:AMZ851972 AWT851972:AWV851972 BGP851972:BGR851972 BQL851972:BQN851972 CAH851972:CAJ851972 CKD851972:CKF851972 CTZ851972:CUB851972 DDV851972:DDX851972 DNR851972:DNT851972 DXN851972:DXP851972 EHJ851972:EHL851972 ERF851972:ERH851972 FBB851972:FBD851972 FKX851972:FKZ851972 FUT851972:FUV851972 GEP851972:GER851972 GOL851972:GON851972 GYH851972:GYJ851972 HID851972:HIF851972 HRZ851972:HSB851972 IBV851972:IBX851972 ILR851972:ILT851972 IVN851972:IVP851972 JFJ851972:JFL851972 JPF851972:JPH851972 JZB851972:JZD851972 KIX851972:KIZ851972 KST851972:KSV851972 LCP851972:LCR851972 LML851972:LMN851972 LWH851972:LWJ851972 MGD851972:MGF851972 MPZ851972:MQB851972 MZV851972:MZX851972 NJR851972:NJT851972 NTN851972:NTP851972 ODJ851972:ODL851972 ONF851972:ONH851972 OXB851972:OXD851972 PGX851972:PGZ851972 PQT851972:PQV851972 QAP851972:QAR851972 QKL851972:QKN851972 QUH851972:QUJ851972 RED851972:REF851972 RNZ851972:ROB851972 RXV851972:RXX851972 SHR851972:SHT851972 SRN851972:SRP851972 TBJ851972:TBL851972 TLF851972:TLH851972 TVB851972:TVD851972 UEX851972:UEZ851972 UOT851972:UOV851972 UYP851972:UYR851972 VIL851972:VIN851972 VSH851972:VSJ851972 WCD851972:WCF851972 WLZ851972:WMB851972 WVV851972:WVX851972 K917508:M917508 JJ917508:JL917508 TF917508:TH917508 ADB917508:ADD917508 AMX917508:AMZ917508 AWT917508:AWV917508 BGP917508:BGR917508 BQL917508:BQN917508 CAH917508:CAJ917508 CKD917508:CKF917508 CTZ917508:CUB917508 DDV917508:DDX917508 DNR917508:DNT917508 DXN917508:DXP917508 EHJ917508:EHL917508 ERF917508:ERH917508 FBB917508:FBD917508 FKX917508:FKZ917508 FUT917508:FUV917508 GEP917508:GER917508 GOL917508:GON917508 GYH917508:GYJ917508 HID917508:HIF917508 HRZ917508:HSB917508 IBV917508:IBX917508 ILR917508:ILT917508 IVN917508:IVP917508 JFJ917508:JFL917508 JPF917508:JPH917508 JZB917508:JZD917508 KIX917508:KIZ917508 KST917508:KSV917508 LCP917508:LCR917508 LML917508:LMN917508 LWH917508:LWJ917508 MGD917508:MGF917508 MPZ917508:MQB917508 MZV917508:MZX917508 NJR917508:NJT917508 NTN917508:NTP917508 ODJ917508:ODL917508 ONF917508:ONH917508 OXB917508:OXD917508 PGX917508:PGZ917508 PQT917508:PQV917508 QAP917508:QAR917508 QKL917508:QKN917508 QUH917508:QUJ917508 RED917508:REF917508 RNZ917508:ROB917508 RXV917508:RXX917508 SHR917508:SHT917508 SRN917508:SRP917508 TBJ917508:TBL917508 TLF917508:TLH917508 TVB917508:TVD917508 UEX917508:UEZ917508 UOT917508:UOV917508 UYP917508:UYR917508 VIL917508:VIN917508 VSH917508:VSJ917508 WCD917508:WCF917508 WLZ917508:WMB917508 WVV917508:WVX917508 K983044:M983044 JJ983044:JL983044 TF983044:TH983044 ADB983044:ADD983044 AMX983044:AMZ983044 AWT983044:AWV983044 BGP983044:BGR983044 BQL983044:BQN983044 CAH983044:CAJ983044 CKD983044:CKF983044 CTZ983044:CUB983044 DDV983044:DDX983044 DNR983044:DNT983044 DXN983044:DXP983044 EHJ983044:EHL983044 ERF983044:ERH983044 FBB983044:FBD983044 FKX983044:FKZ983044 FUT983044:FUV983044 GEP983044:GER983044 GOL983044:GON983044 GYH983044:GYJ983044 HID983044:HIF983044 HRZ983044:HSB983044 IBV983044:IBX983044 ILR983044:ILT983044 IVN983044:IVP983044 JFJ983044:JFL983044 JPF983044:JPH983044 JZB983044:JZD983044 KIX983044:KIZ983044 KST983044:KSV983044 LCP983044:LCR983044 LML983044:LMN983044 LWH983044:LWJ983044 MGD983044:MGF983044 MPZ983044:MQB983044 MZV983044:MZX983044 NJR983044:NJT983044 NTN983044:NTP983044 ODJ983044:ODL983044 ONF983044:ONH983044 OXB983044:OXD983044 PGX983044:PGZ983044 PQT983044:PQV983044 QAP983044:QAR983044 QKL983044:QKN983044 QUH983044:QUJ983044 RED983044:REF983044 RNZ983044:ROB983044 RXV983044:RXX983044 SHR983044:SHT983044 SRN983044:SRP983044 TBJ983044:TBL983044 TLF983044:TLH983044 TVB983044:TVD983044 UEX983044:UEZ983044 UOT983044:UOV983044 UYP983044:UYR983044 VIL983044:VIN983044 VSH983044:VSJ983044 WCD983044:WCF983044 WLZ983044:WMB983044 WVV983044:WVX983044">
      <formula1>$AO$1:$AO$6</formula1>
    </dataValidation>
    <dataValidation type="list" allowBlank="1" showInputMessage="1" showErrorMessage="1" sqref="WVV983045:WVX983045 M5 TN5:TS5 ADJ5:ADO5 ANF5:ANK5 AXB5:AXG5 BGX5:BHC5 BQT5:BQY5 CAP5:CAU5 CKL5:CKQ5 CUH5:CUM5 DED5:DEI5 DNZ5:DOE5 DXV5:DYA5 EHR5:EHW5 ERN5:ERS5 FBJ5:FBO5 FLF5:FLK5 FVB5:FVG5 GEX5:GFC5 GOT5:GOY5 GYP5:GYU5 HIL5:HIQ5 HSH5:HSM5 ICD5:ICI5 ILZ5:IME5 IVV5:IWA5 JFR5:JFW5 JPN5:JPS5 JZJ5:JZO5 KJF5:KJK5 KTB5:KTG5 LCX5:LDC5 LMT5:LMY5 LWP5:LWU5 MGL5:MGQ5 MQH5:MQM5 NAD5:NAI5 NJZ5:NKE5 NTV5:NUA5 ODR5:ODW5 ONN5:ONS5 OXJ5:OXO5 PHF5:PHK5 PRB5:PRG5 QAX5:QBC5 QKT5:QKY5 QUP5:QUU5 REL5:REQ5 ROH5:ROM5 RYD5:RYI5 SHZ5:SIE5 SRV5:SSA5 TBR5:TBW5 TLN5:TLS5 TVJ5:TVO5 UFF5:UFK5 UPB5:UPG5 UYX5:UZC5 VIT5:VIY5 VSP5:VSU5 WCL5:WCQ5 WMH5:WMM5 WWD5:WWI5 S65541:AA65541 JR65541:JW65541 TN65541:TS65541 ADJ65541:ADO65541 ANF65541:ANK65541 AXB65541:AXG65541 BGX65541:BHC65541 BQT65541:BQY65541 CAP65541:CAU65541 CKL65541:CKQ65541 CUH65541:CUM65541 DED65541:DEI65541 DNZ65541:DOE65541 DXV65541:DYA65541 EHR65541:EHW65541 ERN65541:ERS65541 FBJ65541:FBO65541 FLF65541:FLK65541 FVB65541:FVG65541 GEX65541:GFC65541 GOT65541:GOY65541 GYP65541:GYU65541 HIL65541:HIQ65541 HSH65541:HSM65541 ICD65541:ICI65541 ILZ65541:IME65541 IVV65541:IWA65541 JFR65541:JFW65541 JPN65541:JPS65541 JZJ65541:JZO65541 KJF65541:KJK65541 KTB65541:KTG65541 LCX65541:LDC65541 LMT65541:LMY65541 LWP65541:LWU65541 MGL65541:MGQ65541 MQH65541:MQM65541 NAD65541:NAI65541 NJZ65541:NKE65541 NTV65541:NUA65541 ODR65541:ODW65541 ONN65541:ONS65541 OXJ65541:OXO65541 PHF65541:PHK65541 PRB65541:PRG65541 QAX65541:QBC65541 QKT65541:QKY65541 QUP65541:QUU65541 REL65541:REQ65541 ROH65541:ROM65541 RYD65541:RYI65541 SHZ65541:SIE65541 SRV65541:SSA65541 TBR65541:TBW65541 TLN65541:TLS65541 TVJ65541:TVO65541 UFF65541:UFK65541 UPB65541:UPG65541 UYX65541:UZC65541 VIT65541:VIY65541 VSP65541:VSU65541 WCL65541:WCQ65541 WMH65541:WMM65541 WWD65541:WWI65541 S131077:AA131077 JR131077:JW131077 TN131077:TS131077 ADJ131077:ADO131077 ANF131077:ANK131077 AXB131077:AXG131077 BGX131077:BHC131077 BQT131077:BQY131077 CAP131077:CAU131077 CKL131077:CKQ131077 CUH131077:CUM131077 DED131077:DEI131077 DNZ131077:DOE131077 DXV131077:DYA131077 EHR131077:EHW131077 ERN131077:ERS131077 FBJ131077:FBO131077 FLF131077:FLK131077 FVB131077:FVG131077 GEX131077:GFC131077 GOT131077:GOY131077 GYP131077:GYU131077 HIL131077:HIQ131077 HSH131077:HSM131077 ICD131077:ICI131077 ILZ131077:IME131077 IVV131077:IWA131077 JFR131077:JFW131077 JPN131077:JPS131077 JZJ131077:JZO131077 KJF131077:KJK131077 KTB131077:KTG131077 LCX131077:LDC131077 LMT131077:LMY131077 LWP131077:LWU131077 MGL131077:MGQ131077 MQH131077:MQM131077 NAD131077:NAI131077 NJZ131077:NKE131077 NTV131077:NUA131077 ODR131077:ODW131077 ONN131077:ONS131077 OXJ131077:OXO131077 PHF131077:PHK131077 PRB131077:PRG131077 QAX131077:QBC131077 QKT131077:QKY131077 QUP131077:QUU131077 REL131077:REQ131077 ROH131077:ROM131077 RYD131077:RYI131077 SHZ131077:SIE131077 SRV131077:SSA131077 TBR131077:TBW131077 TLN131077:TLS131077 TVJ131077:TVO131077 UFF131077:UFK131077 UPB131077:UPG131077 UYX131077:UZC131077 VIT131077:VIY131077 VSP131077:VSU131077 WCL131077:WCQ131077 WMH131077:WMM131077 WWD131077:WWI131077 S196613:AA196613 JR196613:JW196613 TN196613:TS196613 ADJ196613:ADO196613 ANF196613:ANK196613 AXB196613:AXG196613 BGX196613:BHC196613 BQT196613:BQY196613 CAP196613:CAU196613 CKL196613:CKQ196613 CUH196613:CUM196613 DED196613:DEI196613 DNZ196613:DOE196613 DXV196613:DYA196613 EHR196613:EHW196613 ERN196613:ERS196613 FBJ196613:FBO196613 FLF196613:FLK196613 FVB196613:FVG196613 GEX196613:GFC196613 GOT196613:GOY196613 GYP196613:GYU196613 HIL196613:HIQ196613 HSH196613:HSM196613 ICD196613:ICI196613 ILZ196613:IME196613 IVV196613:IWA196613 JFR196613:JFW196613 JPN196613:JPS196613 JZJ196613:JZO196613 KJF196613:KJK196613 KTB196613:KTG196613 LCX196613:LDC196613 LMT196613:LMY196613 LWP196613:LWU196613 MGL196613:MGQ196613 MQH196613:MQM196613 NAD196613:NAI196613 NJZ196613:NKE196613 NTV196613:NUA196613 ODR196613:ODW196613 ONN196613:ONS196613 OXJ196613:OXO196613 PHF196613:PHK196613 PRB196613:PRG196613 QAX196613:QBC196613 QKT196613:QKY196613 QUP196613:QUU196613 REL196613:REQ196613 ROH196613:ROM196613 RYD196613:RYI196613 SHZ196613:SIE196613 SRV196613:SSA196613 TBR196613:TBW196613 TLN196613:TLS196613 TVJ196613:TVO196613 UFF196613:UFK196613 UPB196613:UPG196613 UYX196613:UZC196613 VIT196613:VIY196613 VSP196613:VSU196613 WCL196613:WCQ196613 WMH196613:WMM196613 WWD196613:WWI196613 S262149:AA262149 JR262149:JW262149 TN262149:TS262149 ADJ262149:ADO262149 ANF262149:ANK262149 AXB262149:AXG262149 BGX262149:BHC262149 BQT262149:BQY262149 CAP262149:CAU262149 CKL262149:CKQ262149 CUH262149:CUM262149 DED262149:DEI262149 DNZ262149:DOE262149 DXV262149:DYA262149 EHR262149:EHW262149 ERN262149:ERS262149 FBJ262149:FBO262149 FLF262149:FLK262149 FVB262149:FVG262149 GEX262149:GFC262149 GOT262149:GOY262149 GYP262149:GYU262149 HIL262149:HIQ262149 HSH262149:HSM262149 ICD262149:ICI262149 ILZ262149:IME262149 IVV262149:IWA262149 JFR262149:JFW262149 JPN262149:JPS262149 JZJ262149:JZO262149 KJF262149:KJK262149 KTB262149:KTG262149 LCX262149:LDC262149 LMT262149:LMY262149 LWP262149:LWU262149 MGL262149:MGQ262149 MQH262149:MQM262149 NAD262149:NAI262149 NJZ262149:NKE262149 NTV262149:NUA262149 ODR262149:ODW262149 ONN262149:ONS262149 OXJ262149:OXO262149 PHF262149:PHK262149 PRB262149:PRG262149 QAX262149:QBC262149 QKT262149:QKY262149 QUP262149:QUU262149 REL262149:REQ262149 ROH262149:ROM262149 RYD262149:RYI262149 SHZ262149:SIE262149 SRV262149:SSA262149 TBR262149:TBW262149 TLN262149:TLS262149 TVJ262149:TVO262149 UFF262149:UFK262149 UPB262149:UPG262149 UYX262149:UZC262149 VIT262149:VIY262149 VSP262149:VSU262149 WCL262149:WCQ262149 WMH262149:WMM262149 WWD262149:WWI262149 S327685:AA327685 JR327685:JW327685 TN327685:TS327685 ADJ327685:ADO327685 ANF327685:ANK327685 AXB327685:AXG327685 BGX327685:BHC327685 BQT327685:BQY327685 CAP327685:CAU327685 CKL327685:CKQ327685 CUH327685:CUM327685 DED327685:DEI327685 DNZ327685:DOE327685 DXV327685:DYA327685 EHR327685:EHW327685 ERN327685:ERS327685 FBJ327685:FBO327685 FLF327685:FLK327685 FVB327685:FVG327685 GEX327685:GFC327685 GOT327685:GOY327685 GYP327685:GYU327685 HIL327685:HIQ327685 HSH327685:HSM327685 ICD327685:ICI327685 ILZ327685:IME327685 IVV327685:IWA327685 JFR327685:JFW327685 JPN327685:JPS327685 JZJ327685:JZO327685 KJF327685:KJK327685 KTB327685:KTG327685 LCX327685:LDC327685 LMT327685:LMY327685 LWP327685:LWU327685 MGL327685:MGQ327685 MQH327685:MQM327685 NAD327685:NAI327685 NJZ327685:NKE327685 NTV327685:NUA327685 ODR327685:ODW327685 ONN327685:ONS327685 OXJ327685:OXO327685 PHF327685:PHK327685 PRB327685:PRG327685 QAX327685:QBC327685 QKT327685:QKY327685 QUP327685:QUU327685 REL327685:REQ327685 ROH327685:ROM327685 RYD327685:RYI327685 SHZ327685:SIE327685 SRV327685:SSA327685 TBR327685:TBW327685 TLN327685:TLS327685 TVJ327685:TVO327685 UFF327685:UFK327685 UPB327685:UPG327685 UYX327685:UZC327685 VIT327685:VIY327685 VSP327685:VSU327685 WCL327685:WCQ327685 WMH327685:WMM327685 WWD327685:WWI327685 S393221:AA393221 JR393221:JW393221 TN393221:TS393221 ADJ393221:ADO393221 ANF393221:ANK393221 AXB393221:AXG393221 BGX393221:BHC393221 BQT393221:BQY393221 CAP393221:CAU393221 CKL393221:CKQ393221 CUH393221:CUM393221 DED393221:DEI393221 DNZ393221:DOE393221 DXV393221:DYA393221 EHR393221:EHW393221 ERN393221:ERS393221 FBJ393221:FBO393221 FLF393221:FLK393221 FVB393221:FVG393221 GEX393221:GFC393221 GOT393221:GOY393221 GYP393221:GYU393221 HIL393221:HIQ393221 HSH393221:HSM393221 ICD393221:ICI393221 ILZ393221:IME393221 IVV393221:IWA393221 JFR393221:JFW393221 JPN393221:JPS393221 JZJ393221:JZO393221 KJF393221:KJK393221 KTB393221:KTG393221 LCX393221:LDC393221 LMT393221:LMY393221 LWP393221:LWU393221 MGL393221:MGQ393221 MQH393221:MQM393221 NAD393221:NAI393221 NJZ393221:NKE393221 NTV393221:NUA393221 ODR393221:ODW393221 ONN393221:ONS393221 OXJ393221:OXO393221 PHF393221:PHK393221 PRB393221:PRG393221 QAX393221:QBC393221 QKT393221:QKY393221 QUP393221:QUU393221 REL393221:REQ393221 ROH393221:ROM393221 RYD393221:RYI393221 SHZ393221:SIE393221 SRV393221:SSA393221 TBR393221:TBW393221 TLN393221:TLS393221 TVJ393221:TVO393221 UFF393221:UFK393221 UPB393221:UPG393221 UYX393221:UZC393221 VIT393221:VIY393221 VSP393221:VSU393221 WCL393221:WCQ393221 WMH393221:WMM393221 WWD393221:WWI393221 S458757:AA458757 JR458757:JW458757 TN458757:TS458757 ADJ458757:ADO458757 ANF458757:ANK458757 AXB458757:AXG458757 BGX458757:BHC458757 BQT458757:BQY458757 CAP458757:CAU458757 CKL458757:CKQ458757 CUH458757:CUM458757 DED458757:DEI458757 DNZ458757:DOE458757 DXV458757:DYA458757 EHR458757:EHW458757 ERN458757:ERS458757 FBJ458757:FBO458757 FLF458757:FLK458757 FVB458757:FVG458757 GEX458757:GFC458757 GOT458757:GOY458757 GYP458757:GYU458757 HIL458757:HIQ458757 HSH458757:HSM458757 ICD458757:ICI458757 ILZ458757:IME458757 IVV458757:IWA458757 JFR458757:JFW458757 JPN458757:JPS458757 JZJ458757:JZO458757 KJF458757:KJK458757 KTB458757:KTG458757 LCX458757:LDC458757 LMT458757:LMY458757 LWP458757:LWU458757 MGL458757:MGQ458757 MQH458757:MQM458757 NAD458757:NAI458757 NJZ458757:NKE458757 NTV458757:NUA458757 ODR458757:ODW458757 ONN458757:ONS458757 OXJ458757:OXO458757 PHF458757:PHK458757 PRB458757:PRG458757 QAX458757:QBC458757 QKT458757:QKY458757 QUP458757:QUU458757 REL458757:REQ458757 ROH458757:ROM458757 RYD458757:RYI458757 SHZ458757:SIE458757 SRV458757:SSA458757 TBR458757:TBW458757 TLN458757:TLS458757 TVJ458757:TVO458757 UFF458757:UFK458757 UPB458757:UPG458757 UYX458757:UZC458757 VIT458757:VIY458757 VSP458757:VSU458757 WCL458757:WCQ458757 WMH458757:WMM458757 WWD458757:WWI458757 S524293:AA524293 JR524293:JW524293 TN524293:TS524293 ADJ524293:ADO524293 ANF524293:ANK524293 AXB524293:AXG524293 BGX524293:BHC524293 BQT524293:BQY524293 CAP524293:CAU524293 CKL524293:CKQ524293 CUH524293:CUM524293 DED524293:DEI524293 DNZ524293:DOE524293 DXV524293:DYA524293 EHR524293:EHW524293 ERN524293:ERS524293 FBJ524293:FBO524293 FLF524293:FLK524293 FVB524293:FVG524293 GEX524293:GFC524293 GOT524293:GOY524293 GYP524293:GYU524293 HIL524293:HIQ524293 HSH524293:HSM524293 ICD524293:ICI524293 ILZ524293:IME524293 IVV524293:IWA524293 JFR524293:JFW524293 JPN524293:JPS524293 JZJ524293:JZO524293 KJF524293:KJK524293 KTB524293:KTG524293 LCX524293:LDC524293 LMT524293:LMY524293 LWP524293:LWU524293 MGL524293:MGQ524293 MQH524293:MQM524293 NAD524293:NAI524293 NJZ524293:NKE524293 NTV524293:NUA524293 ODR524293:ODW524293 ONN524293:ONS524293 OXJ524293:OXO524293 PHF524293:PHK524293 PRB524293:PRG524293 QAX524293:QBC524293 QKT524293:QKY524293 QUP524293:QUU524293 REL524293:REQ524293 ROH524293:ROM524293 RYD524293:RYI524293 SHZ524293:SIE524293 SRV524293:SSA524293 TBR524293:TBW524293 TLN524293:TLS524293 TVJ524293:TVO524293 UFF524293:UFK524293 UPB524293:UPG524293 UYX524293:UZC524293 VIT524293:VIY524293 VSP524293:VSU524293 WCL524293:WCQ524293 WMH524293:WMM524293 WWD524293:WWI524293 S589829:AA589829 JR589829:JW589829 TN589829:TS589829 ADJ589829:ADO589829 ANF589829:ANK589829 AXB589829:AXG589829 BGX589829:BHC589829 BQT589829:BQY589829 CAP589829:CAU589829 CKL589829:CKQ589829 CUH589829:CUM589829 DED589829:DEI589829 DNZ589829:DOE589829 DXV589829:DYA589829 EHR589829:EHW589829 ERN589829:ERS589829 FBJ589829:FBO589829 FLF589829:FLK589829 FVB589829:FVG589829 GEX589829:GFC589829 GOT589829:GOY589829 GYP589829:GYU589829 HIL589829:HIQ589829 HSH589829:HSM589829 ICD589829:ICI589829 ILZ589829:IME589829 IVV589829:IWA589829 JFR589829:JFW589829 JPN589829:JPS589829 JZJ589829:JZO589829 KJF589829:KJK589829 KTB589829:KTG589829 LCX589829:LDC589829 LMT589829:LMY589829 LWP589829:LWU589829 MGL589829:MGQ589829 MQH589829:MQM589829 NAD589829:NAI589829 NJZ589829:NKE589829 NTV589829:NUA589829 ODR589829:ODW589829 ONN589829:ONS589829 OXJ589829:OXO589829 PHF589829:PHK589829 PRB589829:PRG589829 QAX589829:QBC589829 QKT589829:QKY589829 QUP589829:QUU589829 REL589829:REQ589829 ROH589829:ROM589829 RYD589829:RYI589829 SHZ589829:SIE589829 SRV589829:SSA589829 TBR589829:TBW589829 TLN589829:TLS589829 TVJ589829:TVO589829 UFF589829:UFK589829 UPB589829:UPG589829 UYX589829:UZC589829 VIT589829:VIY589829 VSP589829:VSU589829 WCL589829:WCQ589829 WMH589829:WMM589829 WWD589829:WWI589829 S655365:AA655365 JR655365:JW655365 TN655365:TS655365 ADJ655365:ADO655365 ANF655365:ANK655365 AXB655365:AXG655365 BGX655365:BHC655365 BQT655365:BQY655365 CAP655365:CAU655365 CKL655365:CKQ655365 CUH655365:CUM655365 DED655365:DEI655365 DNZ655365:DOE655365 DXV655365:DYA655365 EHR655365:EHW655365 ERN655365:ERS655365 FBJ655365:FBO655365 FLF655365:FLK655365 FVB655365:FVG655365 GEX655365:GFC655365 GOT655365:GOY655365 GYP655365:GYU655365 HIL655365:HIQ655365 HSH655365:HSM655365 ICD655365:ICI655365 ILZ655365:IME655365 IVV655365:IWA655365 JFR655365:JFW655365 JPN655365:JPS655365 JZJ655365:JZO655365 KJF655365:KJK655365 KTB655365:KTG655365 LCX655365:LDC655365 LMT655365:LMY655365 LWP655365:LWU655365 MGL655365:MGQ655365 MQH655365:MQM655365 NAD655365:NAI655365 NJZ655365:NKE655365 NTV655365:NUA655365 ODR655365:ODW655365 ONN655365:ONS655365 OXJ655365:OXO655365 PHF655365:PHK655365 PRB655365:PRG655365 QAX655365:QBC655365 QKT655365:QKY655365 QUP655365:QUU655365 REL655365:REQ655365 ROH655365:ROM655365 RYD655365:RYI655365 SHZ655365:SIE655365 SRV655365:SSA655365 TBR655365:TBW655365 TLN655365:TLS655365 TVJ655365:TVO655365 UFF655365:UFK655365 UPB655365:UPG655365 UYX655365:UZC655365 VIT655365:VIY655365 VSP655365:VSU655365 WCL655365:WCQ655365 WMH655365:WMM655365 WWD655365:WWI655365 S720901:AA720901 JR720901:JW720901 TN720901:TS720901 ADJ720901:ADO720901 ANF720901:ANK720901 AXB720901:AXG720901 BGX720901:BHC720901 BQT720901:BQY720901 CAP720901:CAU720901 CKL720901:CKQ720901 CUH720901:CUM720901 DED720901:DEI720901 DNZ720901:DOE720901 DXV720901:DYA720901 EHR720901:EHW720901 ERN720901:ERS720901 FBJ720901:FBO720901 FLF720901:FLK720901 FVB720901:FVG720901 GEX720901:GFC720901 GOT720901:GOY720901 GYP720901:GYU720901 HIL720901:HIQ720901 HSH720901:HSM720901 ICD720901:ICI720901 ILZ720901:IME720901 IVV720901:IWA720901 JFR720901:JFW720901 JPN720901:JPS720901 JZJ720901:JZO720901 KJF720901:KJK720901 KTB720901:KTG720901 LCX720901:LDC720901 LMT720901:LMY720901 LWP720901:LWU720901 MGL720901:MGQ720901 MQH720901:MQM720901 NAD720901:NAI720901 NJZ720901:NKE720901 NTV720901:NUA720901 ODR720901:ODW720901 ONN720901:ONS720901 OXJ720901:OXO720901 PHF720901:PHK720901 PRB720901:PRG720901 QAX720901:QBC720901 QKT720901:QKY720901 QUP720901:QUU720901 REL720901:REQ720901 ROH720901:ROM720901 RYD720901:RYI720901 SHZ720901:SIE720901 SRV720901:SSA720901 TBR720901:TBW720901 TLN720901:TLS720901 TVJ720901:TVO720901 UFF720901:UFK720901 UPB720901:UPG720901 UYX720901:UZC720901 VIT720901:VIY720901 VSP720901:VSU720901 WCL720901:WCQ720901 WMH720901:WMM720901 WWD720901:WWI720901 S786437:AA786437 JR786437:JW786437 TN786437:TS786437 ADJ786437:ADO786437 ANF786437:ANK786437 AXB786437:AXG786437 BGX786437:BHC786437 BQT786437:BQY786437 CAP786437:CAU786437 CKL786437:CKQ786437 CUH786437:CUM786437 DED786437:DEI786437 DNZ786437:DOE786437 DXV786437:DYA786437 EHR786437:EHW786437 ERN786437:ERS786437 FBJ786437:FBO786437 FLF786437:FLK786437 FVB786437:FVG786437 GEX786437:GFC786437 GOT786437:GOY786437 GYP786437:GYU786437 HIL786437:HIQ786437 HSH786437:HSM786437 ICD786437:ICI786437 ILZ786437:IME786437 IVV786437:IWA786437 JFR786437:JFW786437 JPN786437:JPS786437 JZJ786437:JZO786437 KJF786437:KJK786437 KTB786437:KTG786437 LCX786437:LDC786437 LMT786437:LMY786437 LWP786437:LWU786437 MGL786437:MGQ786437 MQH786437:MQM786437 NAD786437:NAI786437 NJZ786437:NKE786437 NTV786437:NUA786437 ODR786437:ODW786437 ONN786437:ONS786437 OXJ786437:OXO786437 PHF786437:PHK786437 PRB786437:PRG786437 QAX786437:QBC786437 QKT786437:QKY786437 QUP786437:QUU786437 REL786437:REQ786437 ROH786437:ROM786437 RYD786437:RYI786437 SHZ786437:SIE786437 SRV786437:SSA786437 TBR786437:TBW786437 TLN786437:TLS786437 TVJ786437:TVO786437 UFF786437:UFK786437 UPB786437:UPG786437 UYX786437:UZC786437 VIT786437:VIY786437 VSP786437:VSU786437 WCL786437:WCQ786437 WMH786437:WMM786437 WWD786437:WWI786437 S851973:AA851973 JR851973:JW851973 TN851973:TS851973 ADJ851973:ADO851973 ANF851973:ANK851973 AXB851973:AXG851973 BGX851973:BHC851973 BQT851973:BQY851973 CAP851973:CAU851973 CKL851973:CKQ851973 CUH851973:CUM851973 DED851973:DEI851973 DNZ851973:DOE851973 DXV851973:DYA851973 EHR851973:EHW851973 ERN851973:ERS851973 FBJ851973:FBO851973 FLF851973:FLK851973 FVB851973:FVG851973 GEX851973:GFC851973 GOT851973:GOY851973 GYP851973:GYU851973 HIL851973:HIQ851973 HSH851973:HSM851973 ICD851973:ICI851973 ILZ851973:IME851973 IVV851973:IWA851973 JFR851973:JFW851973 JPN851973:JPS851973 JZJ851973:JZO851973 KJF851973:KJK851973 KTB851973:KTG851973 LCX851973:LDC851973 LMT851973:LMY851973 LWP851973:LWU851973 MGL851973:MGQ851973 MQH851973:MQM851973 NAD851973:NAI851973 NJZ851973:NKE851973 NTV851973:NUA851973 ODR851973:ODW851973 ONN851973:ONS851973 OXJ851973:OXO851973 PHF851973:PHK851973 PRB851973:PRG851973 QAX851973:QBC851973 QKT851973:QKY851973 QUP851973:QUU851973 REL851973:REQ851973 ROH851973:ROM851973 RYD851973:RYI851973 SHZ851973:SIE851973 SRV851973:SSA851973 TBR851973:TBW851973 TLN851973:TLS851973 TVJ851973:TVO851973 UFF851973:UFK851973 UPB851973:UPG851973 UYX851973:UZC851973 VIT851973:VIY851973 VSP851973:VSU851973 WCL851973:WCQ851973 WMH851973:WMM851973 WWD851973:WWI851973 S917509:AA917509 JR917509:JW917509 TN917509:TS917509 ADJ917509:ADO917509 ANF917509:ANK917509 AXB917509:AXG917509 BGX917509:BHC917509 BQT917509:BQY917509 CAP917509:CAU917509 CKL917509:CKQ917509 CUH917509:CUM917509 DED917509:DEI917509 DNZ917509:DOE917509 DXV917509:DYA917509 EHR917509:EHW917509 ERN917509:ERS917509 FBJ917509:FBO917509 FLF917509:FLK917509 FVB917509:FVG917509 GEX917509:GFC917509 GOT917509:GOY917509 GYP917509:GYU917509 HIL917509:HIQ917509 HSH917509:HSM917509 ICD917509:ICI917509 ILZ917509:IME917509 IVV917509:IWA917509 JFR917509:JFW917509 JPN917509:JPS917509 JZJ917509:JZO917509 KJF917509:KJK917509 KTB917509:KTG917509 LCX917509:LDC917509 LMT917509:LMY917509 LWP917509:LWU917509 MGL917509:MGQ917509 MQH917509:MQM917509 NAD917509:NAI917509 NJZ917509:NKE917509 NTV917509:NUA917509 ODR917509:ODW917509 ONN917509:ONS917509 OXJ917509:OXO917509 PHF917509:PHK917509 PRB917509:PRG917509 QAX917509:QBC917509 QKT917509:QKY917509 QUP917509:QUU917509 REL917509:REQ917509 ROH917509:ROM917509 RYD917509:RYI917509 SHZ917509:SIE917509 SRV917509:SSA917509 TBR917509:TBW917509 TLN917509:TLS917509 TVJ917509:TVO917509 UFF917509:UFK917509 UPB917509:UPG917509 UYX917509:UZC917509 VIT917509:VIY917509 VSP917509:VSU917509 WCL917509:WCQ917509 WMH917509:WMM917509 WWD917509:WWI917509 S983045:AA983045 JR983045:JW983045 TN983045:TS983045 ADJ983045:ADO983045 ANF983045:ANK983045 AXB983045:AXG983045 BGX983045:BHC983045 BQT983045:BQY983045 CAP983045:CAU983045 CKL983045:CKQ983045 CUH983045:CUM983045 DED983045:DEI983045 DNZ983045:DOE983045 DXV983045:DYA983045 EHR983045:EHW983045 ERN983045:ERS983045 FBJ983045:FBO983045 FLF983045:FLK983045 FVB983045:FVG983045 GEX983045:GFC983045 GOT983045:GOY983045 GYP983045:GYU983045 HIL983045:HIQ983045 HSH983045:HSM983045 ICD983045:ICI983045 ILZ983045:IME983045 IVV983045:IWA983045 JFR983045:JFW983045 JPN983045:JPS983045 JZJ983045:JZO983045 KJF983045:KJK983045 KTB983045:KTG983045 LCX983045:LDC983045 LMT983045:LMY983045 LWP983045:LWU983045 MGL983045:MGQ983045 MQH983045:MQM983045 NAD983045:NAI983045 NJZ983045:NKE983045 NTV983045:NUA983045 ODR983045:ODW983045 ONN983045:ONS983045 OXJ983045:OXO983045 PHF983045:PHK983045 PRB983045:PRG983045 QAX983045:QBC983045 QKT983045:QKY983045 QUP983045:QUU983045 REL983045:REQ983045 ROH983045:ROM983045 RYD983045:RYI983045 SHZ983045:SIE983045 SRV983045:SSA983045 TBR983045:TBW983045 TLN983045:TLS983045 TVJ983045:TVO983045 UFF983045:UFK983045 UPB983045:UPG983045 UYX983045:UZC983045 VIT983045:VIY983045 VSP983045:VSU983045 WCL983045:WCQ983045 WMH983045:WMM983045 WWD983045:WWI983045 H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H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H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H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H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H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H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H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H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H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H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H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H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H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H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H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JR5:JW5 JJ5:JL5 TF5:TH5 ADB5:ADD5 AMX5:AMZ5 AWT5:AWV5 BGP5:BGR5 BQL5:BQN5 CAH5:CAJ5 CKD5:CKF5 CTZ5:CUB5 DDV5:DDX5 DNR5:DNT5 DXN5:DXP5 EHJ5:EHL5 ERF5:ERH5 FBB5:FBD5 FKX5:FKZ5 FUT5:FUV5 GEP5:GER5 GOL5:GON5 GYH5:GYJ5 HID5:HIF5 HRZ5:HSB5 IBV5:IBX5 ILR5:ILT5 IVN5:IVP5 JFJ5:JFL5 JPF5:JPH5 JZB5:JZD5 KIX5:KIZ5 KST5:KSV5 LCP5:LCR5 LML5:LMN5 LWH5:LWJ5 MGD5:MGF5 MPZ5:MQB5 MZV5:MZX5 NJR5:NJT5 NTN5:NTP5 ODJ5:ODL5 ONF5:ONH5 OXB5:OXD5 PGX5:PGZ5 PQT5:PQV5 QAP5:QAR5 QKL5:QKN5 QUH5:QUJ5 RED5:REF5 RNZ5:ROB5 RXV5:RXX5 SHR5:SHT5 SRN5:SRP5 TBJ5:TBL5 TLF5:TLH5 TVB5:TVD5 UEX5:UEZ5 UOT5:UOV5 UYP5:UYR5 VIL5:VIN5 VSH5:VSJ5 WCD5:WCF5 WLZ5:WMB5 WVV5:WVX5 K65541:M65541 JJ65541:JL65541 TF65541:TH65541 ADB65541:ADD65541 AMX65541:AMZ65541 AWT65541:AWV65541 BGP65541:BGR65541 BQL65541:BQN65541 CAH65541:CAJ65541 CKD65541:CKF65541 CTZ65541:CUB65541 DDV65541:DDX65541 DNR65541:DNT65541 DXN65541:DXP65541 EHJ65541:EHL65541 ERF65541:ERH65541 FBB65541:FBD65541 FKX65541:FKZ65541 FUT65541:FUV65541 GEP65541:GER65541 GOL65541:GON65541 GYH65541:GYJ65541 HID65541:HIF65541 HRZ65541:HSB65541 IBV65541:IBX65541 ILR65541:ILT65541 IVN65541:IVP65541 JFJ65541:JFL65541 JPF65541:JPH65541 JZB65541:JZD65541 KIX65541:KIZ65541 KST65541:KSV65541 LCP65541:LCR65541 LML65541:LMN65541 LWH65541:LWJ65541 MGD65541:MGF65541 MPZ65541:MQB65541 MZV65541:MZX65541 NJR65541:NJT65541 NTN65541:NTP65541 ODJ65541:ODL65541 ONF65541:ONH65541 OXB65541:OXD65541 PGX65541:PGZ65541 PQT65541:PQV65541 QAP65541:QAR65541 QKL65541:QKN65541 QUH65541:QUJ65541 RED65541:REF65541 RNZ65541:ROB65541 RXV65541:RXX65541 SHR65541:SHT65541 SRN65541:SRP65541 TBJ65541:TBL65541 TLF65541:TLH65541 TVB65541:TVD65541 UEX65541:UEZ65541 UOT65541:UOV65541 UYP65541:UYR65541 VIL65541:VIN65541 VSH65541:VSJ65541 WCD65541:WCF65541 WLZ65541:WMB65541 WVV65541:WVX65541 K131077:M131077 JJ131077:JL131077 TF131077:TH131077 ADB131077:ADD131077 AMX131077:AMZ131077 AWT131077:AWV131077 BGP131077:BGR131077 BQL131077:BQN131077 CAH131077:CAJ131077 CKD131077:CKF131077 CTZ131077:CUB131077 DDV131077:DDX131077 DNR131077:DNT131077 DXN131077:DXP131077 EHJ131077:EHL131077 ERF131077:ERH131077 FBB131077:FBD131077 FKX131077:FKZ131077 FUT131077:FUV131077 GEP131077:GER131077 GOL131077:GON131077 GYH131077:GYJ131077 HID131077:HIF131077 HRZ131077:HSB131077 IBV131077:IBX131077 ILR131077:ILT131077 IVN131077:IVP131077 JFJ131077:JFL131077 JPF131077:JPH131077 JZB131077:JZD131077 KIX131077:KIZ131077 KST131077:KSV131077 LCP131077:LCR131077 LML131077:LMN131077 LWH131077:LWJ131077 MGD131077:MGF131077 MPZ131077:MQB131077 MZV131077:MZX131077 NJR131077:NJT131077 NTN131077:NTP131077 ODJ131077:ODL131077 ONF131077:ONH131077 OXB131077:OXD131077 PGX131077:PGZ131077 PQT131077:PQV131077 QAP131077:QAR131077 QKL131077:QKN131077 QUH131077:QUJ131077 RED131077:REF131077 RNZ131077:ROB131077 RXV131077:RXX131077 SHR131077:SHT131077 SRN131077:SRP131077 TBJ131077:TBL131077 TLF131077:TLH131077 TVB131077:TVD131077 UEX131077:UEZ131077 UOT131077:UOV131077 UYP131077:UYR131077 VIL131077:VIN131077 VSH131077:VSJ131077 WCD131077:WCF131077 WLZ131077:WMB131077 WVV131077:WVX131077 K196613:M196613 JJ196613:JL196613 TF196613:TH196613 ADB196613:ADD196613 AMX196613:AMZ196613 AWT196613:AWV196613 BGP196613:BGR196613 BQL196613:BQN196613 CAH196613:CAJ196613 CKD196613:CKF196613 CTZ196613:CUB196613 DDV196613:DDX196613 DNR196613:DNT196613 DXN196613:DXP196613 EHJ196613:EHL196613 ERF196613:ERH196613 FBB196613:FBD196613 FKX196613:FKZ196613 FUT196613:FUV196613 GEP196613:GER196613 GOL196613:GON196613 GYH196613:GYJ196613 HID196613:HIF196613 HRZ196613:HSB196613 IBV196613:IBX196613 ILR196613:ILT196613 IVN196613:IVP196613 JFJ196613:JFL196613 JPF196613:JPH196613 JZB196613:JZD196613 KIX196613:KIZ196613 KST196613:KSV196613 LCP196613:LCR196613 LML196613:LMN196613 LWH196613:LWJ196613 MGD196613:MGF196613 MPZ196613:MQB196613 MZV196613:MZX196613 NJR196613:NJT196613 NTN196613:NTP196613 ODJ196613:ODL196613 ONF196613:ONH196613 OXB196613:OXD196613 PGX196613:PGZ196613 PQT196613:PQV196613 QAP196613:QAR196613 QKL196613:QKN196613 QUH196613:QUJ196613 RED196613:REF196613 RNZ196613:ROB196613 RXV196613:RXX196613 SHR196613:SHT196613 SRN196613:SRP196613 TBJ196613:TBL196613 TLF196613:TLH196613 TVB196613:TVD196613 UEX196613:UEZ196613 UOT196613:UOV196613 UYP196613:UYR196613 VIL196613:VIN196613 VSH196613:VSJ196613 WCD196613:WCF196613 WLZ196613:WMB196613 WVV196613:WVX196613 K262149:M262149 JJ262149:JL262149 TF262149:TH262149 ADB262149:ADD262149 AMX262149:AMZ262149 AWT262149:AWV262149 BGP262149:BGR262149 BQL262149:BQN262149 CAH262149:CAJ262149 CKD262149:CKF262149 CTZ262149:CUB262149 DDV262149:DDX262149 DNR262149:DNT262149 DXN262149:DXP262149 EHJ262149:EHL262149 ERF262149:ERH262149 FBB262149:FBD262149 FKX262149:FKZ262149 FUT262149:FUV262149 GEP262149:GER262149 GOL262149:GON262149 GYH262149:GYJ262149 HID262149:HIF262149 HRZ262149:HSB262149 IBV262149:IBX262149 ILR262149:ILT262149 IVN262149:IVP262149 JFJ262149:JFL262149 JPF262149:JPH262149 JZB262149:JZD262149 KIX262149:KIZ262149 KST262149:KSV262149 LCP262149:LCR262149 LML262149:LMN262149 LWH262149:LWJ262149 MGD262149:MGF262149 MPZ262149:MQB262149 MZV262149:MZX262149 NJR262149:NJT262149 NTN262149:NTP262149 ODJ262149:ODL262149 ONF262149:ONH262149 OXB262149:OXD262149 PGX262149:PGZ262149 PQT262149:PQV262149 QAP262149:QAR262149 QKL262149:QKN262149 QUH262149:QUJ262149 RED262149:REF262149 RNZ262149:ROB262149 RXV262149:RXX262149 SHR262149:SHT262149 SRN262149:SRP262149 TBJ262149:TBL262149 TLF262149:TLH262149 TVB262149:TVD262149 UEX262149:UEZ262149 UOT262149:UOV262149 UYP262149:UYR262149 VIL262149:VIN262149 VSH262149:VSJ262149 WCD262149:WCF262149 WLZ262149:WMB262149 WVV262149:WVX262149 K327685:M327685 JJ327685:JL327685 TF327685:TH327685 ADB327685:ADD327685 AMX327685:AMZ327685 AWT327685:AWV327685 BGP327685:BGR327685 BQL327685:BQN327685 CAH327685:CAJ327685 CKD327685:CKF327685 CTZ327685:CUB327685 DDV327685:DDX327685 DNR327685:DNT327685 DXN327685:DXP327685 EHJ327685:EHL327685 ERF327685:ERH327685 FBB327685:FBD327685 FKX327685:FKZ327685 FUT327685:FUV327685 GEP327685:GER327685 GOL327685:GON327685 GYH327685:GYJ327685 HID327685:HIF327685 HRZ327685:HSB327685 IBV327685:IBX327685 ILR327685:ILT327685 IVN327685:IVP327685 JFJ327685:JFL327685 JPF327685:JPH327685 JZB327685:JZD327685 KIX327685:KIZ327685 KST327685:KSV327685 LCP327685:LCR327685 LML327685:LMN327685 LWH327685:LWJ327685 MGD327685:MGF327685 MPZ327685:MQB327685 MZV327685:MZX327685 NJR327685:NJT327685 NTN327685:NTP327685 ODJ327685:ODL327685 ONF327685:ONH327685 OXB327685:OXD327685 PGX327685:PGZ327685 PQT327685:PQV327685 QAP327685:QAR327685 QKL327685:QKN327685 QUH327685:QUJ327685 RED327685:REF327685 RNZ327685:ROB327685 RXV327685:RXX327685 SHR327685:SHT327685 SRN327685:SRP327685 TBJ327685:TBL327685 TLF327685:TLH327685 TVB327685:TVD327685 UEX327685:UEZ327685 UOT327685:UOV327685 UYP327685:UYR327685 VIL327685:VIN327685 VSH327685:VSJ327685 WCD327685:WCF327685 WLZ327685:WMB327685 WVV327685:WVX327685 K393221:M393221 JJ393221:JL393221 TF393221:TH393221 ADB393221:ADD393221 AMX393221:AMZ393221 AWT393221:AWV393221 BGP393221:BGR393221 BQL393221:BQN393221 CAH393221:CAJ393221 CKD393221:CKF393221 CTZ393221:CUB393221 DDV393221:DDX393221 DNR393221:DNT393221 DXN393221:DXP393221 EHJ393221:EHL393221 ERF393221:ERH393221 FBB393221:FBD393221 FKX393221:FKZ393221 FUT393221:FUV393221 GEP393221:GER393221 GOL393221:GON393221 GYH393221:GYJ393221 HID393221:HIF393221 HRZ393221:HSB393221 IBV393221:IBX393221 ILR393221:ILT393221 IVN393221:IVP393221 JFJ393221:JFL393221 JPF393221:JPH393221 JZB393221:JZD393221 KIX393221:KIZ393221 KST393221:KSV393221 LCP393221:LCR393221 LML393221:LMN393221 LWH393221:LWJ393221 MGD393221:MGF393221 MPZ393221:MQB393221 MZV393221:MZX393221 NJR393221:NJT393221 NTN393221:NTP393221 ODJ393221:ODL393221 ONF393221:ONH393221 OXB393221:OXD393221 PGX393221:PGZ393221 PQT393221:PQV393221 QAP393221:QAR393221 QKL393221:QKN393221 QUH393221:QUJ393221 RED393221:REF393221 RNZ393221:ROB393221 RXV393221:RXX393221 SHR393221:SHT393221 SRN393221:SRP393221 TBJ393221:TBL393221 TLF393221:TLH393221 TVB393221:TVD393221 UEX393221:UEZ393221 UOT393221:UOV393221 UYP393221:UYR393221 VIL393221:VIN393221 VSH393221:VSJ393221 WCD393221:WCF393221 WLZ393221:WMB393221 WVV393221:WVX393221 K458757:M458757 JJ458757:JL458757 TF458757:TH458757 ADB458757:ADD458757 AMX458757:AMZ458757 AWT458757:AWV458757 BGP458757:BGR458757 BQL458757:BQN458757 CAH458757:CAJ458757 CKD458757:CKF458757 CTZ458757:CUB458757 DDV458757:DDX458757 DNR458757:DNT458757 DXN458757:DXP458757 EHJ458757:EHL458757 ERF458757:ERH458757 FBB458757:FBD458757 FKX458757:FKZ458757 FUT458757:FUV458757 GEP458757:GER458757 GOL458757:GON458757 GYH458757:GYJ458757 HID458757:HIF458757 HRZ458757:HSB458757 IBV458757:IBX458757 ILR458757:ILT458757 IVN458757:IVP458757 JFJ458757:JFL458757 JPF458757:JPH458757 JZB458757:JZD458757 KIX458757:KIZ458757 KST458757:KSV458757 LCP458757:LCR458757 LML458757:LMN458757 LWH458757:LWJ458757 MGD458757:MGF458757 MPZ458757:MQB458757 MZV458757:MZX458757 NJR458757:NJT458757 NTN458757:NTP458757 ODJ458757:ODL458757 ONF458757:ONH458757 OXB458757:OXD458757 PGX458757:PGZ458757 PQT458757:PQV458757 QAP458757:QAR458757 QKL458757:QKN458757 QUH458757:QUJ458757 RED458757:REF458757 RNZ458757:ROB458757 RXV458757:RXX458757 SHR458757:SHT458757 SRN458757:SRP458757 TBJ458757:TBL458757 TLF458757:TLH458757 TVB458757:TVD458757 UEX458757:UEZ458757 UOT458757:UOV458757 UYP458757:UYR458757 VIL458757:VIN458757 VSH458757:VSJ458757 WCD458757:WCF458757 WLZ458757:WMB458757 WVV458757:WVX458757 K524293:M524293 JJ524293:JL524293 TF524293:TH524293 ADB524293:ADD524293 AMX524293:AMZ524293 AWT524293:AWV524293 BGP524293:BGR524293 BQL524293:BQN524293 CAH524293:CAJ524293 CKD524293:CKF524293 CTZ524293:CUB524293 DDV524293:DDX524293 DNR524293:DNT524293 DXN524293:DXP524293 EHJ524293:EHL524293 ERF524293:ERH524293 FBB524293:FBD524293 FKX524293:FKZ524293 FUT524293:FUV524293 GEP524293:GER524293 GOL524293:GON524293 GYH524293:GYJ524293 HID524293:HIF524293 HRZ524293:HSB524293 IBV524293:IBX524293 ILR524293:ILT524293 IVN524293:IVP524293 JFJ524293:JFL524293 JPF524293:JPH524293 JZB524293:JZD524293 KIX524293:KIZ524293 KST524293:KSV524293 LCP524293:LCR524293 LML524293:LMN524293 LWH524293:LWJ524293 MGD524293:MGF524293 MPZ524293:MQB524293 MZV524293:MZX524293 NJR524293:NJT524293 NTN524293:NTP524293 ODJ524293:ODL524293 ONF524293:ONH524293 OXB524293:OXD524293 PGX524293:PGZ524293 PQT524293:PQV524293 QAP524293:QAR524293 QKL524293:QKN524293 QUH524293:QUJ524293 RED524293:REF524293 RNZ524293:ROB524293 RXV524293:RXX524293 SHR524293:SHT524293 SRN524293:SRP524293 TBJ524293:TBL524293 TLF524293:TLH524293 TVB524293:TVD524293 UEX524293:UEZ524293 UOT524293:UOV524293 UYP524293:UYR524293 VIL524293:VIN524293 VSH524293:VSJ524293 WCD524293:WCF524293 WLZ524293:WMB524293 WVV524293:WVX524293 K589829:M589829 JJ589829:JL589829 TF589829:TH589829 ADB589829:ADD589829 AMX589829:AMZ589829 AWT589829:AWV589829 BGP589829:BGR589829 BQL589829:BQN589829 CAH589829:CAJ589829 CKD589829:CKF589829 CTZ589829:CUB589829 DDV589829:DDX589829 DNR589829:DNT589829 DXN589829:DXP589829 EHJ589829:EHL589829 ERF589829:ERH589829 FBB589829:FBD589829 FKX589829:FKZ589829 FUT589829:FUV589829 GEP589829:GER589829 GOL589829:GON589829 GYH589829:GYJ589829 HID589829:HIF589829 HRZ589829:HSB589829 IBV589829:IBX589829 ILR589829:ILT589829 IVN589829:IVP589829 JFJ589829:JFL589829 JPF589829:JPH589829 JZB589829:JZD589829 KIX589829:KIZ589829 KST589829:KSV589829 LCP589829:LCR589829 LML589829:LMN589829 LWH589829:LWJ589829 MGD589829:MGF589829 MPZ589829:MQB589829 MZV589829:MZX589829 NJR589829:NJT589829 NTN589829:NTP589829 ODJ589829:ODL589829 ONF589829:ONH589829 OXB589829:OXD589829 PGX589829:PGZ589829 PQT589829:PQV589829 QAP589829:QAR589829 QKL589829:QKN589829 QUH589829:QUJ589829 RED589829:REF589829 RNZ589829:ROB589829 RXV589829:RXX589829 SHR589829:SHT589829 SRN589829:SRP589829 TBJ589829:TBL589829 TLF589829:TLH589829 TVB589829:TVD589829 UEX589829:UEZ589829 UOT589829:UOV589829 UYP589829:UYR589829 VIL589829:VIN589829 VSH589829:VSJ589829 WCD589829:WCF589829 WLZ589829:WMB589829 WVV589829:WVX589829 K655365:M655365 JJ655365:JL655365 TF655365:TH655365 ADB655365:ADD655365 AMX655365:AMZ655365 AWT655365:AWV655365 BGP655365:BGR655365 BQL655365:BQN655365 CAH655365:CAJ655365 CKD655365:CKF655365 CTZ655365:CUB655365 DDV655365:DDX655365 DNR655365:DNT655365 DXN655365:DXP655365 EHJ655365:EHL655365 ERF655365:ERH655365 FBB655365:FBD655365 FKX655365:FKZ655365 FUT655365:FUV655365 GEP655365:GER655365 GOL655365:GON655365 GYH655365:GYJ655365 HID655365:HIF655365 HRZ655365:HSB655365 IBV655365:IBX655365 ILR655365:ILT655365 IVN655365:IVP655365 JFJ655365:JFL655365 JPF655365:JPH655365 JZB655365:JZD655365 KIX655365:KIZ655365 KST655365:KSV655365 LCP655365:LCR655365 LML655365:LMN655365 LWH655365:LWJ655365 MGD655365:MGF655365 MPZ655365:MQB655365 MZV655365:MZX655365 NJR655365:NJT655365 NTN655365:NTP655365 ODJ655365:ODL655365 ONF655365:ONH655365 OXB655365:OXD655365 PGX655365:PGZ655365 PQT655365:PQV655365 QAP655365:QAR655365 QKL655365:QKN655365 QUH655365:QUJ655365 RED655365:REF655365 RNZ655365:ROB655365 RXV655365:RXX655365 SHR655365:SHT655365 SRN655365:SRP655365 TBJ655365:TBL655365 TLF655365:TLH655365 TVB655365:TVD655365 UEX655365:UEZ655365 UOT655365:UOV655365 UYP655365:UYR655365 VIL655365:VIN655365 VSH655365:VSJ655365 WCD655365:WCF655365 WLZ655365:WMB655365 WVV655365:WVX655365 K720901:M720901 JJ720901:JL720901 TF720901:TH720901 ADB720901:ADD720901 AMX720901:AMZ720901 AWT720901:AWV720901 BGP720901:BGR720901 BQL720901:BQN720901 CAH720901:CAJ720901 CKD720901:CKF720901 CTZ720901:CUB720901 DDV720901:DDX720901 DNR720901:DNT720901 DXN720901:DXP720901 EHJ720901:EHL720901 ERF720901:ERH720901 FBB720901:FBD720901 FKX720901:FKZ720901 FUT720901:FUV720901 GEP720901:GER720901 GOL720901:GON720901 GYH720901:GYJ720901 HID720901:HIF720901 HRZ720901:HSB720901 IBV720901:IBX720901 ILR720901:ILT720901 IVN720901:IVP720901 JFJ720901:JFL720901 JPF720901:JPH720901 JZB720901:JZD720901 KIX720901:KIZ720901 KST720901:KSV720901 LCP720901:LCR720901 LML720901:LMN720901 LWH720901:LWJ720901 MGD720901:MGF720901 MPZ720901:MQB720901 MZV720901:MZX720901 NJR720901:NJT720901 NTN720901:NTP720901 ODJ720901:ODL720901 ONF720901:ONH720901 OXB720901:OXD720901 PGX720901:PGZ720901 PQT720901:PQV720901 QAP720901:QAR720901 QKL720901:QKN720901 QUH720901:QUJ720901 RED720901:REF720901 RNZ720901:ROB720901 RXV720901:RXX720901 SHR720901:SHT720901 SRN720901:SRP720901 TBJ720901:TBL720901 TLF720901:TLH720901 TVB720901:TVD720901 UEX720901:UEZ720901 UOT720901:UOV720901 UYP720901:UYR720901 VIL720901:VIN720901 VSH720901:VSJ720901 WCD720901:WCF720901 WLZ720901:WMB720901 WVV720901:WVX720901 K786437:M786437 JJ786437:JL786437 TF786437:TH786437 ADB786437:ADD786437 AMX786437:AMZ786437 AWT786437:AWV786437 BGP786437:BGR786437 BQL786437:BQN786437 CAH786437:CAJ786437 CKD786437:CKF786437 CTZ786437:CUB786437 DDV786437:DDX786437 DNR786437:DNT786437 DXN786437:DXP786437 EHJ786437:EHL786437 ERF786437:ERH786437 FBB786437:FBD786437 FKX786437:FKZ786437 FUT786437:FUV786437 GEP786437:GER786437 GOL786437:GON786437 GYH786437:GYJ786437 HID786437:HIF786437 HRZ786437:HSB786437 IBV786437:IBX786437 ILR786437:ILT786437 IVN786437:IVP786437 JFJ786437:JFL786437 JPF786437:JPH786437 JZB786437:JZD786437 KIX786437:KIZ786437 KST786437:KSV786437 LCP786437:LCR786437 LML786437:LMN786437 LWH786437:LWJ786437 MGD786437:MGF786437 MPZ786437:MQB786437 MZV786437:MZX786437 NJR786437:NJT786437 NTN786437:NTP786437 ODJ786437:ODL786437 ONF786437:ONH786437 OXB786437:OXD786437 PGX786437:PGZ786437 PQT786437:PQV786437 QAP786437:QAR786437 QKL786437:QKN786437 QUH786437:QUJ786437 RED786437:REF786437 RNZ786437:ROB786437 RXV786437:RXX786437 SHR786437:SHT786437 SRN786437:SRP786437 TBJ786437:TBL786437 TLF786437:TLH786437 TVB786437:TVD786437 UEX786437:UEZ786437 UOT786437:UOV786437 UYP786437:UYR786437 VIL786437:VIN786437 VSH786437:VSJ786437 WCD786437:WCF786437 WLZ786437:WMB786437 WVV786437:WVX786437 K851973:M851973 JJ851973:JL851973 TF851973:TH851973 ADB851973:ADD851973 AMX851973:AMZ851973 AWT851973:AWV851973 BGP851973:BGR851973 BQL851973:BQN851973 CAH851973:CAJ851973 CKD851973:CKF851973 CTZ851973:CUB851973 DDV851973:DDX851973 DNR851973:DNT851973 DXN851973:DXP851973 EHJ851973:EHL851973 ERF851973:ERH851973 FBB851973:FBD851973 FKX851973:FKZ851973 FUT851973:FUV851973 GEP851973:GER851973 GOL851973:GON851973 GYH851973:GYJ851973 HID851973:HIF851973 HRZ851973:HSB851973 IBV851973:IBX851973 ILR851973:ILT851973 IVN851973:IVP851973 JFJ851973:JFL851973 JPF851973:JPH851973 JZB851973:JZD851973 KIX851973:KIZ851973 KST851973:KSV851973 LCP851973:LCR851973 LML851973:LMN851973 LWH851973:LWJ851973 MGD851973:MGF851973 MPZ851973:MQB851973 MZV851973:MZX851973 NJR851973:NJT851973 NTN851973:NTP851973 ODJ851973:ODL851973 ONF851973:ONH851973 OXB851973:OXD851973 PGX851973:PGZ851973 PQT851973:PQV851973 QAP851973:QAR851973 QKL851973:QKN851973 QUH851973:QUJ851973 RED851973:REF851973 RNZ851973:ROB851973 RXV851973:RXX851973 SHR851973:SHT851973 SRN851973:SRP851973 TBJ851973:TBL851973 TLF851973:TLH851973 TVB851973:TVD851973 UEX851973:UEZ851973 UOT851973:UOV851973 UYP851973:UYR851973 VIL851973:VIN851973 VSH851973:VSJ851973 WCD851973:WCF851973 WLZ851973:WMB851973 WVV851973:WVX851973 K917509:M917509 JJ917509:JL917509 TF917509:TH917509 ADB917509:ADD917509 AMX917509:AMZ917509 AWT917509:AWV917509 BGP917509:BGR917509 BQL917509:BQN917509 CAH917509:CAJ917509 CKD917509:CKF917509 CTZ917509:CUB917509 DDV917509:DDX917509 DNR917509:DNT917509 DXN917509:DXP917509 EHJ917509:EHL917509 ERF917509:ERH917509 FBB917509:FBD917509 FKX917509:FKZ917509 FUT917509:FUV917509 GEP917509:GER917509 GOL917509:GON917509 GYH917509:GYJ917509 HID917509:HIF917509 HRZ917509:HSB917509 IBV917509:IBX917509 ILR917509:ILT917509 IVN917509:IVP917509 JFJ917509:JFL917509 JPF917509:JPH917509 JZB917509:JZD917509 KIX917509:KIZ917509 KST917509:KSV917509 LCP917509:LCR917509 LML917509:LMN917509 LWH917509:LWJ917509 MGD917509:MGF917509 MPZ917509:MQB917509 MZV917509:MZX917509 NJR917509:NJT917509 NTN917509:NTP917509 ODJ917509:ODL917509 ONF917509:ONH917509 OXB917509:OXD917509 PGX917509:PGZ917509 PQT917509:PQV917509 QAP917509:QAR917509 QKL917509:QKN917509 QUH917509:QUJ917509 RED917509:REF917509 RNZ917509:ROB917509 RXV917509:RXX917509 SHR917509:SHT917509 SRN917509:SRP917509 TBJ917509:TBL917509 TLF917509:TLH917509 TVB917509:TVD917509 UEX917509:UEZ917509 UOT917509:UOV917509 UYP917509:UYR917509 VIL917509:VIN917509 VSH917509:VSJ917509 WCD917509:WCF917509 WLZ917509:WMB917509 WVV917509:WVX917509 K983045:M983045 JJ983045:JL983045 TF983045:TH983045 ADB983045:ADD983045 AMX983045:AMZ983045 AWT983045:AWV983045 BGP983045:BGR983045 BQL983045:BQN983045 CAH983045:CAJ983045 CKD983045:CKF983045 CTZ983045:CUB983045 DDV983045:DDX983045 DNR983045:DNT983045 DXN983045:DXP983045 EHJ983045:EHL983045 ERF983045:ERH983045 FBB983045:FBD983045 FKX983045:FKZ983045 FUT983045:FUV983045 GEP983045:GER983045 GOL983045:GON983045 GYH983045:GYJ983045 HID983045:HIF983045 HRZ983045:HSB983045 IBV983045:IBX983045 ILR983045:ILT983045 IVN983045:IVP983045 JFJ983045:JFL983045 JPF983045:JPH983045 JZB983045:JZD983045 KIX983045:KIZ983045 KST983045:KSV983045 LCP983045:LCR983045 LML983045:LMN983045 LWH983045:LWJ983045 MGD983045:MGF983045 MPZ983045:MQB983045 MZV983045:MZX983045 NJR983045:NJT983045 NTN983045:NTP983045 ODJ983045:ODL983045 ONF983045:ONH983045 OXB983045:OXD983045 PGX983045:PGZ983045 PQT983045:PQV983045 QAP983045:QAR983045 QKL983045:QKN983045 QUH983045:QUJ983045 RED983045:REF983045 RNZ983045:ROB983045 RXV983045:RXX983045 SHR983045:SHT983045 SRN983045:SRP983045 TBJ983045:TBL983045 TLF983045:TLH983045 TVB983045:TVD983045 UEX983045:UEZ983045 UOT983045:UOV983045 UYP983045:UYR983045 VIL983045:VIN983045 VSH983045:VSJ983045 WCD983045:WCF983045 WLZ983045:WMB983045 X5:AA5">
      <formula1>$AO$8:$AO$10</formula1>
    </dataValidation>
    <dataValidation type="list" allowBlank="1" showInputMessage="1" showErrorMessage="1" sqref="H4:J4 JG4:JI4 TC4:TE4 ACY4:ADA4 AMU4:AMW4 AWQ4:AWS4 BGM4:BGO4 BQI4:BQK4 CAE4:CAG4 CKA4:CKC4 CTW4:CTY4 DDS4:DDU4 DNO4:DNQ4 DXK4:DXM4 EHG4:EHI4 ERC4:ERE4 FAY4:FBA4 FKU4:FKW4 FUQ4:FUS4 GEM4:GEO4 GOI4:GOK4 GYE4:GYG4 HIA4:HIC4 HRW4:HRY4 IBS4:IBU4 ILO4:ILQ4 IVK4:IVM4 JFG4:JFI4 JPC4:JPE4 JYY4:JZA4 KIU4:KIW4 KSQ4:KSS4 LCM4:LCO4 LMI4:LMK4 LWE4:LWG4 MGA4:MGC4 MPW4:MPY4 MZS4:MZU4 NJO4:NJQ4 NTK4:NTM4 ODG4:ODI4 ONC4:ONE4 OWY4:OXA4 PGU4:PGW4 PQQ4:PQS4 QAM4:QAO4 QKI4:QKK4 QUE4:QUG4 REA4:REC4 RNW4:RNY4 RXS4:RXU4 SHO4:SHQ4 SRK4:SRM4 TBG4:TBI4 TLC4:TLE4 TUY4:TVA4 UEU4:UEW4 UOQ4:UOS4 UYM4:UYO4 VII4:VIK4 VSE4:VSG4 WCA4:WCC4 WLW4:WLY4 WVS4:WVU4 H65540:J65540 JG65540:JI65540 TC65540:TE65540 ACY65540:ADA65540 AMU65540:AMW65540 AWQ65540:AWS65540 BGM65540:BGO65540 BQI65540:BQK65540 CAE65540:CAG65540 CKA65540:CKC65540 CTW65540:CTY65540 DDS65540:DDU65540 DNO65540:DNQ65540 DXK65540:DXM65540 EHG65540:EHI65540 ERC65540:ERE65540 FAY65540:FBA65540 FKU65540:FKW65540 FUQ65540:FUS65540 GEM65540:GEO65540 GOI65540:GOK65540 GYE65540:GYG65540 HIA65540:HIC65540 HRW65540:HRY65540 IBS65540:IBU65540 ILO65540:ILQ65540 IVK65540:IVM65540 JFG65540:JFI65540 JPC65540:JPE65540 JYY65540:JZA65540 KIU65540:KIW65540 KSQ65540:KSS65540 LCM65540:LCO65540 LMI65540:LMK65540 LWE65540:LWG65540 MGA65540:MGC65540 MPW65540:MPY65540 MZS65540:MZU65540 NJO65540:NJQ65540 NTK65540:NTM65540 ODG65540:ODI65540 ONC65540:ONE65540 OWY65540:OXA65540 PGU65540:PGW65540 PQQ65540:PQS65540 QAM65540:QAO65540 QKI65540:QKK65540 QUE65540:QUG65540 REA65540:REC65540 RNW65540:RNY65540 RXS65540:RXU65540 SHO65540:SHQ65540 SRK65540:SRM65540 TBG65540:TBI65540 TLC65540:TLE65540 TUY65540:TVA65540 UEU65540:UEW65540 UOQ65540:UOS65540 UYM65540:UYO65540 VII65540:VIK65540 VSE65540:VSG65540 WCA65540:WCC65540 WLW65540:WLY65540 WVS65540:WVU65540 H131076:J131076 JG131076:JI131076 TC131076:TE131076 ACY131076:ADA131076 AMU131076:AMW131076 AWQ131076:AWS131076 BGM131076:BGO131076 BQI131076:BQK131076 CAE131076:CAG131076 CKA131076:CKC131076 CTW131076:CTY131076 DDS131076:DDU131076 DNO131076:DNQ131076 DXK131076:DXM131076 EHG131076:EHI131076 ERC131076:ERE131076 FAY131076:FBA131076 FKU131076:FKW131076 FUQ131076:FUS131076 GEM131076:GEO131076 GOI131076:GOK131076 GYE131076:GYG131076 HIA131076:HIC131076 HRW131076:HRY131076 IBS131076:IBU131076 ILO131076:ILQ131076 IVK131076:IVM131076 JFG131076:JFI131076 JPC131076:JPE131076 JYY131076:JZA131076 KIU131076:KIW131076 KSQ131076:KSS131076 LCM131076:LCO131076 LMI131076:LMK131076 LWE131076:LWG131076 MGA131076:MGC131076 MPW131076:MPY131076 MZS131076:MZU131076 NJO131076:NJQ131076 NTK131076:NTM131076 ODG131076:ODI131076 ONC131076:ONE131076 OWY131076:OXA131076 PGU131076:PGW131076 PQQ131076:PQS131076 QAM131076:QAO131076 QKI131076:QKK131076 QUE131076:QUG131076 REA131076:REC131076 RNW131076:RNY131076 RXS131076:RXU131076 SHO131076:SHQ131076 SRK131076:SRM131076 TBG131076:TBI131076 TLC131076:TLE131076 TUY131076:TVA131076 UEU131076:UEW131076 UOQ131076:UOS131076 UYM131076:UYO131076 VII131076:VIK131076 VSE131076:VSG131076 WCA131076:WCC131076 WLW131076:WLY131076 WVS131076:WVU131076 H196612:J196612 JG196612:JI196612 TC196612:TE196612 ACY196612:ADA196612 AMU196612:AMW196612 AWQ196612:AWS196612 BGM196612:BGO196612 BQI196612:BQK196612 CAE196612:CAG196612 CKA196612:CKC196612 CTW196612:CTY196612 DDS196612:DDU196612 DNO196612:DNQ196612 DXK196612:DXM196612 EHG196612:EHI196612 ERC196612:ERE196612 FAY196612:FBA196612 FKU196612:FKW196612 FUQ196612:FUS196612 GEM196612:GEO196612 GOI196612:GOK196612 GYE196612:GYG196612 HIA196612:HIC196612 HRW196612:HRY196612 IBS196612:IBU196612 ILO196612:ILQ196612 IVK196612:IVM196612 JFG196612:JFI196612 JPC196612:JPE196612 JYY196612:JZA196612 KIU196612:KIW196612 KSQ196612:KSS196612 LCM196612:LCO196612 LMI196612:LMK196612 LWE196612:LWG196612 MGA196612:MGC196612 MPW196612:MPY196612 MZS196612:MZU196612 NJO196612:NJQ196612 NTK196612:NTM196612 ODG196612:ODI196612 ONC196612:ONE196612 OWY196612:OXA196612 PGU196612:PGW196612 PQQ196612:PQS196612 QAM196612:QAO196612 QKI196612:QKK196612 QUE196612:QUG196612 REA196612:REC196612 RNW196612:RNY196612 RXS196612:RXU196612 SHO196612:SHQ196612 SRK196612:SRM196612 TBG196612:TBI196612 TLC196612:TLE196612 TUY196612:TVA196612 UEU196612:UEW196612 UOQ196612:UOS196612 UYM196612:UYO196612 VII196612:VIK196612 VSE196612:VSG196612 WCA196612:WCC196612 WLW196612:WLY196612 WVS196612:WVU196612 H262148:J262148 JG262148:JI262148 TC262148:TE262148 ACY262148:ADA262148 AMU262148:AMW262148 AWQ262148:AWS262148 BGM262148:BGO262148 BQI262148:BQK262148 CAE262148:CAG262148 CKA262148:CKC262148 CTW262148:CTY262148 DDS262148:DDU262148 DNO262148:DNQ262148 DXK262148:DXM262148 EHG262148:EHI262148 ERC262148:ERE262148 FAY262148:FBA262148 FKU262148:FKW262148 FUQ262148:FUS262148 GEM262148:GEO262148 GOI262148:GOK262148 GYE262148:GYG262148 HIA262148:HIC262148 HRW262148:HRY262148 IBS262148:IBU262148 ILO262148:ILQ262148 IVK262148:IVM262148 JFG262148:JFI262148 JPC262148:JPE262148 JYY262148:JZA262148 KIU262148:KIW262148 KSQ262148:KSS262148 LCM262148:LCO262148 LMI262148:LMK262148 LWE262148:LWG262148 MGA262148:MGC262148 MPW262148:MPY262148 MZS262148:MZU262148 NJO262148:NJQ262148 NTK262148:NTM262148 ODG262148:ODI262148 ONC262148:ONE262148 OWY262148:OXA262148 PGU262148:PGW262148 PQQ262148:PQS262148 QAM262148:QAO262148 QKI262148:QKK262148 QUE262148:QUG262148 REA262148:REC262148 RNW262148:RNY262148 RXS262148:RXU262148 SHO262148:SHQ262148 SRK262148:SRM262148 TBG262148:TBI262148 TLC262148:TLE262148 TUY262148:TVA262148 UEU262148:UEW262148 UOQ262148:UOS262148 UYM262148:UYO262148 VII262148:VIK262148 VSE262148:VSG262148 WCA262148:WCC262148 WLW262148:WLY262148 WVS262148:WVU262148 H327684:J327684 JG327684:JI327684 TC327684:TE327684 ACY327684:ADA327684 AMU327684:AMW327684 AWQ327684:AWS327684 BGM327684:BGO327684 BQI327684:BQK327684 CAE327684:CAG327684 CKA327684:CKC327684 CTW327684:CTY327684 DDS327684:DDU327684 DNO327684:DNQ327684 DXK327684:DXM327684 EHG327684:EHI327684 ERC327684:ERE327684 FAY327684:FBA327684 FKU327684:FKW327684 FUQ327684:FUS327684 GEM327684:GEO327684 GOI327684:GOK327684 GYE327684:GYG327684 HIA327684:HIC327684 HRW327684:HRY327684 IBS327684:IBU327684 ILO327684:ILQ327684 IVK327684:IVM327684 JFG327684:JFI327684 JPC327684:JPE327684 JYY327684:JZA327684 KIU327684:KIW327684 KSQ327684:KSS327684 LCM327684:LCO327684 LMI327684:LMK327684 LWE327684:LWG327684 MGA327684:MGC327684 MPW327684:MPY327684 MZS327684:MZU327684 NJO327684:NJQ327684 NTK327684:NTM327684 ODG327684:ODI327684 ONC327684:ONE327684 OWY327684:OXA327684 PGU327684:PGW327684 PQQ327684:PQS327684 QAM327684:QAO327684 QKI327684:QKK327684 QUE327684:QUG327684 REA327684:REC327684 RNW327684:RNY327684 RXS327684:RXU327684 SHO327684:SHQ327684 SRK327684:SRM327684 TBG327684:TBI327684 TLC327684:TLE327684 TUY327684:TVA327684 UEU327684:UEW327684 UOQ327684:UOS327684 UYM327684:UYO327684 VII327684:VIK327684 VSE327684:VSG327684 WCA327684:WCC327684 WLW327684:WLY327684 WVS327684:WVU327684 H393220:J393220 JG393220:JI393220 TC393220:TE393220 ACY393220:ADA393220 AMU393220:AMW393220 AWQ393220:AWS393220 BGM393220:BGO393220 BQI393220:BQK393220 CAE393220:CAG393220 CKA393220:CKC393220 CTW393220:CTY393220 DDS393220:DDU393220 DNO393220:DNQ393220 DXK393220:DXM393220 EHG393220:EHI393220 ERC393220:ERE393220 FAY393220:FBA393220 FKU393220:FKW393220 FUQ393220:FUS393220 GEM393220:GEO393220 GOI393220:GOK393220 GYE393220:GYG393220 HIA393220:HIC393220 HRW393220:HRY393220 IBS393220:IBU393220 ILO393220:ILQ393220 IVK393220:IVM393220 JFG393220:JFI393220 JPC393220:JPE393220 JYY393220:JZA393220 KIU393220:KIW393220 KSQ393220:KSS393220 LCM393220:LCO393220 LMI393220:LMK393220 LWE393220:LWG393220 MGA393220:MGC393220 MPW393220:MPY393220 MZS393220:MZU393220 NJO393220:NJQ393220 NTK393220:NTM393220 ODG393220:ODI393220 ONC393220:ONE393220 OWY393220:OXA393220 PGU393220:PGW393220 PQQ393220:PQS393220 QAM393220:QAO393220 QKI393220:QKK393220 QUE393220:QUG393220 REA393220:REC393220 RNW393220:RNY393220 RXS393220:RXU393220 SHO393220:SHQ393220 SRK393220:SRM393220 TBG393220:TBI393220 TLC393220:TLE393220 TUY393220:TVA393220 UEU393220:UEW393220 UOQ393220:UOS393220 UYM393220:UYO393220 VII393220:VIK393220 VSE393220:VSG393220 WCA393220:WCC393220 WLW393220:WLY393220 WVS393220:WVU393220 H458756:J458756 JG458756:JI458756 TC458756:TE458756 ACY458756:ADA458756 AMU458756:AMW458756 AWQ458756:AWS458756 BGM458756:BGO458756 BQI458756:BQK458756 CAE458756:CAG458756 CKA458756:CKC458756 CTW458756:CTY458756 DDS458756:DDU458756 DNO458756:DNQ458756 DXK458756:DXM458756 EHG458756:EHI458756 ERC458756:ERE458756 FAY458756:FBA458756 FKU458756:FKW458756 FUQ458756:FUS458756 GEM458756:GEO458756 GOI458756:GOK458756 GYE458756:GYG458756 HIA458756:HIC458756 HRW458756:HRY458756 IBS458756:IBU458756 ILO458756:ILQ458756 IVK458756:IVM458756 JFG458756:JFI458756 JPC458756:JPE458756 JYY458756:JZA458756 KIU458756:KIW458756 KSQ458756:KSS458756 LCM458756:LCO458756 LMI458756:LMK458756 LWE458756:LWG458756 MGA458756:MGC458756 MPW458756:MPY458756 MZS458756:MZU458756 NJO458756:NJQ458756 NTK458756:NTM458756 ODG458756:ODI458756 ONC458756:ONE458756 OWY458756:OXA458756 PGU458756:PGW458756 PQQ458756:PQS458756 QAM458756:QAO458756 QKI458756:QKK458756 QUE458756:QUG458756 REA458756:REC458756 RNW458756:RNY458756 RXS458756:RXU458756 SHO458756:SHQ458756 SRK458756:SRM458756 TBG458756:TBI458756 TLC458756:TLE458756 TUY458756:TVA458756 UEU458756:UEW458756 UOQ458756:UOS458756 UYM458756:UYO458756 VII458756:VIK458756 VSE458756:VSG458756 WCA458756:WCC458756 WLW458756:WLY458756 WVS458756:WVU458756 H524292:J524292 JG524292:JI524292 TC524292:TE524292 ACY524292:ADA524292 AMU524292:AMW524292 AWQ524292:AWS524292 BGM524292:BGO524292 BQI524292:BQK524292 CAE524292:CAG524292 CKA524292:CKC524292 CTW524292:CTY524292 DDS524292:DDU524292 DNO524292:DNQ524292 DXK524292:DXM524292 EHG524292:EHI524292 ERC524292:ERE524292 FAY524292:FBA524292 FKU524292:FKW524292 FUQ524292:FUS524292 GEM524292:GEO524292 GOI524292:GOK524292 GYE524292:GYG524292 HIA524292:HIC524292 HRW524292:HRY524292 IBS524292:IBU524292 ILO524292:ILQ524292 IVK524292:IVM524292 JFG524292:JFI524292 JPC524292:JPE524292 JYY524292:JZA524292 KIU524292:KIW524292 KSQ524292:KSS524292 LCM524292:LCO524292 LMI524292:LMK524292 LWE524292:LWG524292 MGA524292:MGC524292 MPW524292:MPY524292 MZS524292:MZU524292 NJO524292:NJQ524292 NTK524292:NTM524292 ODG524292:ODI524292 ONC524292:ONE524292 OWY524292:OXA524292 PGU524292:PGW524292 PQQ524292:PQS524292 QAM524292:QAO524292 QKI524292:QKK524292 QUE524292:QUG524292 REA524292:REC524292 RNW524292:RNY524292 RXS524292:RXU524292 SHO524292:SHQ524292 SRK524292:SRM524292 TBG524292:TBI524292 TLC524292:TLE524292 TUY524292:TVA524292 UEU524292:UEW524292 UOQ524292:UOS524292 UYM524292:UYO524292 VII524292:VIK524292 VSE524292:VSG524292 WCA524292:WCC524292 WLW524292:WLY524292 WVS524292:WVU524292 H589828:J589828 JG589828:JI589828 TC589828:TE589828 ACY589828:ADA589828 AMU589828:AMW589828 AWQ589828:AWS589828 BGM589828:BGO589828 BQI589828:BQK589828 CAE589828:CAG589828 CKA589828:CKC589828 CTW589828:CTY589828 DDS589828:DDU589828 DNO589828:DNQ589828 DXK589828:DXM589828 EHG589828:EHI589828 ERC589828:ERE589828 FAY589828:FBA589828 FKU589828:FKW589828 FUQ589828:FUS589828 GEM589828:GEO589828 GOI589828:GOK589828 GYE589828:GYG589828 HIA589828:HIC589828 HRW589828:HRY589828 IBS589828:IBU589828 ILO589828:ILQ589828 IVK589828:IVM589828 JFG589828:JFI589828 JPC589828:JPE589828 JYY589828:JZA589828 KIU589828:KIW589828 KSQ589828:KSS589828 LCM589828:LCO589828 LMI589828:LMK589828 LWE589828:LWG589828 MGA589828:MGC589828 MPW589828:MPY589828 MZS589828:MZU589828 NJO589828:NJQ589828 NTK589828:NTM589828 ODG589828:ODI589828 ONC589828:ONE589828 OWY589828:OXA589828 PGU589828:PGW589828 PQQ589828:PQS589828 QAM589828:QAO589828 QKI589828:QKK589828 QUE589828:QUG589828 REA589828:REC589828 RNW589828:RNY589828 RXS589828:RXU589828 SHO589828:SHQ589828 SRK589828:SRM589828 TBG589828:TBI589828 TLC589828:TLE589828 TUY589828:TVA589828 UEU589828:UEW589828 UOQ589828:UOS589828 UYM589828:UYO589828 VII589828:VIK589828 VSE589828:VSG589828 WCA589828:WCC589828 WLW589828:WLY589828 WVS589828:WVU589828 H655364:J655364 JG655364:JI655364 TC655364:TE655364 ACY655364:ADA655364 AMU655364:AMW655364 AWQ655364:AWS655364 BGM655364:BGO655364 BQI655364:BQK655364 CAE655364:CAG655364 CKA655364:CKC655364 CTW655364:CTY655364 DDS655364:DDU655364 DNO655364:DNQ655364 DXK655364:DXM655364 EHG655364:EHI655364 ERC655364:ERE655364 FAY655364:FBA655364 FKU655364:FKW655364 FUQ655364:FUS655364 GEM655364:GEO655364 GOI655364:GOK655364 GYE655364:GYG655364 HIA655364:HIC655364 HRW655364:HRY655364 IBS655364:IBU655364 ILO655364:ILQ655364 IVK655364:IVM655364 JFG655364:JFI655364 JPC655364:JPE655364 JYY655364:JZA655364 KIU655364:KIW655364 KSQ655364:KSS655364 LCM655364:LCO655364 LMI655364:LMK655364 LWE655364:LWG655364 MGA655364:MGC655364 MPW655364:MPY655364 MZS655364:MZU655364 NJO655364:NJQ655364 NTK655364:NTM655364 ODG655364:ODI655364 ONC655364:ONE655364 OWY655364:OXA655364 PGU655364:PGW655364 PQQ655364:PQS655364 QAM655364:QAO655364 QKI655364:QKK655364 QUE655364:QUG655364 REA655364:REC655364 RNW655364:RNY655364 RXS655364:RXU655364 SHO655364:SHQ655364 SRK655364:SRM655364 TBG655364:TBI655364 TLC655364:TLE655364 TUY655364:TVA655364 UEU655364:UEW655364 UOQ655364:UOS655364 UYM655364:UYO655364 VII655364:VIK655364 VSE655364:VSG655364 WCA655364:WCC655364 WLW655364:WLY655364 WVS655364:WVU655364 H720900:J720900 JG720900:JI720900 TC720900:TE720900 ACY720900:ADA720900 AMU720900:AMW720900 AWQ720900:AWS720900 BGM720900:BGO720900 BQI720900:BQK720900 CAE720900:CAG720900 CKA720900:CKC720900 CTW720900:CTY720900 DDS720900:DDU720900 DNO720900:DNQ720900 DXK720900:DXM720900 EHG720900:EHI720900 ERC720900:ERE720900 FAY720900:FBA720900 FKU720900:FKW720900 FUQ720900:FUS720900 GEM720900:GEO720900 GOI720900:GOK720900 GYE720900:GYG720900 HIA720900:HIC720900 HRW720900:HRY720900 IBS720900:IBU720900 ILO720900:ILQ720900 IVK720900:IVM720900 JFG720900:JFI720900 JPC720900:JPE720900 JYY720900:JZA720900 KIU720900:KIW720900 KSQ720900:KSS720900 LCM720900:LCO720900 LMI720900:LMK720900 LWE720900:LWG720900 MGA720900:MGC720900 MPW720900:MPY720900 MZS720900:MZU720900 NJO720900:NJQ720900 NTK720900:NTM720900 ODG720900:ODI720900 ONC720900:ONE720900 OWY720900:OXA720900 PGU720900:PGW720900 PQQ720900:PQS720900 QAM720900:QAO720900 QKI720900:QKK720900 QUE720900:QUG720900 REA720900:REC720900 RNW720900:RNY720900 RXS720900:RXU720900 SHO720900:SHQ720900 SRK720900:SRM720900 TBG720900:TBI720900 TLC720900:TLE720900 TUY720900:TVA720900 UEU720900:UEW720900 UOQ720900:UOS720900 UYM720900:UYO720900 VII720900:VIK720900 VSE720900:VSG720900 WCA720900:WCC720900 WLW720900:WLY720900 WVS720900:WVU720900 H786436:J786436 JG786436:JI786436 TC786436:TE786436 ACY786436:ADA786436 AMU786436:AMW786436 AWQ786436:AWS786436 BGM786436:BGO786436 BQI786436:BQK786436 CAE786436:CAG786436 CKA786436:CKC786436 CTW786436:CTY786436 DDS786436:DDU786436 DNO786436:DNQ786436 DXK786436:DXM786436 EHG786436:EHI786436 ERC786436:ERE786436 FAY786436:FBA786436 FKU786436:FKW786436 FUQ786436:FUS786436 GEM786436:GEO786436 GOI786436:GOK786436 GYE786436:GYG786436 HIA786436:HIC786436 HRW786436:HRY786436 IBS786436:IBU786436 ILO786436:ILQ786436 IVK786436:IVM786436 JFG786436:JFI786436 JPC786436:JPE786436 JYY786436:JZA786436 KIU786436:KIW786436 KSQ786436:KSS786436 LCM786436:LCO786436 LMI786436:LMK786436 LWE786436:LWG786436 MGA786436:MGC786436 MPW786436:MPY786436 MZS786436:MZU786436 NJO786436:NJQ786436 NTK786436:NTM786436 ODG786436:ODI786436 ONC786436:ONE786436 OWY786436:OXA786436 PGU786436:PGW786436 PQQ786436:PQS786436 QAM786436:QAO786436 QKI786436:QKK786436 QUE786436:QUG786436 REA786436:REC786436 RNW786436:RNY786436 RXS786436:RXU786436 SHO786436:SHQ786436 SRK786436:SRM786436 TBG786436:TBI786436 TLC786436:TLE786436 TUY786436:TVA786436 UEU786436:UEW786436 UOQ786436:UOS786436 UYM786436:UYO786436 VII786436:VIK786436 VSE786436:VSG786436 WCA786436:WCC786436 WLW786436:WLY786436 WVS786436:WVU786436 H851972:J851972 JG851972:JI851972 TC851972:TE851972 ACY851972:ADA851972 AMU851972:AMW851972 AWQ851972:AWS851972 BGM851972:BGO851972 BQI851972:BQK851972 CAE851972:CAG851972 CKA851972:CKC851972 CTW851972:CTY851972 DDS851972:DDU851972 DNO851972:DNQ851972 DXK851972:DXM851972 EHG851972:EHI851972 ERC851972:ERE851972 FAY851972:FBA851972 FKU851972:FKW851972 FUQ851972:FUS851972 GEM851972:GEO851972 GOI851972:GOK851972 GYE851972:GYG851972 HIA851972:HIC851972 HRW851972:HRY851972 IBS851972:IBU851972 ILO851972:ILQ851972 IVK851972:IVM851972 JFG851972:JFI851972 JPC851972:JPE851972 JYY851972:JZA851972 KIU851972:KIW851972 KSQ851972:KSS851972 LCM851972:LCO851972 LMI851972:LMK851972 LWE851972:LWG851972 MGA851972:MGC851972 MPW851972:MPY851972 MZS851972:MZU851972 NJO851972:NJQ851972 NTK851972:NTM851972 ODG851972:ODI851972 ONC851972:ONE851972 OWY851972:OXA851972 PGU851972:PGW851972 PQQ851972:PQS851972 QAM851972:QAO851972 QKI851972:QKK851972 QUE851972:QUG851972 REA851972:REC851972 RNW851972:RNY851972 RXS851972:RXU851972 SHO851972:SHQ851972 SRK851972:SRM851972 TBG851972:TBI851972 TLC851972:TLE851972 TUY851972:TVA851972 UEU851972:UEW851972 UOQ851972:UOS851972 UYM851972:UYO851972 VII851972:VIK851972 VSE851972:VSG851972 WCA851972:WCC851972 WLW851972:WLY851972 WVS851972:WVU851972 H917508:J917508 JG917508:JI917508 TC917508:TE917508 ACY917508:ADA917508 AMU917508:AMW917508 AWQ917508:AWS917508 BGM917508:BGO917508 BQI917508:BQK917508 CAE917508:CAG917508 CKA917508:CKC917508 CTW917508:CTY917508 DDS917508:DDU917508 DNO917508:DNQ917508 DXK917508:DXM917508 EHG917508:EHI917508 ERC917508:ERE917508 FAY917508:FBA917508 FKU917508:FKW917508 FUQ917508:FUS917508 GEM917508:GEO917508 GOI917508:GOK917508 GYE917508:GYG917508 HIA917508:HIC917508 HRW917508:HRY917508 IBS917508:IBU917508 ILO917508:ILQ917508 IVK917508:IVM917508 JFG917508:JFI917508 JPC917508:JPE917508 JYY917508:JZA917508 KIU917508:KIW917508 KSQ917508:KSS917508 LCM917508:LCO917508 LMI917508:LMK917508 LWE917508:LWG917508 MGA917508:MGC917508 MPW917508:MPY917508 MZS917508:MZU917508 NJO917508:NJQ917508 NTK917508:NTM917508 ODG917508:ODI917508 ONC917508:ONE917508 OWY917508:OXA917508 PGU917508:PGW917508 PQQ917508:PQS917508 QAM917508:QAO917508 QKI917508:QKK917508 QUE917508:QUG917508 REA917508:REC917508 RNW917508:RNY917508 RXS917508:RXU917508 SHO917508:SHQ917508 SRK917508:SRM917508 TBG917508:TBI917508 TLC917508:TLE917508 TUY917508:TVA917508 UEU917508:UEW917508 UOQ917508:UOS917508 UYM917508:UYO917508 VII917508:VIK917508 VSE917508:VSG917508 WCA917508:WCC917508 WLW917508:WLY917508 WVS917508:WVU917508 H983044:J983044 JG983044:JI983044 TC983044:TE983044 ACY983044:ADA983044 AMU983044:AMW983044 AWQ983044:AWS983044 BGM983044:BGO983044 BQI983044:BQK983044 CAE983044:CAG983044 CKA983044:CKC983044 CTW983044:CTY983044 DDS983044:DDU983044 DNO983044:DNQ983044 DXK983044:DXM983044 EHG983044:EHI983044 ERC983044:ERE983044 FAY983044:FBA983044 FKU983044:FKW983044 FUQ983044:FUS983044 GEM983044:GEO983044 GOI983044:GOK983044 GYE983044:GYG983044 HIA983044:HIC983044 HRW983044:HRY983044 IBS983044:IBU983044 ILO983044:ILQ983044 IVK983044:IVM983044 JFG983044:JFI983044 JPC983044:JPE983044 JYY983044:JZA983044 KIU983044:KIW983044 KSQ983044:KSS983044 LCM983044:LCO983044 LMI983044:LMK983044 LWE983044:LWG983044 MGA983044:MGC983044 MPW983044:MPY983044 MZS983044:MZU983044 NJO983044:NJQ983044 NTK983044:NTM983044 ODG983044:ODI983044 ONC983044:ONE983044 OWY983044:OXA983044 PGU983044:PGW983044 PQQ983044:PQS983044 QAM983044:QAO983044 QKI983044:QKK983044 QUE983044:QUG983044 REA983044:REC983044 RNW983044:RNY983044 RXS983044:RXU983044 SHO983044:SHQ983044 SRK983044:SRM983044 TBG983044:TBI983044 TLC983044:TLE983044 TUY983044:TVA983044 UEU983044:UEW983044 UOQ983044:UOS983044 UYM983044:UYO983044 VII983044:VIK983044 VSE983044:VSG983044 WCA983044:WCC983044 WLW983044:WLY983044 WVS983044:WVU983044">
      <formula1>$AO$1:$AO$5</formula1>
    </dataValidation>
  </dataValidations>
  <hyperlinks>
    <hyperlink ref="B28" r:id="rId1"/>
    <hyperlink ref="B21" r:id="rId2"/>
  </hyperlinks>
  <pageMargins left="0.7" right="0.7" top="0.75" bottom="0.75" header="0.3" footer="0.3"/>
  <pageSetup paperSize="9" scale="59" orientation="landscap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8" tint="-0.249977111117893"/>
  </sheetPr>
  <dimension ref="A1:CG12"/>
  <sheetViews>
    <sheetView zoomScaleNormal="100" workbookViewId="0">
      <pane xSplit="2" ySplit="6" topLeftCell="C7" activePane="bottomRight" state="frozen"/>
      <selection pane="topRight" activeCell="B1" sqref="B1"/>
      <selection pane="bottomLeft" activeCell="A2" sqref="A2"/>
      <selection pane="bottomRight"/>
    </sheetView>
  </sheetViews>
  <sheetFormatPr defaultRowHeight="15" x14ac:dyDescent="0.4"/>
  <cols>
    <col min="1" max="1" width="3.21875" style="382" customWidth="1"/>
    <col min="2" max="2" width="23.5546875" style="382" bestFit="1" customWidth="1"/>
    <col min="3" max="3" width="13.44140625" style="382" bestFit="1" customWidth="1"/>
    <col min="4" max="4" width="16" style="382" bestFit="1" customWidth="1"/>
    <col min="5" max="5" width="13.109375" style="382" bestFit="1" customWidth="1"/>
    <col min="6" max="8" width="13.109375" style="382" customWidth="1"/>
    <col min="9" max="9" width="14.88671875" style="382" bestFit="1" customWidth="1"/>
    <col min="10" max="11" width="14.88671875" style="382" customWidth="1"/>
    <col min="12" max="12" width="17.5546875" style="382" bestFit="1" customWidth="1"/>
    <col min="13" max="20" width="17.5546875" style="382" customWidth="1"/>
    <col min="21" max="21" width="19.44140625" style="382" bestFit="1" customWidth="1"/>
    <col min="22" max="23" width="19.44140625" style="382" customWidth="1"/>
    <col min="24" max="24" width="14" style="382" bestFit="1" customWidth="1"/>
    <col min="25" max="26" width="14" style="382" customWidth="1"/>
    <col min="27" max="27" width="11.5546875" style="382" bestFit="1" customWidth="1"/>
    <col min="28" max="30" width="11.5546875" style="382" customWidth="1"/>
    <col min="31" max="31" width="14.5546875" style="382" bestFit="1" customWidth="1"/>
    <col min="32" max="35" width="16.109375" style="382" customWidth="1"/>
    <col min="36" max="36" width="14.77734375" style="382" bestFit="1" customWidth="1"/>
    <col min="37" max="37" width="14.5546875" style="382" bestFit="1" customWidth="1"/>
    <col min="38" max="38" width="12.21875" style="382" bestFit="1" customWidth="1"/>
    <col min="39" max="39" width="17.77734375" style="382" bestFit="1" customWidth="1"/>
    <col min="40" max="40" width="22.109375" style="382" bestFit="1" customWidth="1"/>
    <col min="41" max="41" width="16.5546875" style="382" bestFit="1" customWidth="1"/>
    <col min="42" max="42" width="14.21875" style="382" bestFit="1" customWidth="1"/>
    <col min="43" max="43" width="17.44140625" style="382" bestFit="1" customWidth="1"/>
    <col min="44" max="44" width="17.21875" style="382" bestFit="1" customWidth="1"/>
    <col min="45" max="46" width="14.88671875" style="382" bestFit="1" customWidth="1"/>
    <col min="47" max="47" width="19.109375" style="382" bestFit="1" customWidth="1"/>
    <col min="48" max="48" width="13.6640625" style="382" bestFit="1" customWidth="1"/>
    <col min="49" max="49" width="11.21875" style="382" bestFit="1" customWidth="1"/>
    <col min="50" max="50" width="14.44140625" style="382" bestFit="1" customWidth="1"/>
    <col min="51" max="51" width="14.21875" style="382" bestFit="1" customWidth="1"/>
    <col min="52" max="52" width="11.88671875" style="382" bestFit="1" customWidth="1"/>
    <col min="53" max="53" width="15.5546875" style="382" bestFit="1" customWidth="1"/>
    <col min="54" max="54" width="18.21875" style="382" bestFit="1" customWidth="1"/>
    <col min="55" max="55" width="15.21875" style="382" bestFit="1" customWidth="1"/>
    <col min="56" max="56" width="17" style="382" bestFit="1" customWidth="1"/>
    <col min="57" max="57" width="19.6640625" style="382" bestFit="1" customWidth="1"/>
    <col min="58" max="58" width="16.6640625" style="382" bestFit="1" customWidth="1"/>
    <col min="59" max="59" width="17.33203125" style="382" bestFit="1" customWidth="1"/>
    <col min="60" max="62" width="17.33203125" style="382" customWidth="1"/>
    <col min="63" max="63" width="21.6640625" style="382" bestFit="1" customWidth="1"/>
    <col min="64" max="64" width="16.109375" style="382" bestFit="1" customWidth="1"/>
    <col min="65" max="65" width="13.77734375" style="382" bestFit="1" customWidth="1"/>
    <col min="66" max="66" width="16.88671875" style="382" bestFit="1" customWidth="1"/>
    <col min="67" max="67" width="16.6640625" style="382" bestFit="1" customWidth="1"/>
    <col min="68" max="68" width="19.33203125" style="382" bestFit="1" customWidth="1"/>
    <col min="69" max="69" width="14.44140625" style="382" bestFit="1" customWidth="1"/>
    <col min="70" max="70" width="19.88671875" style="382" bestFit="1" customWidth="1"/>
    <col min="71" max="71" width="24.21875" style="382" bestFit="1" customWidth="1"/>
    <col min="72" max="72" width="18.77734375" style="382" bestFit="1" customWidth="1"/>
    <col min="73" max="73" width="16.33203125" style="382" bestFit="1" customWidth="1"/>
    <col min="74" max="74" width="19.5546875" style="382" bestFit="1" customWidth="1"/>
    <col min="75" max="75" width="19.33203125" style="382" bestFit="1" customWidth="1"/>
    <col min="76" max="76" width="17" style="382" bestFit="1" customWidth="1"/>
    <col min="77" max="77" width="16.88671875" style="382" bestFit="1" customWidth="1"/>
    <col min="78" max="78" width="21.33203125" style="382" bestFit="1" customWidth="1"/>
    <col min="79" max="79" width="15.77734375" style="382" bestFit="1" customWidth="1"/>
    <col min="80" max="80" width="13.44140625" style="382" bestFit="1" customWidth="1"/>
    <col min="81" max="81" width="16.5546875" style="382" bestFit="1" customWidth="1"/>
    <col min="82" max="82" width="16.33203125" style="382" bestFit="1" customWidth="1"/>
    <col min="83" max="83" width="14.109375" style="382" bestFit="1" customWidth="1"/>
    <col min="84" max="16384" width="8.88671875" style="382"/>
  </cols>
  <sheetData>
    <row r="1" spans="1:85" x14ac:dyDescent="0.4">
      <c r="A1" s="567" t="s">
        <v>1373</v>
      </c>
    </row>
    <row r="2" spans="1:85" s="74" customFormat="1" ht="11.65" x14ac:dyDescent="0.35">
      <c r="C2" s="74" t="s">
        <v>57</v>
      </c>
      <c r="AD2" s="74" t="s">
        <v>154</v>
      </c>
      <c r="BE2" s="74" t="s">
        <v>335</v>
      </c>
    </row>
    <row r="3" spans="1:85" s="574" customFormat="1" ht="11.65" x14ac:dyDescent="0.35">
      <c r="B3" s="571">
        <v>1</v>
      </c>
      <c r="C3" s="571">
        <v>2</v>
      </c>
      <c r="D3" s="571">
        <v>3</v>
      </c>
      <c r="E3" s="571">
        <v>4</v>
      </c>
      <c r="F3" s="571">
        <v>5</v>
      </c>
      <c r="G3" s="571">
        <v>6</v>
      </c>
      <c r="H3" s="571">
        <v>7</v>
      </c>
      <c r="I3" s="571">
        <v>8</v>
      </c>
      <c r="J3" s="571">
        <v>9</v>
      </c>
      <c r="K3" s="571">
        <v>10</v>
      </c>
      <c r="L3" s="571">
        <v>11</v>
      </c>
      <c r="M3" s="571">
        <v>12</v>
      </c>
      <c r="N3" s="571">
        <v>13</v>
      </c>
      <c r="O3" s="571">
        <v>14</v>
      </c>
      <c r="P3" s="571">
        <v>15</v>
      </c>
      <c r="Q3" s="571">
        <v>16</v>
      </c>
      <c r="R3" s="571">
        <v>17</v>
      </c>
      <c r="S3" s="571">
        <v>18</v>
      </c>
      <c r="T3" s="571">
        <v>19</v>
      </c>
      <c r="U3" s="571">
        <v>20</v>
      </c>
      <c r="V3" s="571">
        <v>21</v>
      </c>
      <c r="W3" s="571">
        <v>22</v>
      </c>
      <c r="X3" s="571">
        <v>23</v>
      </c>
      <c r="Y3" s="571">
        <v>24</v>
      </c>
      <c r="Z3" s="571">
        <v>25</v>
      </c>
      <c r="AA3" s="571">
        <v>26</v>
      </c>
      <c r="AB3" s="571">
        <v>27</v>
      </c>
      <c r="AC3" s="571">
        <v>28</v>
      </c>
      <c r="AD3" s="571">
        <v>29</v>
      </c>
      <c r="AE3" s="571">
        <v>30</v>
      </c>
      <c r="AF3" s="571">
        <v>31</v>
      </c>
      <c r="AG3" s="571">
        <v>32</v>
      </c>
      <c r="AH3" s="571">
        <v>33</v>
      </c>
      <c r="AI3" s="571">
        <v>34</v>
      </c>
      <c r="AJ3" s="571">
        <v>35</v>
      </c>
      <c r="AK3" s="571">
        <v>36</v>
      </c>
      <c r="AL3" s="571">
        <v>37</v>
      </c>
      <c r="AM3" s="571">
        <v>38</v>
      </c>
      <c r="AN3" s="571">
        <v>39</v>
      </c>
      <c r="AO3" s="571">
        <v>40</v>
      </c>
      <c r="AP3" s="571">
        <v>41</v>
      </c>
      <c r="AQ3" s="571">
        <v>42</v>
      </c>
      <c r="AR3" s="571">
        <v>43</v>
      </c>
      <c r="AS3" s="571">
        <v>44</v>
      </c>
      <c r="AT3" s="571">
        <v>45</v>
      </c>
      <c r="AU3" s="571">
        <v>46</v>
      </c>
      <c r="AV3" s="571">
        <v>47</v>
      </c>
      <c r="AW3" s="571">
        <v>48</v>
      </c>
      <c r="AX3" s="571">
        <v>49</v>
      </c>
      <c r="AY3" s="571">
        <v>50</v>
      </c>
      <c r="AZ3" s="571">
        <v>51</v>
      </c>
      <c r="BA3" s="571">
        <v>52</v>
      </c>
      <c r="BB3" s="571">
        <v>53</v>
      </c>
      <c r="BC3" s="571">
        <v>54</v>
      </c>
      <c r="BD3" s="571">
        <v>55</v>
      </c>
      <c r="BE3" s="571">
        <v>56</v>
      </c>
      <c r="BF3" s="571">
        <v>57</v>
      </c>
      <c r="BG3" s="571">
        <v>58</v>
      </c>
      <c r="BH3" s="571">
        <v>59</v>
      </c>
      <c r="BI3" s="571">
        <v>60</v>
      </c>
      <c r="BJ3" s="571">
        <v>61</v>
      </c>
      <c r="BK3" s="571">
        <v>62</v>
      </c>
      <c r="BL3" s="571">
        <v>63</v>
      </c>
      <c r="BM3" s="571">
        <v>64</v>
      </c>
      <c r="BN3" s="571">
        <v>65</v>
      </c>
      <c r="BO3" s="571">
        <v>66</v>
      </c>
      <c r="BP3" s="571">
        <v>67</v>
      </c>
      <c r="BQ3" s="571">
        <v>68</v>
      </c>
      <c r="BR3" s="571">
        <v>69</v>
      </c>
      <c r="BS3" s="571">
        <v>70</v>
      </c>
      <c r="BT3" s="571">
        <v>71</v>
      </c>
      <c r="BU3" s="571">
        <v>72</v>
      </c>
      <c r="BV3" s="571">
        <v>73</v>
      </c>
      <c r="BW3" s="571">
        <v>74</v>
      </c>
      <c r="BX3" s="571">
        <v>75</v>
      </c>
      <c r="BY3" s="571">
        <v>76</v>
      </c>
      <c r="BZ3" s="571">
        <v>77</v>
      </c>
      <c r="CA3" s="571">
        <v>78</v>
      </c>
      <c r="CB3" s="571">
        <v>79</v>
      </c>
      <c r="CC3" s="571">
        <v>80</v>
      </c>
      <c r="CD3" s="571">
        <v>81</v>
      </c>
      <c r="CE3" s="571">
        <v>82</v>
      </c>
    </row>
    <row r="4" spans="1:85" s="574" customFormat="1" ht="11.65" x14ac:dyDescent="0.35">
      <c r="B4" s="571"/>
      <c r="C4" s="571"/>
      <c r="D4" s="571"/>
      <c r="E4" s="571"/>
      <c r="F4" s="571"/>
      <c r="G4" s="571"/>
      <c r="H4" s="571"/>
      <c r="I4" s="571"/>
      <c r="J4" s="571"/>
      <c r="K4" s="571"/>
      <c r="L4" s="571"/>
      <c r="M4" s="571"/>
      <c r="N4" s="571"/>
      <c r="O4" s="571"/>
      <c r="P4" s="571"/>
      <c r="Q4" s="571"/>
      <c r="R4" s="571"/>
      <c r="S4" s="571"/>
      <c r="T4" s="571"/>
      <c r="U4" s="571"/>
      <c r="V4" s="571"/>
      <c r="W4" s="571"/>
      <c r="X4" s="571"/>
      <c r="Y4" s="571"/>
      <c r="Z4" s="571"/>
      <c r="AA4" s="571"/>
      <c r="AB4" s="571"/>
      <c r="AC4" s="571"/>
      <c r="AD4" s="571"/>
      <c r="AE4" s="571"/>
      <c r="AF4" s="571"/>
      <c r="AG4" s="571"/>
      <c r="AH4" s="571"/>
      <c r="AI4" s="571"/>
      <c r="AJ4" s="571"/>
      <c r="AK4" s="571"/>
      <c r="AL4" s="571"/>
      <c r="AM4" s="571"/>
      <c r="AN4" s="571"/>
      <c r="AO4" s="571"/>
      <c r="AP4" s="571"/>
      <c r="AQ4" s="571"/>
      <c r="AR4" s="571"/>
      <c r="AS4" s="571"/>
      <c r="AT4" s="571"/>
      <c r="AU4" s="571"/>
      <c r="AV4" s="571"/>
      <c r="AW4" s="571"/>
      <c r="AX4" s="571"/>
      <c r="AY4" s="571"/>
      <c r="AZ4" s="571"/>
      <c r="BA4" s="571"/>
      <c r="BB4" s="571"/>
      <c r="BC4" s="571"/>
      <c r="BD4" s="571"/>
      <c r="BE4" s="571"/>
      <c r="BF4" s="571"/>
      <c r="BG4" s="571"/>
      <c r="BH4" s="571"/>
      <c r="BI4" s="571"/>
      <c r="BJ4" s="571"/>
      <c r="BK4" s="571"/>
      <c r="BL4" s="571"/>
      <c r="BM4" s="571"/>
      <c r="BN4" s="571"/>
      <c r="BO4" s="571"/>
      <c r="BP4" s="571"/>
      <c r="BQ4" s="571"/>
      <c r="BR4" s="571"/>
      <c r="BS4" s="571"/>
      <c r="BT4" s="571"/>
      <c r="BU4" s="571"/>
      <c r="BV4" s="571"/>
      <c r="BW4" s="571"/>
      <c r="BX4" s="571"/>
      <c r="BY4" s="571"/>
      <c r="BZ4" s="571"/>
      <c r="CA4" s="571"/>
      <c r="CB4" s="571"/>
      <c r="CC4" s="571"/>
      <c r="CD4" s="571"/>
      <c r="CE4" s="571"/>
    </row>
    <row r="5" spans="1:85" s="574" customFormat="1" ht="11.65" x14ac:dyDescent="0.35">
      <c r="B5" s="571"/>
      <c r="C5" s="571"/>
      <c r="D5" s="571"/>
      <c r="E5" s="571"/>
      <c r="F5" s="571"/>
      <c r="G5" s="571"/>
      <c r="H5" s="571"/>
      <c r="I5" s="571"/>
      <c r="J5" s="571"/>
      <c r="K5" s="571"/>
      <c r="L5" s="571"/>
      <c r="M5" s="571"/>
      <c r="N5" s="571"/>
      <c r="O5" s="571"/>
      <c r="P5" s="571"/>
      <c r="Q5" s="571"/>
      <c r="R5" s="571"/>
      <c r="S5" s="571"/>
      <c r="T5" s="571"/>
      <c r="U5" s="571"/>
      <c r="V5" s="571"/>
      <c r="W5" s="571"/>
      <c r="X5" s="571"/>
      <c r="Y5" s="571"/>
      <c r="Z5" s="571"/>
      <c r="AA5" s="571"/>
      <c r="AB5" s="571"/>
      <c r="AC5" s="571"/>
      <c r="AD5" s="571"/>
      <c r="AE5" s="571"/>
      <c r="AF5" s="571"/>
      <c r="AG5" s="571"/>
      <c r="AH5" s="571"/>
      <c r="AI5" s="571"/>
      <c r="AJ5" s="571"/>
      <c r="AK5" s="571"/>
      <c r="AL5" s="571"/>
      <c r="AM5" s="571"/>
      <c r="AN5" s="571"/>
      <c r="AO5" s="571"/>
      <c r="AP5" s="571"/>
      <c r="AQ5" s="571"/>
      <c r="AR5" s="571"/>
      <c r="AS5" s="571"/>
      <c r="AT5" s="571"/>
      <c r="AU5" s="571"/>
      <c r="AV5" s="571"/>
      <c r="AW5" s="571"/>
      <c r="AX5" s="571"/>
      <c r="AY5" s="571"/>
      <c r="AZ5" s="571"/>
      <c r="BA5" s="571"/>
      <c r="BB5" s="571"/>
      <c r="BC5" s="571"/>
      <c r="BD5" s="571"/>
      <c r="BE5" s="571"/>
      <c r="BF5" s="571"/>
      <c r="BG5" s="571"/>
      <c r="BH5" s="571"/>
      <c r="BI5" s="571"/>
      <c r="BJ5" s="571"/>
      <c r="BK5" s="571"/>
      <c r="BL5" s="571"/>
      <c r="BM5" s="571"/>
      <c r="BN5" s="571"/>
      <c r="BO5" s="571"/>
      <c r="BP5" s="571"/>
      <c r="BQ5" s="571"/>
      <c r="BR5" s="571"/>
      <c r="BS5" s="571"/>
      <c r="BT5" s="571"/>
      <c r="BU5" s="571"/>
      <c r="BV5" s="571"/>
      <c r="BW5" s="571"/>
      <c r="BX5" s="571"/>
      <c r="BY5" s="571"/>
      <c r="BZ5" s="571"/>
      <c r="CA5" s="571"/>
      <c r="CB5" s="571"/>
      <c r="CC5" s="571"/>
      <c r="CD5" s="571"/>
      <c r="CE5" s="571"/>
    </row>
    <row r="6" spans="1:85" s="574" customFormat="1" ht="11.65" x14ac:dyDescent="0.35">
      <c r="C6" s="571" t="s">
        <v>334</v>
      </c>
      <c r="D6" s="571" t="s">
        <v>333</v>
      </c>
      <c r="E6" s="571" t="s">
        <v>332</v>
      </c>
      <c r="F6" s="571" t="s">
        <v>331</v>
      </c>
      <c r="G6" s="571" t="s">
        <v>330</v>
      </c>
      <c r="H6" s="571" t="s">
        <v>329</v>
      </c>
      <c r="I6" s="571" t="s">
        <v>328</v>
      </c>
      <c r="J6" s="571" t="s">
        <v>327</v>
      </c>
      <c r="K6" s="571" t="s">
        <v>326</v>
      </c>
      <c r="L6" s="571" t="s">
        <v>325</v>
      </c>
      <c r="M6" s="571" t="s">
        <v>324</v>
      </c>
      <c r="N6" s="571" t="s">
        <v>323</v>
      </c>
      <c r="O6" s="571" t="s">
        <v>322</v>
      </c>
      <c r="P6" s="571" t="s">
        <v>321</v>
      </c>
      <c r="Q6" s="571" t="s">
        <v>320</v>
      </c>
      <c r="R6" s="571" t="s">
        <v>319</v>
      </c>
      <c r="S6" s="571" t="s">
        <v>318</v>
      </c>
      <c r="T6" s="571" t="s">
        <v>317</v>
      </c>
      <c r="U6" s="571" t="s">
        <v>316</v>
      </c>
      <c r="V6" s="571" t="s">
        <v>315</v>
      </c>
      <c r="W6" s="571" t="s">
        <v>314</v>
      </c>
      <c r="X6" s="571" t="s">
        <v>313</v>
      </c>
      <c r="Y6" s="571" t="s">
        <v>312</v>
      </c>
      <c r="Z6" s="571" t="s">
        <v>311</v>
      </c>
      <c r="AA6" s="571" t="s">
        <v>310</v>
      </c>
      <c r="AB6" s="571" t="s">
        <v>309</v>
      </c>
      <c r="AC6" s="571" t="s">
        <v>308</v>
      </c>
      <c r="AD6" s="571" t="s">
        <v>307</v>
      </c>
      <c r="AE6" s="571" t="s">
        <v>306</v>
      </c>
      <c r="AF6" s="571" t="s">
        <v>305</v>
      </c>
      <c r="AG6" s="571" t="s">
        <v>304</v>
      </c>
      <c r="AH6" s="571" t="s">
        <v>303</v>
      </c>
      <c r="AI6" s="571" t="s">
        <v>302</v>
      </c>
      <c r="AJ6" s="571" t="s">
        <v>301</v>
      </c>
      <c r="AK6" s="571" t="s">
        <v>300</v>
      </c>
      <c r="AL6" s="571" t="s">
        <v>299</v>
      </c>
      <c r="AM6" s="571" t="s">
        <v>298</v>
      </c>
      <c r="AN6" s="571" t="s">
        <v>297</v>
      </c>
      <c r="AO6" s="571" t="s">
        <v>296</v>
      </c>
      <c r="AP6" s="571" t="s">
        <v>295</v>
      </c>
      <c r="AQ6" s="571" t="s">
        <v>294</v>
      </c>
      <c r="AR6" s="571" t="s">
        <v>293</v>
      </c>
      <c r="AS6" s="571" t="s">
        <v>292</v>
      </c>
      <c r="AT6" s="571" t="s">
        <v>291</v>
      </c>
      <c r="AU6" s="571" t="s">
        <v>290</v>
      </c>
      <c r="AV6" s="571" t="s">
        <v>289</v>
      </c>
      <c r="AW6" s="571" t="s">
        <v>288</v>
      </c>
      <c r="AX6" s="571" t="s">
        <v>287</v>
      </c>
      <c r="AY6" s="571" t="s">
        <v>286</v>
      </c>
      <c r="AZ6" s="571" t="s">
        <v>285</v>
      </c>
      <c r="BA6" s="571" t="s">
        <v>284</v>
      </c>
      <c r="BB6" s="571" t="s">
        <v>283</v>
      </c>
      <c r="BC6" s="571" t="s">
        <v>282</v>
      </c>
      <c r="BD6" s="571" t="s">
        <v>281</v>
      </c>
      <c r="BE6" s="571" t="s">
        <v>280</v>
      </c>
      <c r="BF6" s="571" t="s">
        <v>279</v>
      </c>
      <c r="BG6" s="571" t="s">
        <v>278</v>
      </c>
      <c r="BH6" s="571" t="s">
        <v>277</v>
      </c>
      <c r="BI6" s="571" t="s">
        <v>276</v>
      </c>
      <c r="BJ6" s="571" t="s">
        <v>275</v>
      </c>
      <c r="BK6" s="571" t="s">
        <v>274</v>
      </c>
      <c r="BL6" s="571" t="s">
        <v>273</v>
      </c>
      <c r="BM6" s="571" t="s">
        <v>272</v>
      </c>
      <c r="BN6" s="571" t="s">
        <v>271</v>
      </c>
      <c r="BO6" s="571" t="s">
        <v>270</v>
      </c>
      <c r="BP6" s="571" t="s">
        <v>269</v>
      </c>
      <c r="BQ6" s="571" t="s">
        <v>268</v>
      </c>
      <c r="BR6" s="571" t="s">
        <v>267</v>
      </c>
      <c r="BS6" s="571" t="s">
        <v>266</v>
      </c>
      <c r="BT6" s="571" t="s">
        <v>265</v>
      </c>
      <c r="BU6" s="571" t="s">
        <v>264</v>
      </c>
      <c r="BV6" s="571" t="s">
        <v>263</v>
      </c>
      <c r="BW6" s="571" t="s">
        <v>262</v>
      </c>
      <c r="BX6" s="571" t="s">
        <v>261</v>
      </c>
      <c r="BY6" s="571" t="s">
        <v>260</v>
      </c>
      <c r="BZ6" s="571" t="s">
        <v>259</v>
      </c>
      <c r="CA6" s="571" t="s">
        <v>258</v>
      </c>
      <c r="CB6" s="571" t="s">
        <v>257</v>
      </c>
      <c r="CC6" s="571" t="s">
        <v>256</v>
      </c>
      <c r="CD6" s="571" t="s">
        <v>255</v>
      </c>
      <c r="CE6" s="571" t="s">
        <v>254</v>
      </c>
      <c r="CF6" s="571"/>
      <c r="CG6" s="571"/>
    </row>
    <row r="7" spans="1:85" s="574" customFormat="1" ht="11.65" x14ac:dyDescent="0.35">
      <c r="B7" s="571" t="s">
        <v>59</v>
      </c>
      <c r="C7" s="574">
        <v>35448</v>
      </c>
      <c r="D7" s="574">
        <v>37080</v>
      </c>
      <c r="E7" s="574">
        <v>72528</v>
      </c>
      <c r="F7" s="574">
        <v>33878</v>
      </c>
      <c r="G7" s="574">
        <v>35212</v>
      </c>
      <c r="H7" s="574">
        <v>69090</v>
      </c>
      <c r="I7" s="574">
        <v>41.6</v>
      </c>
      <c r="J7" s="574">
        <v>36.6</v>
      </c>
      <c r="K7" s="574">
        <v>39</v>
      </c>
      <c r="L7" s="574">
        <v>-0.3</v>
      </c>
      <c r="M7" s="574">
        <v>-0.61</v>
      </c>
      <c r="N7" s="574">
        <v>-0.46</v>
      </c>
      <c r="O7" s="574">
        <v>-0.31</v>
      </c>
      <c r="P7" s="574">
        <v>-0.62</v>
      </c>
      <c r="Q7" s="574">
        <v>-0.47</v>
      </c>
      <c r="R7" s="574">
        <v>-0.28999999999999998</v>
      </c>
      <c r="S7" s="574">
        <v>-0.6</v>
      </c>
      <c r="T7" s="574">
        <v>-0.45</v>
      </c>
      <c r="U7" s="574">
        <v>42.9</v>
      </c>
      <c r="V7" s="574">
        <v>35.4</v>
      </c>
      <c r="W7" s="574">
        <v>39.1</v>
      </c>
      <c r="X7" s="574">
        <v>26.9</v>
      </c>
      <c r="Y7" s="574">
        <v>19</v>
      </c>
      <c r="Z7" s="574">
        <v>22.9</v>
      </c>
      <c r="AA7" s="574">
        <v>13</v>
      </c>
      <c r="AB7" s="574">
        <v>7.6</v>
      </c>
      <c r="AC7" s="574">
        <v>10.199999999999999</v>
      </c>
      <c r="AD7" s="574">
        <v>229635</v>
      </c>
      <c r="AE7" s="574">
        <v>238526</v>
      </c>
      <c r="AF7" s="574">
        <v>468161</v>
      </c>
      <c r="AG7" s="574">
        <v>217702</v>
      </c>
      <c r="AH7" s="574">
        <v>225292</v>
      </c>
      <c r="AI7" s="574">
        <v>442994</v>
      </c>
      <c r="AJ7" s="574">
        <v>53.9</v>
      </c>
      <c r="AK7" s="574">
        <v>49.4</v>
      </c>
      <c r="AL7" s="574">
        <v>51.6</v>
      </c>
      <c r="AM7" s="574">
        <v>0.18</v>
      </c>
      <c r="AN7" s="574">
        <v>-0.1</v>
      </c>
      <c r="AO7" s="574">
        <v>0.04</v>
      </c>
      <c r="AP7" s="574">
        <v>0.17</v>
      </c>
      <c r="AQ7" s="574">
        <v>-0.1</v>
      </c>
      <c r="AR7" s="574">
        <v>0.03</v>
      </c>
      <c r="AS7" s="574">
        <v>0.18</v>
      </c>
      <c r="AT7" s="574">
        <v>-0.09</v>
      </c>
      <c r="AU7" s="574">
        <v>0.04</v>
      </c>
      <c r="AV7" s="574">
        <v>70.8</v>
      </c>
      <c r="AW7" s="574">
        <v>62.7</v>
      </c>
      <c r="AX7" s="574">
        <v>66.7</v>
      </c>
      <c r="AY7" s="574">
        <v>48</v>
      </c>
      <c r="AZ7" s="574">
        <v>36.799999999999997</v>
      </c>
      <c r="BA7" s="574">
        <v>42.3</v>
      </c>
      <c r="BB7" s="574">
        <v>32.6</v>
      </c>
      <c r="BC7" s="574">
        <v>21.4</v>
      </c>
      <c r="BD7" s="574">
        <v>26.9</v>
      </c>
      <c r="BE7" s="574">
        <v>265083</v>
      </c>
      <c r="BF7" s="574">
        <v>275606</v>
      </c>
      <c r="BG7" s="574">
        <v>540689</v>
      </c>
      <c r="BH7" s="574">
        <v>251580</v>
      </c>
      <c r="BI7" s="574">
        <v>260504</v>
      </c>
      <c r="BJ7" s="574">
        <v>512084</v>
      </c>
      <c r="BK7" s="574">
        <v>52.3</v>
      </c>
      <c r="BL7" s="574">
        <v>47.7</v>
      </c>
      <c r="BM7" s="574">
        <v>49.9</v>
      </c>
      <c r="BN7" s="574">
        <v>0.11</v>
      </c>
      <c r="BO7" s="574">
        <v>-0.17</v>
      </c>
      <c r="BP7" s="574">
        <v>-0.03</v>
      </c>
      <c r="BQ7" s="574">
        <v>0.11</v>
      </c>
      <c r="BR7" s="574">
        <v>-0.17</v>
      </c>
      <c r="BS7" s="574">
        <v>-0.03</v>
      </c>
      <c r="BT7" s="574">
        <v>0.12</v>
      </c>
      <c r="BU7" s="574">
        <v>-0.16</v>
      </c>
      <c r="BV7" s="574">
        <v>-0.03</v>
      </c>
      <c r="BW7" s="574">
        <v>67</v>
      </c>
      <c r="BX7" s="574">
        <v>59</v>
      </c>
      <c r="BY7" s="574">
        <v>63</v>
      </c>
      <c r="BZ7" s="574">
        <v>45.2</v>
      </c>
      <c r="CA7" s="574">
        <v>34.4</v>
      </c>
      <c r="CB7" s="574">
        <v>39.700000000000003</v>
      </c>
      <c r="CC7" s="574">
        <v>30</v>
      </c>
      <c r="CD7" s="574">
        <v>19.600000000000001</v>
      </c>
      <c r="CE7" s="574">
        <v>24.7</v>
      </c>
    </row>
    <row r="8" spans="1:85" s="574" customFormat="1" ht="11.65" x14ac:dyDescent="0.35">
      <c r="B8" s="571" t="s">
        <v>46</v>
      </c>
      <c r="C8" s="574">
        <v>27778</v>
      </c>
      <c r="D8" s="574">
        <v>24679</v>
      </c>
      <c r="E8" s="574">
        <v>52457</v>
      </c>
      <c r="F8" s="574">
        <v>26518</v>
      </c>
      <c r="G8" s="574">
        <v>23377</v>
      </c>
      <c r="H8" s="574">
        <v>49895</v>
      </c>
      <c r="I8" s="574">
        <v>45.9</v>
      </c>
      <c r="J8" s="574">
        <v>43.5</v>
      </c>
      <c r="K8" s="574">
        <v>44.8</v>
      </c>
      <c r="L8" s="574">
        <v>-0.17</v>
      </c>
      <c r="M8" s="574">
        <v>-0.41</v>
      </c>
      <c r="N8" s="574">
        <v>-0.28000000000000003</v>
      </c>
      <c r="O8" s="574">
        <v>-0.19</v>
      </c>
      <c r="P8" s="574">
        <v>-0.42</v>
      </c>
      <c r="Q8" s="574">
        <v>-0.28999999999999998</v>
      </c>
      <c r="R8" s="574">
        <v>-0.16</v>
      </c>
      <c r="S8" s="574">
        <v>-0.39</v>
      </c>
      <c r="T8" s="574">
        <v>-0.27</v>
      </c>
      <c r="U8" s="574">
        <v>50.7</v>
      </c>
      <c r="V8" s="574">
        <v>47.1</v>
      </c>
      <c r="W8" s="574">
        <v>49</v>
      </c>
      <c r="X8" s="574">
        <v>32.1</v>
      </c>
      <c r="Y8" s="574">
        <v>25.8</v>
      </c>
      <c r="Z8" s="574">
        <v>29.2</v>
      </c>
      <c r="AA8" s="574">
        <v>16</v>
      </c>
      <c r="AB8" s="574">
        <v>10.7</v>
      </c>
      <c r="AC8" s="574">
        <v>13.5</v>
      </c>
      <c r="AD8" s="574">
        <v>208145</v>
      </c>
      <c r="AE8" s="574">
        <v>200470</v>
      </c>
      <c r="AF8" s="574">
        <v>408615</v>
      </c>
      <c r="AG8" s="574">
        <v>197421</v>
      </c>
      <c r="AH8" s="574">
        <v>189145</v>
      </c>
      <c r="AI8" s="574">
        <v>386566</v>
      </c>
      <c r="AJ8" s="574">
        <v>55.8</v>
      </c>
      <c r="AK8" s="574">
        <v>52.6</v>
      </c>
      <c r="AL8" s="574">
        <v>54.2</v>
      </c>
      <c r="AM8" s="574">
        <v>0.23</v>
      </c>
      <c r="AN8" s="574">
        <v>-0.02</v>
      </c>
      <c r="AO8" s="574">
        <v>0.11</v>
      </c>
      <c r="AP8" s="574">
        <v>0.22</v>
      </c>
      <c r="AQ8" s="574">
        <v>-0.03</v>
      </c>
      <c r="AR8" s="574">
        <v>0.1</v>
      </c>
      <c r="AS8" s="574">
        <v>0.23</v>
      </c>
      <c r="AT8" s="574">
        <v>-0.02</v>
      </c>
      <c r="AU8" s="574">
        <v>0.11</v>
      </c>
      <c r="AV8" s="574">
        <v>74.900000000000006</v>
      </c>
      <c r="AW8" s="574">
        <v>69.7</v>
      </c>
      <c r="AX8" s="574">
        <v>72.3</v>
      </c>
      <c r="AY8" s="574">
        <v>51.2</v>
      </c>
      <c r="AZ8" s="574">
        <v>41.6</v>
      </c>
      <c r="BA8" s="574">
        <v>46.4</v>
      </c>
      <c r="BB8" s="574">
        <v>35.1</v>
      </c>
      <c r="BC8" s="574">
        <v>24.7</v>
      </c>
      <c r="BD8" s="574">
        <v>30</v>
      </c>
      <c r="BE8" s="574">
        <v>235923</v>
      </c>
      <c r="BF8" s="574">
        <v>225149</v>
      </c>
      <c r="BG8" s="574">
        <v>461072</v>
      </c>
      <c r="BH8" s="574">
        <v>223939</v>
      </c>
      <c r="BI8" s="574">
        <v>212522</v>
      </c>
      <c r="BJ8" s="574">
        <v>436461</v>
      </c>
      <c r="BK8" s="574">
        <v>54.7</v>
      </c>
      <c r="BL8" s="574">
        <v>51.6</v>
      </c>
      <c r="BM8" s="574">
        <v>53.2</v>
      </c>
      <c r="BN8" s="574">
        <v>0.18</v>
      </c>
      <c r="BO8" s="574">
        <v>-0.06</v>
      </c>
      <c r="BP8" s="574">
        <v>0.06</v>
      </c>
      <c r="BQ8" s="574">
        <v>0.18</v>
      </c>
      <c r="BR8" s="574">
        <v>-7.0000000000000007E-2</v>
      </c>
      <c r="BS8" s="574">
        <v>0.06</v>
      </c>
      <c r="BT8" s="574">
        <v>0.18</v>
      </c>
      <c r="BU8" s="574">
        <v>-0.06</v>
      </c>
      <c r="BV8" s="574">
        <v>0.06</v>
      </c>
      <c r="BW8" s="574">
        <v>72</v>
      </c>
      <c r="BX8" s="574">
        <v>67.2</v>
      </c>
      <c r="BY8" s="574">
        <v>69.7</v>
      </c>
      <c r="BZ8" s="574">
        <v>48.9</v>
      </c>
      <c r="CA8" s="574">
        <v>39.799999999999997</v>
      </c>
      <c r="CB8" s="574">
        <v>44.5</v>
      </c>
      <c r="CC8" s="574">
        <v>32.799999999999997</v>
      </c>
      <c r="CD8" s="574">
        <v>23.1</v>
      </c>
      <c r="CE8" s="574">
        <v>28.1</v>
      </c>
    </row>
    <row r="9" spans="1:85" s="574" customFormat="1" ht="11.65" x14ac:dyDescent="0.35">
      <c r="B9" s="571" t="s">
        <v>147</v>
      </c>
      <c r="C9" s="574">
        <v>7566</v>
      </c>
      <c r="D9" s="574">
        <v>12324</v>
      </c>
      <c r="E9" s="574">
        <v>19890</v>
      </c>
      <c r="F9" s="574">
        <v>7276</v>
      </c>
      <c r="G9" s="574">
        <v>11770</v>
      </c>
      <c r="H9" s="574">
        <v>19046</v>
      </c>
      <c r="I9" s="574">
        <v>25.9</v>
      </c>
      <c r="J9" s="574">
        <v>22.8</v>
      </c>
      <c r="K9" s="574">
        <v>24</v>
      </c>
      <c r="L9" s="574">
        <v>-0.76</v>
      </c>
      <c r="M9" s="574">
        <v>-1.02</v>
      </c>
      <c r="N9" s="574">
        <v>-0.92</v>
      </c>
      <c r="O9" s="574">
        <v>-0.79</v>
      </c>
      <c r="P9" s="574">
        <v>-1.04</v>
      </c>
      <c r="Q9" s="574">
        <v>-0.94</v>
      </c>
      <c r="R9" s="574">
        <v>-0.74</v>
      </c>
      <c r="S9" s="574">
        <v>-1</v>
      </c>
      <c r="T9" s="574">
        <v>-0.91</v>
      </c>
      <c r="U9" s="574">
        <v>14.5</v>
      </c>
      <c r="V9" s="574">
        <v>12.2</v>
      </c>
      <c r="W9" s="574">
        <v>13.1</v>
      </c>
      <c r="X9" s="574">
        <v>8.1999999999999993</v>
      </c>
      <c r="Y9" s="574">
        <v>5.5</v>
      </c>
      <c r="Z9" s="574">
        <v>6.5</v>
      </c>
      <c r="AA9" s="574">
        <v>2.4</v>
      </c>
      <c r="AB9" s="574">
        <v>1.5</v>
      </c>
      <c r="AC9" s="574">
        <v>1.8</v>
      </c>
      <c r="AD9" s="574">
        <v>21139</v>
      </c>
      <c r="AE9" s="574">
        <v>37653</v>
      </c>
      <c r="AF9" s="574">
        <v>58792</v>
      </c>
      <c r="AG9" s="574">
        <v>20047</v>
      </c>
      <c r="AH9" s="574">
        <v>35924</v>
      </c>
      <c r="AI9" s="574">
        <v>55971</v>
      </c>
      <c r="AJ9" s="574">
        <v>35.5</v>
      </c>
      <c r="AK9" s="574">
        <v>32.6</v>
      </c>
      <c r="AL9" s="574">
        <v>33.6</v>
      </c>
      <c r="AM9" s="574">
        <v>-0.3</v>
      </c>
      <c r="AN9" s="574">
        <v>-0.49</v>
      </c>
      <c r="AO9" s="574">
        <v>-0.42</v>
      </c>
      <c r="AP9" s="574">
        <v>-0.31</v>
      </c>
      <c r="AQ9" s="574">
        <v>-0.5</v>
      </c>
      <c r="AR9" s="574">
        <v>-0.43</v>
      </c>
      <c r="AS9" s="574">
        <v>-0.28000000000000003</v>
      </c>
      <c r="AT9" s="574">
        <v>-0.48</v>
      </c>
      <c r="AU9" s="574">
        <v>-0.41</v>
      </c>
      <c r="AV9" s="574">
        <v>31.1</v>
      </c>
      <c r="AW9" s="574">
        <v>26.1</v>
      </c>
      <c r="AX9" s="574">
        <v>27.9</v>
      </c>
      <c r="AY9" s="574">
        <v>17.399999999999999</v>
      </c>
      <c r="AZ9" s="574">
        <v>11.6</v>
      </c>
      <c r="BA9" s="574">
        <v>13.7</v>
      </c>
      <c r="BB9" s="574">
        <v>8.4</v>
      </c>
      <c r="BC9" s="574">
        <v>4.5</v>
      </c>
      <c r="BD9" s="574">
        <v>5.9</v>
      </c>
      <c r="BE9" s="574">
        <v>28705</v>
      </c>
      <c r="BF9" s="574">
        <v>49977</v>
      </c>
      <c r="BG9" s="574">
        <v>78682</v>
      </c>
      <c r="BH9" s="574">
        <v>27323</v>
      </c>
      <c r="BI9" s="574">
        <v>47694</v>
      </c>
      <c r="BJ9" s="574">
        <v>75017</v>
      </c>
      <c r="BK9" s="574">
        <v>33</v>
      </c>
      <c r="BL9" s="574">
        <v>30.2</v>
      </c>
      <c r="BM9" s="574">
        <v>31.2</v>
      </c>
      <c r="BN9" s="574">
        <v>-0.42</v>
      </c>
      <c r="BO9" s="574">
        <v>-0.62</v>
      </c>
      <c r="BP9" s="574">
        <v>-0.55000000000000004</v>
      </c>
      <c r="BQ9" s="574">
        <v>-0.44</v>
      </c>
      <c r="BR9" s="574">
        <v>-0.63</v>
      </c>
      <c r="BS9" s="574">
        <v>-0.56000000000000005</v>
      </c>
      <c r="BT9" s="574">
        <v>-0.41</v>
      </c>
      <c r="BU9" s="574">
        <v>-0.61</v>
      </c>
      <c r="BV9" s="574">
        <v>-0.54</v>
      </c>
      <c r="BW9" s="574">
        <v>26.7</v>
      </c>
      <c r="BX9" s="574">
        <v>22.7</v>
      </c>
      <c r="BY9" s="574">
        <v>24.2</v>
      </c>
      <c r="BZ9" s="574">
        <v>15</v>
      </c>
      <c r="CA9" s="574">
        <v>10.1</v>
      </c>
      <c r="CB9" s="574">
        <v>11.9</v>
      </c>
      <c r="CC9" s="574">
        <v>6.8</v>
      </c>
      <c r="CD9" s="574">
        <v>3.7</v>
      </c>
      <c r="CE9" s="574">
        <v>4.9000000000000004</v>
      </c>
    </row>
    <row r="10" spans="1:85" s="574" customFormat="1" ht="11.65" x14ac:dyDescent="0.35">
      <c r="B10" s="571" t="s">
        <v>44</v>
      </c>
      <c r="C10" s="574">
        <v>5817</v>
      </c>
      <c r="D10" s="574">
        <v>7589</v>
      </c>
      <c r="E10" s="574">
        <v>13406</v>
      </c>
      <c r="F10" s="574">
        <v>5617</v>
      </c>
      <c r="G10" s="574">
        <v>7317</v>
      </c>
      <c r="H10" s="574">
        <v>12934</v>
      </c>
      <c r="I10" s="574">
        <v>30.6</v>
      </c>
      <c r="J10" s="574">
        <v>29.4</v>
      </c>
      <c r="K10" s="574">
        <v>29.9</v>
      </c>
      <c r="L10" s="574">
        <v>-0.63</v>
      </c>
      <c r="M10" s="574">
        <v>-0.79</v>
      </c>
      <c r="N10" s="574">
        <v>-0.72</v>
      </c>
      <c r="O10" s="574">
        <v>-0.66</v>
      </c>
      <c r="P10" s="574">
        <v>-0.81</v>
      </c>
      <c r="Q10" s="574">
        <v>-0.74</v>
      </c>
      <c r="R10" s="574">
        <v>-0.6</v>
      </c>
      <c r="S10" s="574">
        <v>-0.76</v>
      </c>
      <c r="T10" s="574">
        <v>-0.7</v>
      </c>
      <c r="U10" s="574">
        <v>17.7</v>
      </c>
      <c r="V10" s="574">
        <v>16.600000000000001</v>
      </c>
      <c r="W10" s="574">
        <v>17.100000000000001</v>
      </c>
      <c r="X10" s="574">
        <v>10.1</v>
      </c>
      <c r="Y10" s="574">
        <v>8</v>
      </c>
      <c r="Z10" s="574">
        <v>8.9</v>
      </c>
      <c r="AA10" s="574">
        <v>2.9</v>
      </c>
      <c r="AB10" s="574">
        <v>2</v>
      </c>
      <c r="AC10" s="574">
        <v>2.4</v>
      </c>
      <c r="AD10" s="574">
        <v>17406</v>
      </c>
      <c r="AE10" s="574">
        <v>27467</v>
      </c>
      <c r="AF10" s="574">
        <v>44873</v>
      </c>
      <c r="AG10" s="574">
        <v>16579</v>
      </c>
      <c r="AH10" s="574">
        <v>26253</v>
      </c>
      <c r="AI10" s="574">
        <v>42832</v>
      </c>
      <c r="AJ10" s="574">
        <v>39.4</v>
      </c>
      <c r="AK10" s="574">
        <v>37.200000000000003</v>
      </c>
      <c r="AL10" s="574">
        <v>38.1</v>
      </c>
      <c r="AM10" s="574">
        <v>-0.18</v>
      </c>
      <c r="AN10" s="574">
        <v>-0.34</v>
      </c>
      <c r="AO10" s="574">
        <v>-0.28000000000000003</v>
      </c>
      <c r="AP10" s="574">
        <v>-0.2</v>
      </c>
      <c r="AQ10" s="574">
        <v>-0.36</v>
      </c>
      <c r="AR10" s="574">
        <v>-0.28999999999999998</v>
      </c>
      <c r="AS10" s="574">
        <v>-0.17</v>
      </c>
      <c r="AT10" s="574">
        <v>-0.33</v>
      </c>
      <c r="AU10" s="574">
        <v>-0.27</v>
      </c>
      <c r="AV10" s="574">
        <v>35.5</v>
      </c>
      <c r="AW10" s="574">
        <v>30.6</v>
      </c>
      <c r="AX10" s="574">
        <v>32.5</v>
      </c>
      <c r="AY10" s="574">
        <v>20</v>
      </c>
      <c r="AZ10" s="574">
        <v>14</v>
      </c>
      <c r="BA10" s="574">
        <v>16.3</v>
      </c>
      <c r="BB10" s="574">
        <v>9.6999999999999993</v>
      </c>
      <c r="BC10" s="574">
        <v>5.3</v>
      </c>
      <c r="BD10" s="574">
        <v>7</v>
      </c>
      <c r="BE10" s="574">
        <v>23223</v>
      </c>
      <c r="BF10" s="574">
        <v>35056</v>
      </c>
      <c r="BG10" s="574">
        <v>58279</v>
      </c>
      <c r="BH10" s="574">
        <v>22196</v>
      </c>
      <c r="BI10" s="574">
        <v>33570</v>
      </c>
      <c r="BJ10" s="574">
        <v>55766</v>
      </c>
      <c r="BK10" s="574">
        <v>37.200000000000003</v>
      </c>
      <c r="BL10" s="574">
        <v>35.5</v>
      </c>
      <c r="BM10" s="574">
        <v>36.200000000000003</v>
      </c>
      <c r="BN10" s="574">
        <v>-0.3</v>
      </c>
      <c r="BO10" s="574">
        <v>-0.44</v>
      </c>
      <c r="BP10" s="574">
        <v>-0.38</v>
      </c>
      <c r="BQ10" s="574">
        <v>-0.31</v>
      </c>
      <c r="BR10" s="574">
        <v>-0.45</v>
      </c>
      <c r="BS10" s="574">
        <v>-0.39</v>
      </c>
      <c r="BT10" s="574">
        <v>-0.28000000000000003</v>
      </c>
      <c r="BU10" s="574">
        <v>-0.43</v>
      </c>
      <c r="BV10" s="574">
        <v>-0.37</v>
      </c>
      <c r="BW10" s="574">
        <v>31.1</v>
      </c>
      <c r="BX10" s="574">
        <v>27.6</v>
      </c>
      <c r="BY10" s="574">
        <v>29</v>
      </c>
      <c r="BZ10" s="574">
        <v>17.600000000000001</v>
      </c>
      <c r="CA10" s="574">
        <v>12.7</v>
      </c>
      <c r="CB10" s="574">
        <v>14.6</v>
      </c>
      <c r="CC10" s="574">
        <v>8</v>
      </c>
      <c r="CD10" s="574">
        <v>4.5999999999999996</v>
      </c>
      <c r="CE10" s="574">
        <v>5.9</v>
      </c>
    </row>
    <row r="11" spans="1:85" s="574" customFormat="1" ht="11.65" x14ac:dyDescent="0.35">
      <c r="B11" s="571" t="s">
        <v>42</v>
      </c>
      <c r="C11" s="574">
        <v>1749</v>
      </c>
      <c r="D11" s="574">
        <v>4735</v>
      </c>
      <c r="E11" s="574">
        <v>6484</v>
      </c>
      <c r="F11" s="574">
        <v>1659</v>
      </c>
      <c r="G11" s="574">
        <v>4453</v>
      </c>
      <c r="H11" s="574">
        <v>6112</v>
      </c>
      <c r="I11" s="574">
        <v>10.4</v>
      </c>
      <c r="J11" s="574">
        <v>12.1</v>
      </c>
      <c r="K11" s="574">
        <v>11.7</v>
      </c>
      <c r="L11" s="574">
        <v>-1.23</v>
      </c>
      <c r="M11" s="574">
        <v>-1.4</v>
      </c>
      <c r="N11" s="574">
        <v>-1.35</v>
      </c>
      <c r="O11" s="574">
        <v>-1.28</v>
      </c>
      <c r="P11" s="574">
        <v>-1.43</v>
      </c>
      <c r="Q11" s="574">
        <v>-1.38</v>
      </c>
      <c r="R11" s="574">
        <v>-1.18</v>
      </c>
      <c r="S11" s="574">
        <v>-1.37</v>
      </c>
      <c r="T11" s="574">
        <v>-1.33</v>
      </c>
      <c r="U11" s="574">
        <v>3.8</v>
      </c>
      <c r="V11" s="574">
        <v>5.3</v>
      </c>
      <c r="W11" s="574">
        <v>4.9000000000000004</v>
      </c>
      <c r="X11" s="574">
        <v>2</v>
      </c>
      <c r="Y11" s="574">
        <v>1.4</v>
      </c>
      <c r="Z11" s="574">
        <v>1.6</v>
      </c>
      <c r="AA11" s="574">
        <v>0.9</v>
      </c>
      <c r="AB11" s="574">
        <v>0.6</v>
      </c>
      <c r="AC11" s="574">
        <v>0.6</v>
      </c>
      <c r="AD11" s="574">
        <v>3733</v>
      </c>
      <c r="AE11" s="574">
        <v>10186</v>
      </c>
      <c r="AF11" s="574">
        <v>13919</v>
      </c>
      <c r="AG11" s="574">
        <v>3468</v>
      </c>
      <c r="AH11" s="574">
        <v>9671</v>
      </c>
      <c r="AI11" s="574">
        <v>13139</v>
      </c>
      <c r="AJ11" s="574">
        <v>17.100000000000001</v>
      </c>
      <c r="AK11" s="574">
        <v>20.3</v>
      </c>
      <c r="AL11" s="574">
        <v>19.399999999999999</v>
      </c>
      <c r="AM11" s="574">
        <v>-0.85</v>
      </c>
      <c r="AN11" s="574">
        <v>-0.88</v>
      </c>
      <c r="AO11" s="574">
        <v>-0.88</v>
      </c>
      <c r="AP11" s="574">
        <v>-0.89</v>
      </c>
      <c r="AQ11" s="574">
        <v>-0.9</v>
      </c>
      <c r="AR11" s="574">
        <v>-0.89</v>
      </c>
      <c r="AS11" s="574">
        <v>-0.82</v>
      </c>
      <c r="AT11" s="574">
        <v>-0.86</v>
      </c>
      <c r="AU11" s="574">
        <v>-0.86</v>
      </c>
      <c r="AV11" s="574">
        <v>10.6</v>
      </c>
      <c r="AW11" s="574">
        <v>13.9</v>
      </c>
      <c r="AX11" s="574">
        <v>13</v>
      </c>
      <c r="AY11" s="574">
        <v>4.8</v>
      </c>
      <c r="AZ11" s="574">
        <v>5.2</v>
      </c>
      <c r="BA11" s="574">
        <v>5.0999999999999996</v>
      </c>
      <c r="BB11" s="574">
        <v>2.6</v>
      </c>
      <c r="BC11" s="574">
        <v>2.2000000000000002</v>
      </c>
      <c r="BD11" s="574">
        <v>2.2999999999999998</v>
      </c>
      <c r="BE11" s="574">
        <v>5482</v>
      </c>
      <c r="BF11" s="574">
        <v>14921</v>
      </c>
      <c r="BG11" s="574">
        <v>20403</v>
      </c>
      <c r="BH11" s="574">
        <v>5127</v>
      </c>
      <c r="BI11" s="574">
        <v>14124</v>
      </c>
      <c r="BJ11" s="574">
        <v>19251</v>
      </c>
      <c r="BK11" s="574">
        <v>15</v>
      </c>
      <c r="BL11" s="574">
        <v>17.7</v>
      </c>
      <c r="BM11" s="574">
        <v>17</v>
      </c>
      <c r="BN11" s="574">
        <v>-0.97</v>
      </c>
      <c r="BO11" s="574">
        <v>-1.05</v>
      </c>
      <c r="BP11" s="574">
        <v>-1.03</v>
      </c>
      <c r="BQ11" s="574">
        <v>-1</v>
      </c>
      <c r="BR11" s="574">
        <v>-1.06</v>
      </c>
      <c r="BS11" s="574">
        <v>-1.04</v>
      </c>
      <c r="BT11" s="574">
        <v>-0.95</v>
      </c>
      <c r="BU11" s="574">
        <v>-1.03</v>
      </c>
      <c r="BV11" s="574">
        <v>-1.01</v>
      </c>
      <c r="BW11" s="574">
        <v>8.4</v>
      </c>
      <c r="BX11" s="574">
        <v>11.2</v>
      </c>
      <c r="BY11" s="574">
        <v>10.4</v>
      </c>
      <c r="BZ11" s="574">
        <v>3.9</v>
      </c>
      <c r="CA11" s="574">
        <v>4</v>
      </c>
      <c r="CB11" s="574">
        <v>4</v>
      </c>
      <c r="CC11" s="574">
        <v>2.1</v>
      </c>
      <c r="CD11" s="574">
        <v>1.7</v>
      </c>
      <c r="CE11" s="574">
        <v>1.8</v>
      </c>
    </row>
    <row r="12" spans="1:85" s="573" customFormat="1" x14ac:dyDescent="0.4"/>
  </sheetData>
  <conditionalFormatting sqref="C7:CF11">
    <cfRule type="cellIs" dxfId="34" priority="1" operator="equal">
      <formula>"x"</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Cover</vt:lpstr>
      <vt:lpstr>Index</vt:lpstr>
      <vt:lpstr>Characteristics summary</vt:lpstr>
      <vt:lpstr>Table CH1</vt:lpstr>
      <vt:lpstr>TableCH1data</vt:lpstr>
      <vt:lpstr>Table CH2a</vt:lpstr>
      <vt:lpstr>TableCH2adata</vt:lpstr>
      <vt:lpstr>Table CH2b</vt:lpstr>
      <vt:lpstr>TableCH2bdata</vt:lpstr>
      <vt:lpstr>Table CH2c</vt:lpstr>
      <vt:lpstr>TableCH2cdata</vt:lpstr>
      <vt:lpstr>Table CH3a</vt:lpstr>
      <vt:lpstr>TableCH3adata</vt:lpstr>
      <vt:lpstr>Table CH3b (1)</vt:lpstr>
      <vt:lpstr>TableCH3b(1)data</vt:lpstr>
      <vt:lpstr>Table CH3b (2)</vt:lpstr>
      <vt:lpstr>TableCH3b(2)data</vt:lpstr>
      <vt:lpstr>Table CH3c</vt:lpstr>
      <vt:lpstr>TableCH3cdata</vt:lpstr>
      <vt:lpstr>Table CH4a</vt:lpstr>
      <vt:lpstr>Table CH4b</vt:lpstr>
      <vt:lpstr>TableCH4bdata</vt:lpstr>
      <vt:lpstr>'Characteristics summary'!Print_Area</vt:lpstr>
      <vt:lpstr>Cover!Print_Area</vt:lpstr>
      <vt:lpstr>Index!Print_Area</vt:lpstr>
      <vt:lpstr>'Table CH1'!Print_Area</vt:lpstr>
      <vt:lpstr>'Table CH2a'!Print_Area</vt:lpstr>
      <vt:lpstr>'Table CH2b'!Print_Area</vt:lpstr>
      <vt:lpstr>'Table CH2c'!Print_Area</vt:lpstr>
      <vt:lpstr>'Table CH3a'!Print_Area</vt:lpstr>
      <vt:lpstr>'Table CH3b (1)'!Print_Area</vt:lpstr>
      <vt:lpstr>'Table CH3b (2)'!Print_Area</vt:lpstr>
      <vt:lpstr>'Table CH3c'!Print_Area</vt:lpstr>
      <vt:lpstr>'Table CH4a'!Print_Area</vt:lpstr>
      <vt:lpstr>'Table CH4b'!Print_Area</vt:lpstr>
      <vt:lpstr>Table_4b_Numbers</vt:lpstr>
      <vt:lpstr>Table_4b_Percentages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WOODS, Eleanor</dc:creator>
  <cp:lastModifiedBy>PAREAS, Aliki</cp:lastModifiedBy>
  <cp:lastPrinted>2017-01-16T11:39:04Z</cp:lastPrinted>
  <dcterms:created xsi:type="dcterms:W3CDTF">2017-01-13T12:26:23Z</dcterms:created>
  <dcterms:modified xsi:type="dcterms:W3CDTF">2017-01-17T16:33:00Z</dcterms:modified>
</cp:coreProperties>
</file>