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80" windowHeight="5145"/>
  </bookViews>
  <sheets>
    <sheet name="NOMINA" sheetId="1" r:id="rId1"/>
  </sheets>
  <definedNames>
    <definedName name="_xlnm._FilterDatabase" localSheetId="0" hidden="1">NOMINA!$A$1:$L$25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1"/>
  <c r="L28"/>
  <c r="L27"/>
  <c r="L21"/>
  <c r="K21"/>
  <c r="I25"/>
  <c r="I28"/>
  <c r="G28"/>
  <c r="E28"/>
  <c r="C28"/>
  <c r="B28"/>
  <c r="I16" l="1"/>
  <c r="K2"/>
  <c r="I24" l="1"/>
  <c r="I23"/>
  <c r="I22"/>
  <c r="I21"/>
  <c r="I20"/>
  <c r="I19"/>
  <c r="I18"/>
  <c r="I17"/>
  <c r="I15"/>
  <c r="I14"/>
  <c r="I13"/>
  <c r="I12"/>
  <c r="I11"/>
  <c r="I10"/>
  <c r="I9"/>
  <c r="I8"/>
  <c r="I7"/>
  <c r="I6"/>
  <c r="I5"/>
  <c r="I4"/>
  <c r="I3"/>
  <c r="I2"/>
  <c r="L2" s="1"/>
  <c r="K25"/>
  <c r="K24"/>
  <c r="L24" s="1"/>
  <c r="K23"/>
  <c r="L25" l="1"/>
  <c r="L23"/>
  <c r="K22"/>
  <c r="K20"/>
  <c r="L20" s="1"/>
  <c r="K19"/>
  <c r="K18"/>
  <c r="L18" s="1"/>
  <c r="K17"/>
  <c r="L17" s="1"/>
  <c r="K16"/>
  <c r="L16" s="1"/>
  <c r="K15"/>
  <c r="K14"/>
  <c r="L14" s="1"/>
  <c r="K13"/>
  <c r="K12"/>
  <c r="L12" s="1"/>
  <c r="K11"/>
  <c r="L15" l="1"/>
  <c r="L13"/>
  <c r="L22"/>
  <c r="L19"/>
  <c r="L11"/>
  <c r="K10"/>
  <c r="L10" s="1"/>
  <c r="K9"/>
  <c r="L9" s="1"/>
  <c r="K8"/>
  <c r="L8" s="1"/>
  <c r="K7"/>
  <c r="L7" s="1"/>
  <c r="K6"/>
  <c r="L6" s="1"/>
  <c r="K5"/>
  <c r="L5" s="1"/>
  <c r="K4"/>
  <c r="L4" s="1"/>
  <c r="K3"/>
  <c r="L3" l="1"/>
</calcChain>
</file>

<file path=xl/sharedStrings.xml><?xml version="1.0" encoding="utf-8"?>
<sst xmlns="http://schemas.openxmlformats.org/spreadsheetml/2006/main" count="40" uniqueCount="40">
  <si>
    <t>NOMBRE</t>
  </si>
  <si>
    <t>TOTAL DIAS TRABAJADOS</t>
  </si>
  <si>
    <t>TOTAL TIEMPO TRABAJADO</t>
  </si>
  <si>
    <t xml:space="preserve">VALOR TRABAJADOR / MES </t>
  </si>
  <si>
    <t>VALOR TRABAJADOR / DIA CON PARAFISCALES</t>
  </si>
  <si>
    <t>TOTAL</t>
  </si>
  <si>
    <t>SUBTOTAL</t>
  </si>
  <si>
    <t>DESVIACION (5%)</t>
  </si>
  <si>
    <t xml:space="preserve">PROMEDIO </t>
  </si>
  <si>
    <t>DICIEMBRE 16-31 / 2017</t>
  </si>
  <si>
    <t>ENERO 1-15 / 2018</t>
  </si>
  <si>
    <t>ENERO 16-31 / 2018</t>
  </si>
  <si>
    <t>FEBRERO 1-15  / 2018</t>
  </si>
  <si>
    <t>MARZO 1-15 / 2018</t>
  </si>
  <si>
    <t>FEBRERO 16-28  / 2018</t>
  </si>
  <si>
    <t>MARZO 16-31 / 2018</t>
  </si>
  <si>
    <t>Juan Manuel Cardenas</t>
  </si>
  <si>
    <t>Edison Gaviria</t>
  </si>
  <si>
    <t>Jimmis Osorio</t>
  </si>
  <si>
    <t>Robinson Hernandez</t>
  </si>
  <si>
    <t>Bryan Andres Correa</t>
  </si>
  <si>
    <t>Nataly Moreno</t>
  </si>
  <si>
    <t>Robinson Mesa</t>
  </si>
  <si>
    <t>Omar Gonzales</t>
  </si>
  <si>
    <t>Hugo Valdez</t>
  </si>
  <si>
    <t>Andres Acevedo</t>
  </si>
  <si>
    <t>Willian Durango</t>
  </si>
  <si>
    <t>Elkin Galeano</t>
  </si>
  <si>
    <t>Jorge Garcia</t>
  </si>
  <si>
    <t>Juan Camilo Castañeda</t>
  </si>
  <si>
    <t>Wendy Diez Rojas</t>
  </si>
  <si>
    <t>Mauricio Echavarria</t>
  </si>
  <si>
    <t>Richard Mora</t>
  </si>
  <si>
    <t>Carlos Yuberth Benitez</t>
  </si>
  <si>
    <t>Luis rendon</t>
  </si>
  <si>
    <t>Luis arango</t>
  </si>
  <si>
    <t>Anderson patiño</t>
  </si>
  <si>
    <t>Alejandro Uribe</t>
  </si>
  <si>
    <t>Diego Uribe</t>
  </si>
  <si>
    <t>Jaime Durango</t>
  </si>
</sst>
</file>

<file path=xl/styles.xml><?xml version="1.0" encoding="utf-8"?>
<styleSheet xmlns="http://schemas.openxmlformats.org/spreadsheetml/2006/main">
  <numFmts count="4">
    <numFmt numFmtId="164" formatCode="_-* #,##0.00_-;\-* #,##0.00_-;_-* &quot;-&quot;??_-;_-@_-"/>
    <numFmt numFmtId="165" formatCode="_([$$-240A]\ * #,##0.00_);_([$$-240A]\ * \(#,##0.00\);_([$$-240A]\ * &quot;-&quot;??_);_(@_)"/>
    <numFmt numFmtId="166" formatCode="&quot;$&quot;\ #,##0"/>
    <numFmt numFmtId="167" formatCode="0.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theme="1"/>
      <name val="맑은 고딕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3" fillId="5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0" borderId="0"/>
    <xf numFmtId="0" fontId="5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66" fontId="0" fillId="0" borderId="1" xfId="0" applyNumberFormat="1" applyFont="1" applyBorder="1"/>
    <xf numFmtId="166" fontId="2" fillId="0" borderId="1" xfId="0" applyNumberFormat="1" applyFont="1" applyBorder="1"/>
    <xf numFmtId="166" fontId="0" fillId="0" borderId="0" xfId="0" applyNumberFormat="1"/>
    <xf numFmtId="0" fontId="2" fillId="0" borderId="0" xfId="0" applyFont="1"/>
    <xf numFmtId="166" fontId="2" fillId="0" borderId="0" xfId="0" applyNumberFormat="1" applyFont="1"/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</cellXfs>
  <cellStyles count="13">
    <cellStyle name="60% - Énfasis3 2" xfId="4"/>
    <cellStyle name="60% - Énfasis4 2" xfId="5"/>
    <cellStyle name="60% - Énfasis5 2" xfId="3"/>
    <cellStyle name="Millares 2" xfId="1"/>
    <cellStyle name="Neutral 2" xfId="2"/>
    <cellStyle name="Normal" xfId="0" builtinId="0"/>
    <cellStyle name="Normal 2" xfId="7"/>
    <cellStyle name="Normal 3" xfId="6"/>
    <cellStyle name="Normal 3 2" xfId="10"/>
    <cellStyle name="Normal 4" xfId="9"/>
    <cellStyle name="Normal 5" xfId="8"/>
    <cellStyle name="Normal 8" xfId="11"/>
    <cellStyle name="Normal 9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9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/>
  <cols>
    <col min="1" max="1" width="34.28515625" style="1" customWidth="1"/>
    <col min="2" max="8" width="16.28515625" style="19" customWidth="1"/>
    <col min="9" max="9" width="17.140625" style="2" customWidth="1"/>
    <col min="10" max="11" width="16.28515625" customWidth="1"/>
    <col min="12" max="12" width="14.7109375" customWidth="1"/>
  </cols>
  <sheetData>
    <row r="1" spans="1:12" ht="63.6" customHeight="1">
      <c r="A1" s="21" t="s">
        <v>0</v>
      </c>
      <c r="B1" s="20" t="s">
        <v>9</v>
      </c>
      <c r="C1" s="11" t="s">
        <v>10</v>
      </c>
      <c r="D1" s="12" t="s">
        <v>11</v>
      </c>
      <c r="E1" s="20" t="s">
        <v>12</v>
      </c>
      <c r="F1" s="20" t="s">
        <v>14</v>
      </c>
      <c r="G1" s="11" t="s">
        <v>13</v>
      </c>
      <c r="H1" s="12" t="s">
        <v>15</v>
      </c>
      <c r="I1" s="3" t="s">
        <v>1</v>
      </c>
      <c r="J1" s="3" t="s">
        <v>3</v>
      </c>
      <c r="K1" s="3" t="s">
        <v>4</v>
      </c>
      <c r="L1" s="4" t="s">
        <v>2</v>
      </c>
    </row>
    <row r="2" spans="1:12" ht="15.75">
      <c r="A2" s="27" t="s">
        <v>16</v>
      </c>
      <c r="B2" s="17">
        <v>8</v>
      </c>
      <c r="C2" s="15">
        <v>11</v>
      </c>
      <c r="D2" s="15">
        <v>14</v>
      </c>
      <c r="E2" s="17">
        <v>13</v>
      </c>
      <c r="F2" s="17">
        <v>11</v>
      </c>
      <c r="G2" s="15">
        <v>14</v>
      </c>
      <c r="H2" s="15">
        <v>11</v>
      </c>
      <c r="I2" s="5">
        <f>SUM(B2:H2)</f>
        <v>82</v>
      </c>
      <c r="J2" s="6"/>
      <c r="K2" s="6">
        <f>(J2/26)*1.49</f>
        <v>0</v>
      </c>
      <c r="L2" s="7">
        <f>K2*I2</f>
        <v>0</v>
      </c>
    </row>
    <row r="3" spans="1:12" ht="15.75">
      <c r="A3" s="27" t="s">
        <v>17</v>
      </c>
      <c r="B3" s="17">
        <v>6</v>
      </c>
      <c r="C3" s="15">
        <v>7</v>
      </c>
      <c r="D3" s="15">
        <v>13</v>
      </c>
      <c r="E3" s="17">
        <v>13</v>
      </c>
      <c r="F3" s="17">
        <v>11</v>
      </c>
      <c r="G3" s="15">
        <v>14</v>
      </c>
      <c r="H3" s="15">
        <v>11</v>
      </c>
      <c r="I3" s="5">
        <f>SUM(B3:H3)</f>
        <v>75</v>
      </c>
      <c r="J3" s="6"/>
      <c r="K3" s="6">
        <f t="shared" ref="K2:K20" si="0">(J3/26)*1.49</f>
        <v>0</v>
      </c>
      <c r="L3" s="7">
        <f t="shared" ref="L2:L20" si="1">K3*I3</f>
        <v>0</v>
      </c>
    </row>
    <row r="4" spans="1:12" ht="15.75">
      <c r="A4" s="27" t="s">
        <v>18</v>
      </c>
      <c r="B4" s="17">
        <v>4</v>
      </c>
      <c r="C4" s="15">
        <v>6</v>
      </c>
      <c r="D4" s="15">
        <v>4</v>
      </c>
      <c r="E4" s="17">
        <v>5</v>
      </c>
      <c r="F4" s="17"/>
      <c r="G4" s="15"/>
      <c r="H4" s="15"/>
      <c r="I4" s="5">
        <f>SUM(B4:H4)</f>
        <v>19</v>
      </c>
      <c r="J4" s="6"/>
      <c r="K4" s="6">
        <f t="shared" si="0"/>
        <v>0</v>
      </c>
      <c r="L4" s="7">
        <f t="shared" si="1"/>
        <v>0</v>
      </c>
    </row>
    <row r="5" spans="1:12" ht="15.75">
      <c r="A5" s="27" t="s">
        <v>19</v>
      </c>
      <c r="B5" s="17"/>
      <c r="C5" s="15">
        <v>6</v>
      </c>
      <c r="D5" s="15">
        <v>12</v>
      </c>
      <c r="E5" s="17">
        <v>13</v>
      </c>
      <c r="F5" s="17">
        <v>11</v>
      </c>
      <c r="G5" s="15">
        <v>13</v>
      </c>
      <c r="H5" s="15">
        <v>2</v>
      </c>
      <c r="I5" s="5">
        <f>SUM(B5:H5)</f>
        <v>57</v>
      </c>
      <c r="J5" s="6"/>
      <c r="K5" s="6">
        <f t="shared" si="0"/>
        <v>0</v>
      </c>
      <c r="L5" s="7">
        <f t="shared" si="1"/>
        <v>0</v>
      </c>
    </row>
    <row r="6" spans="1:12" ht="15.75">
      <c r="A6" s="27" t="s">
        <v>20</v>
      </c>
      <c r="B6" s="17"/>
      <c r="C6" s="15">
        <v>7</v>
      </c>
      <c r="D6" s="15">
        <v>14</v>
      </c>
      <c r="E6" s="17">
        <v>13</v>
      </c>
      <c r="F6" s="17">
        <v>11</v>
      </c>
      <c r="G6" s="15">
        <v>14</v>
      </c>
      <c r="H6" s="15">
        <v>11</v>
      </c>
      <c r="I6" s="5">
        <f>SUM(B6:H6)</f>
        <v>70</v>
      </c>
      <c r="J6" s="6"/>
      <c r="K6" s="6">
        <f t="shared" si="0"/>
        <v>0</v>
      </c>
      <c r="L6" s="7">
        <f t="shared" si="1"/>
        <v>0</v>
      </c>
    </row>
    <row r="7" spans="1:12" ht="15.75">
      <c r="A7" s="27" t="s">
        <v>21</v>
      </c>
      <c r="B7" s="17"/>
      <c r="C7" s="15">
        <v>8</v>
      </c>
      <c r="D7" s="15">
        <v>13</v>
      </c>
      <c r="E7" s="17">
        <v>13</v>
      </c>
      <c r="F7" s="17">
        <v>11</v>
      </c>
      <c r="G7" s="15">
        <v>14</v>
      </c>
      <c r="H7" s="15">
        <v>11</v>
      </c>
      <c r="I7" s="5">
        <f>SUM(B7:H7)</f>
        <v>70</v>
      </c>
      <c r="J7" s="6"/>
      <c r="K7" s="6">
        <f t="shared" si="0"/>
        <v>0</v>
      </c>
      <c r="L7" s="7">
        <f t="shared" si="1"/>
        <v>0</v>
      </c>
    </row>
    <row r="8" spans="1:12" ht="15.75">
      <c r="A8" s="27" t="s">
        <v>22</v>
      </c>
      <c r="B8" s="17"/>
      <c r="C8" s="15">
        <v>1</v>
      </c>
      <c r="D8" s="15">
        <v>14</v>
      </c>
      <c r="E8" s="17">
        <v>13</v>
      </c>
      <c r="F8" s="17">
        <v>11</v>
      </c>
      <c r="G8" s="15">
        <v>14</v>
      </c>
      <c r="H8" s="15">
        <v>11</v>
      </c>
      <c r="I8" s="5">
        <f>SUM(B8:H8)</f>
        <v>64</v>
      </c>
      <c r="J8" s="6"/>
      <c r="K8" s="6">
        <f t="shared" si="0"/>
        <v>0</v>
      </c>
      <c r="L8" s="7">
        <f t="shared" si="1"/>
        <v>0</v>
      </c>
    </row>
    <row r="9" spans="1:12" ht="15.75">
      <c r="A9" s="27" t="s">
        <v>23</v>
      </c>
      <c r="B9" s="17"/>
      <c r="C9" s="15">
        <v>3</v>
      </c>
      <c r="D9" s="15">
        <v>12</v>
      </c>
      <c r="E9" s="17">
        <v>11</v>
      </c>
      <c r="F9" s="17">
        <v>10</v>
      </c>
      <c r="G9" s="15">
        <v>12</v>
      </c>
      <c r="H9" s="15">
        <v>10</v>
      </c>
      <c r="I9" s="5">
        <f>SUM(B9:H9)</f>
        <v>58</v>
      </c>
      <c r="J9" s="6"/>
      <c r="K9" s="6">
        <f t="shared" si="0"/>
        <v>0</v>
      </c>
      <c r="L9" s="7">
        <f t="shared" si="1"/>
        <v>0</v>
      </c>
    </row>
    <row r="10" spans="1:12" ht="15.75">
      <c r="A10" s="27" t="s">
        <v>24</v>
      </c>
      <c r="B10" s="17"/>
      <c r="C10" s="15">
        <v>1</v>
      </c>
      <c r="D10" s="15">
        <v>14</v>
      </c>
      <c r="E10" s="17">
        <v>3</v>
      </c>
      <c r="F10" s="17"/>
      <c r="G10" s="15">
        <v>1</v>
      </c>
      <c r="H10" s="15">
        <v>11</v>
      </c>
      <c r="I10" s="5">
        <f>SUM(B10:H10)</f>
        <v>30</v>
      </c>
      <c r="J10" s="6"/>
      <c r="K10" s="6">
        <f t="shared" si="0"/>
        <v>0</v>
      </c>
      <c r="L10" s="7">
        <f t="shared" si="1"/>
        <v>0</v>
      </c>
    </row>
    <row r="11" spans="1:12" ht="15.75">
      <c r="A11" s="27" t="s">
        <v>25</v>
      </c>
      <c r="B11" s="17"/>
      <c r="C11" s="15"/>
      <c r="D11" s="15">
        <v>3</v>
      </c>
      <c r="E11" s="17">
        <v>13</v>
      </c>
      <c r="F11" s="17">
        <v>11</v>
      </c>
      <c r="G11" s="15">
        <v>10</v>
      </c>
      <c r="H11" s="15">
        <v>10</v>
      </c>
      <c r="I11" s="5">
        <f>SUM(B11:H11)</f>
        <v>47</v>
      </c>
      <c r="J11" s="6"/>
      <c r="K11" s="6">
        <f t="shared" si="0"/>
        <v>0</v>
      </c>
      <c r="L11" s="7">
        <f t="shared" si="1"/>
        <v>0</v>
      </c>
    </row>
    <row r="12" spans="1:12" ht="15.75">
      <c r="A12" s="27" t="s">
        <v>26</v>
      </c>
      <c r="B12" s="17"/>
      <c r="C12" s="15"/>
      <c r="D12" s="15">
        <v>3</v>
      </c>
      <c r="E12" s="17">
        <v>10</v>
      </c>
      <c r="F12" s="17"/>
      <c r="G12" s="15"/>
      <c r="H12" s="15"/>
      <c r="I12" s="5">
        <f>SUM(B12:H12)</f>
        <v>13</v>
      </c>
      <c r="J12" s="6"/>
      <c r="K12" s="6">
        <f t="shared" si="0"/>
        <v>0</v>
      </c>
      <c r="L12" s="7">
        <f>K12*I12</f>
        <v>0</v>
      </c>
    </row>
    <row r="13" spans="1:12" ht="15.75">
      <c r="A13" s="27" t="s">
        <v>27</v>
      </c>
      <c r="B13" s="17"/>
      <c r="C13" s="15"/>
      <c r="D13" s="15">
        <v>9</v>
      </c>
      <c r="E13" s="17">
        <v>13</v>
      </c>
      <c r="F13" s="17">
        <v>11</v>
      </c>
      <c r="G13" s="15">
        <v>14</v>
      </c>
      <c r="H13" s="15">
        <v>11</v>
      </c>
      <c r="I13" s="5">
        <f>SUM(B13:H13)</f>
        <v>58</v>
      </c>
      <c r="J13" s="6"/>
      <c r="K13" s="6">
        <f t="shared" si="0"/>
        <v>0</v>
      </c>
      <c r="L13" s="7">
        <f t="shared" si="1"/>
        <v>0</v>
      </c>
    </row>
    <row r="14" spans="1:12" ht="15.75">
      <c r="A14" s="27" t="s">
        <v>28</v>
      </c>
      <c r="B14" s="17"/>
      <c r="C14" s="15"/>
      <c r="D14" s="15">
        <v>3</v>
      </c>
      <c r="E14" s="17">
        <v>1</v>
      </c>
      <c r="F14" s="17">
        <v>6</v>
      </c>
      <c r="G14" s="15">
        <v>1</v>
      </c>
      <c r="H14" s="15">
        <v>1</v>
      </c>
      <c r="I14" s="5">
        <f>SUM(B14:H14)</f>
        <v>12</v>
      </c>
      <c r="J14" s="6"/>
      <c r="K14" s="6">
        <f t="shared" si="0"/>
        <v>0</v>
      </c>
      <c r="L14" s="7">
        <f t="shared" si="1"/>
        <v>0</v>
      </c>
    </row>
    <row r="15" spans="1:12" ht="15.75">
      <c r="A15" s="27" t="s">
        <v>29</v>
      </c>
      <c r="B15" s="17"/>
      <c r="C15" s="15"/>
      <c r="D15" s="15">
        <v>3</v>
      </c>
      <c r="E15" s="17">
        <v>1</v>
      </c>
      <c r="F15" s="17">
        <v>6</v>
      </c>
      <c r="G15" s="15">
        <v>1</v>
      </c>
      <c r="H15" s="15">
        <v>2</v>
      </c>
      <c r="I15" s="5">
        <f>SUM(B15:H15)</f>
        <v>13</v>
      </c>
      <c r="J15" s="6"/>
      <c r="K15" s="6">
        <f t="shared" si="0"/>
        <v>0</v>
      </c>
      <c r="L15" s="7">
        <f t="shared" si="1"/>
        <v>0</v>
      </c>
    </row>
    <row r="16" spans="1:12" ht="15.75">
      <c r="A16" s="27" t="s">
        <v>30</v>
      </c>
      <c r="B16" s="17"/>
      <c r="C16" s="15"/>
      <c r="D16" s="15">
        <v>3</v>
      </c>
      <c r="E16" s="17">
        <v>6</v>
      </c>
      <c r="F16" s="17">
        <v>4</v>
      </c>
      <c r="G16" s="15">
        <v>4</v>
      </c>
      <c r="H16" s="15">
        <v>2</v>
      </c>
      <c r="I16" s="5">
        <f>SUM(B16:H16)</f>
        <v>19</v>
      </c>
      <c r="J16" s="6"/>
      <c r="K16" s="6">
        <f t="shared" si="0"/>
        <v>0</v>
      </c>
      <c r="L16" s="7">
        <f>K16*I16</f>
        <v>0</v>
      </c>
    </row>
    <row r="17" spans="1:12" ht="15.75">
      <c r="A17" s="27" t="s">
        <v>31</v>
      </c>
      <c r="B17" s="17"/>
      <c r="C17" s="15"/>
      <c r="D17" s="15"/>
      <c r="E17" s="17">
        <v>1</v>
      </c>
      <c r="F17" s="17"/>
      <c r="G17" s="15">
        <v>1</v>
      </c>
      <c r="H17" s="15">
        <v>2</v>
      </c>
      <c r="I17" s="5">
        <f>SUM(B17:H17)</f>
        <v>4</v>
      </c>
      <c r="J17" s="6"/>
      <c r="K17" s="6">
        <f t="shared" si="0"/>
        <v>0</v>
      </c>
      <c r="L17" s="7">
        <f t="shared" si="1"/>
        <v>0</v>
      </c>
    </row>
    <row r="18" spans="1:12" ht="15.75">
      <c r="A18" s="27" t="s">
        <v>32</v>
      </c>
      <c r="B18" s="17"/>
      <c r="C18" s="15"/>
      <c r="D18" s="15"/>
      <c r="E18" s="17">
        <v>8</v>
      </c>
      <c r="F18" s="17">
        <v>4</v>
      </c>
      <c r="G18" s="15"/>
      <c r="H18" s="15"/>
      <c r="I18" s="5">
        <f>SUM(B18:H18)</f>
        <v>12</v>
      </c>
      <c r="J18" s="6"/>
      <c r="K18" s="6">
        <f t="shared" si="0"/>
        <v>0</v>
      </c>
      <c r="L18" s="7">
        <f>K18*I18</f>
        <v>0</v>
      </c>
    </row>
    <row r="19" spans="1:12" ht="15.75">
      <c r="A19" s="27" t="s">
        <v>33</v>
      </c>
      <c r="B19" s="17"/>
      <c r="C19" s="15"/>
      <c r="D19" s="15"/>
      <c r="E19" s="17">
        <v>7</v>
      </c>
      <c r="F19" s="17">
        <v>11</v>
      </c>
      <c r="G19" s="15">
        <v>13</v>
      </c>
      <c r="H19" s="15">
        <v>11</v>
      </c>
      <c r="I19" s="5">
        <f>SUM(B19:H19)</f>
        <v>42</v>
      </c>
      <c r="J19" s="6"/>
      <c r="K19" s="6">
        <f t="shared" si="0"/>
        <v>0</v>
      </c>
      <c r="L19" s="7">
        <f t="shared" si="1"/>
        <v>0</v>
      </c>
    </row>
    <row r="20" spans="1:12" ht="15.75">
      <c r="A20" s="27" t="s">
        <v>34</v>
      </c>
      <c r="B20" s="17"/>
      <c r="C20" s="15"/>
      <c r="D20" s="15"/>
      <c r="E20" s="17"/>
      <c r="F20" s="17">
        <v>1</v>
      </c>
      <c r="G20" s="15">
        <v>12</v>
      </c>
      <c r="H20" s="15">
        <v>10</v>
      </c>
      <c r="I20" s="5">
        <f>SUM(B20:H20)</f>
        <v>23</v>
      </c>
      <c r="J20" s="6"/>
      <c r="K20" s="6">
        <f t="shared" si="0"/>
        <v>0</v>
      </c>
      <c r="L20" s="7">
        <f t="shared" si="1"/>
        <v>0</v>
      </c>
    </row>
    <row r="21" spans="1:12" ht="15.75">
      <c r="A21" s="27" t="s">
        <v>36</v>
      </c>
      <c r="B21" s="17"/>
      <c r="C21" s="15"/>
      <c r="D21" s="15"/>
      <c r="E21" s="17"/>
      <c r="F21" s="17">
        <v>1</v>
      </c>
      <c r="G21" s="15">
        <v>10</v>
      </c>
      <c r="H21" s="15"/>
      <c r="I21" s="5">
        <f>SUM(B21:H21)</f>
        <v>11</v>
      </c>
      <c r="J21" s="6"/>
      <c r="K21" s="6">
        <f>(J21/26)*1.49</f>
        <v>0</v>
      </c>
      <c r="L21" s="7">
        <f>K21*I21</f>
        <v>0</v>
      </c>
    </row>
    <row r="22" spans="1:12" ht="15.75">
      <c r="A22" s="27" t="s">
        <v>35</v>
      </c>
      <c r="B22" s="17"/>
      <c r="C22" s="15"/>
      <c r="D22" s="15"/>
      <c r="E22" s="17"/>
      <c r="F22" s="17">
        <v>1</v>
      </c>
      <c r="G22" s="15">
        <v>14</v>
      </c>
      <c r="H22" s="15">
        <v>11</v>
      </c>
      <c r="I22" s="5">
        <f>SUM(B22:H22)</f>
        <v>26</v>
      </c>
      <c r="J22" s="6"/>
      <c r="K22" s="6">
        <f t="shared" ref="K22" si="2">(J22/26)*1.49</f>
        <v>0</v>
      </c>
      <c r="L22" s="7">
        <f t="shared" ref="L22" si="3">K22*I22</f>
        <v>0</v>
      </c>
    </row>
    <row r="23" spans="1:12" ht="15.75">
      <c r="A23" s="27" t="s">
        <v>37</v>
      </c>
      <c r="B23" s="17"/>
      <c r="C23" s="15"/>
      <c r="D23" s="15"/>
      <c r="E23" s="17"/>
      <c r="F23" s="17"/>
      <c r="G23" s="15"/>
      <c r="H23" s="15">
        <v>9</v>
      </c>
      <c r="I23" s="5">
        <f>SUM(B23:H23)</f>
        <v>9</v>
      </c>
      <c r="J23" s="6"/>
      <c r="K23" s="6">
        <f t="shared" ref="K23:K25" si="4">(J23/26)*1.49</f>
        <v>0</v>
      </c>
      <c r="L23" s="7">
        <f t="shared" ref="L23:L25" si="5">K23*I23</f>
        <v>0</v>
      </c>
    </row>
    <row r="24" spans="1:12" ht="15.75">
      <c r="A24" s="27" t="s">
        <v>38</v>
      </c>
      <c r="B24" s="17"/>
      <c r="C24" s="15"/>
      <c r="D24" s="15"/>
      <c r="E24" s="17"/>
      <c r="F24" s="17"/>
      <c r="G24" s="15"/>
      <c r="H24" s="15">
        <v>9</v>
      </c>
      <c r="I24" s="5">
        <f>SUM(B24:H24)</f>
        <v>9</v>
      </c>
      <c r="J24" s="6"/>
      <c r="K24" s="6">
        <f t="shared" si="4"/>
        <v>0</v>
      </c>
      <c r="L24" s="7">
        <f t="shared" si="5"/>
        <v>0</v>
      </c>
    </row>
    <row r="25" spans="1:12" ht="15.75">
      <c r="A25" s="27" t="s">
        <v>39</v>
      </c>
      <c r="B25" s="17"/>
      <c r="C25" s="15"/>
      <c r="D25" s="15"/>
      <c r="E25" s="17"/>
      <c r="F25" s="17"/>
      <c r="G25" s="15"/>
      <c r="H25" s="15">
        <v>8</v>
      </c>
      <c r="I25" s="5">
        <f>SUM(B25:H25)</f>
        <v>8</v>
      </c>
      <c r="J25" s="6"/>
      <c r="K25" s="6">
        <f t="shared" si="4"/>
        <v>0</v>
      </c>
      <c r="L25" s="7">
        <f t="shared" si="5"/>
        <v>0</v>
      </c>
    </row>
    <row r="26" spans="1:12">
      <c r="B26" s="18"/>
      <c r="C26" s="16"/>
      <c r="D26" s="16"/>
      <c r="E26" s="18"/>
      <c r="F26" s="18"/>
      <c r="G26" s="16"/>
      <c r="H26" s="16"/>
    </row>
    <row r="27" spans="1:12" ht="15.75" thickBot="1">
      <c r="B27" s="18"/>
      <c r="C27" s="16"/>
      <c r="D27" s="16"/>
      <c r="E27" s="18"/>
      <c r="F27" s="18"/>
      <c r="G27" s="16"/>
      <c r="H27" s="16"/>
      <c r="I27" s="13" t="s">
        <v>8</v>
      </c>
      <c r="K27" s="9" t="s">
        <v>6</v>
      </c>
      <c r="L27" s="8">
        <f>SUM(L2:L25)</f>
        <v>0</v>
      </c>
    </row>
    <row r="28" spans="1:12" ht="15.75" thickBot="1">
      <c r="B28" s="22">
        <f>COUNT(B2:B25)*0.5</f>
        <v>1.5</v>
      </c>
      <c r="C28" s="23">
        <f>COUNT(C2:C25,D2:D25)*0.5</f>
        <v>12</v>
      </c>
      <c r="D28" s="24"/>
      <c r="E28" s="25">
        <f>COUNT(E2:E25,F2:F25)*0.5</f>
        <v>17.5</v>
      </c>
      <c r="F28" s="26"/>
      <c r="G28" s="23">
        <f>COUNT(G2:G25,H2:H25)*0.5</f>
        <v>19</v>
      </c>
      <c r="H28" s="24"/>
      <c r="I28" s="14">
        <f>SUM(B28:H28)/14</f>
        <v>3.5714285714285716</v>
      </c>
      <c r="K28" s="9" t="s">
        <v>7</v>
      </c>
      <c r="L28" s="8">
        <f>L27*5%</f>
        <v>0</v>
      </c>
    </row>
    <row r="29" spans="1:12">
      <c r="K29" s="9" t="s">
        <v>5</v>
      </c>
      <c r="L29" s="10">
        <f>SUM(L27:L28)</f>
        <v>0</v>
      </c>
    </row>
  </sheetData>
  <sortState ref="A2:AA31">
    <sortCondition ref="A2:A31"/>
  </sortState>
  <mergeCells count="3">
    <mergeCell ref="G28:H28"/>
    <mergeCell ref="C28:D28"/>
    <mergeCell ref="E28:F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NOMINA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 Upegui</dc:creator>
  <cp:lastModifiedBy>Ing Upegui</cp:lastModifiedBy>
  <dcterms:created xsi:type="dcterms:W3CDTF">2017-09-30T14:23:37Z</dcterms:created>
  <dcterms:modified xsi:type="dcterms:W3CDTF">2018-04-06T15:55:17Z</dcterms:modified>
</cp:coreProperties>
</file>