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Excel Modeling\"/>
    </mc:Choice>
  </mc:AlternateContent>
  <xr:revisionPtr revIDLastSave="0" documentId="13_ncr:1_{FAED04A7-6D57-4543-BA0F-8D61CE66B9D1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7" i="1"/>
  <c r="B18" i="1" l="1"/>
  <c r="B13" i="1"/>
  <c r="B20" i="1" l="1"/>
  <c r="F5" i="1" s="1"/>
  <c r="I10" i="1" l="1"/>
</calcChain>
</file>

<file path=xl/sharedStrings.xml><?xml version="1.0" encoding="utf-8"?>
<sst xmlns="http://schemas.openxmlformats.org/spreadsheetml/2006/main" count="26" uniqueCount="23">
  <si>
    <t>The Screamin' Blue Jays</t>
  </si>
  <si>
    <t>Cost</t>
  </si>
  <si>
    <t>Tour</t>
  </si>
  <si>
    <t>Concert</t>
  </si>
  <si>
    <t>weeks</t>
  </si>
  <si>
    <t>Vanues</t>
  </si>
  <si>
    <t>Revenue</t>
  </si>
  <si>
    <t>Ticket</t>
  </si>
  <si>
    <t>C.Sales</t>
  </si>
  <si>
    <t>Vanue Capacity</t>
  </si>
  <si>
    <t>seats</t>
  </si>
  <si>
    <t>per week</t>
  </si>
  <si>
    <t>Expected</t>
  </si>
  <si>
    <t>Total</t>
  </si>
  <si>
    <t>Expected(%)</t>
  </si>
  <si>
    <t>Seats(%)</t>
  </si>
  <si>
    <t>Profit</t>
  </si>
  <si>
    <t>Total Concerts</t>
  </si>
  <si>
    <t>Seats(%) &amp; Profit</t>
  </si>
  <si>
    <t>Ticket Price</t>
  </si>
  <si>
    <t>Concerts per week</t>
  </si>
  <si>
    <t>Break-Even</t>
  </si>
  <si>
    <t>concert/week Seats 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</si>
</sst>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s&quot;* #,##0.00_-;\-&quot;Rs&quot;* #,##0.00_-;_-&quot;Rs&quot;* &quot;-&quot;??_-;_-@_-"/>
    <numFmt numFmtId="164" formatCode="_-[$$-409]* #,##0.00_ ;_-[$$-409]* \-#,##0.00\ ;_-[$$-409]* &quot;-&quot;??_ ;_-@_ "/>
    <numFmt numFmtId="165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4" fontId="0" fillId="0" borderId="0" xfId="1" applyNumberFormat="1" applyFont="1"/>
    <xf numFmtId="165" fontId="0" fillId="0" borderId="0" xfId="1" applyNumberFormat="1" applyFont="1" applyAlignment="1">
      <alignment horizontal="left"/>
    </xf>
    <xf numFmtId="165" fontId="0" fillId="0" borderId="0" xfId="1" applyNumberFormat="1" applyFont="1"/>
    <xf numFmtId="1" fontId="0" fillId="0" borderId="0" xfId="2" applyNumberFormat="1" applyFont="1"/>
    <xf numFmtId="165" fontId="0" fillId="0" borderId="0" xfId="0" applyNumberFormat="1"/>
    <xf numFmtId="0" fontId="2" fillId="0" borderId="1" xfId="3" applyAlignment="1">
      <alignment horizontal="center"/>
    </xf>
    <xf numFmtId="9" fontId="0" fillId="0" borderId="0" xfId="2" applyFont="1"/>
    <xf numFmtId="0" fontId="2" fillId="0" borderId="0" xfId="3" applyBorder="1" applyAlignment="1">
      <alignment horizontal="center"/>
    </xf>
    <xf numFmtId="0" fontId="0" fillId="0" borderId="2" xfId="0" applyBorder="1"/>
    <xf numFmtId="165" fontId="4" fillId="0" borderId="2" xfId="0" applyNumberFormat="1" applyFont="1" applyBorder="1"/>
    <xf numFmtId="9" fontId="0" fillId="0" borderId="2" xfId="2" applyFont="1" applyBorder="1"/>
    <xf numFmtId="165" fontId="0" fillId="0" borderId="2" xfId="1" applyNumberFormat="1" applyFont="1" applyBorder="1"/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center" vertical="center" textRotation="90" wrapText="1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72389</xdr:colOff>
      <xdr:row>0</xdr:row>
      <xdr:rowOff>137160</xdr:rowOff>
    </xdr:from>
    <xdr:to>
      <xdr:col>16</xdr:col>
      <xdr:colOff>230450</xdr:colOff>
      <xdr:row>7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D37DF9-4D13-F27B-4B4B-E78EAFDE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459" y="137160"/>
          <a:ext cx="6623631" cy="1405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F21" sqref="F21"/>
    </sheetView>
  </sheetViews>
  <sheetFormatPr defaultRowHeight="14.4" x14ac:dyDescent="0.55000000000000004"/>
  <cols>
    <col min="1" max="1" width="12.89453125" bestFit="1" customWidth="1"/>
    <col min="2" max="2" width="16.15625" customWidth="1"/>
    <col min="6" max="6" width="14.1015625" bestFit="1" customWidth="1"/>
    <col min="8" max="8" width="9.734375" bestFit="1" customWidth="1"/>
  </cols>
  <sheetData>
    <row r="1" spans="1:15" ht="19.5" thickBot="1" x14ac:dyDescent="0.75">
      <c r="A1" s="8" t="s">
        <v>0</v>
      </c>
      <c r="B1" s="8"/>
      <c r="C1" s="8"/>
    </row>
    <row r="2" spans="1:15" ht="14.7" thickTop="1" x14ac:dyDescent="0.55000000000000004">
      <c r="A2" t="s">
        <v>3</v>
      </c>
      <c r="B2">
        <v>5</v>
      </c>
      <c r="C2" t="s">
        <v>11</v>
      </c>
    </row>
    <row r="3" spans="1:15" ht="19.2" x14ac:dyDescent="0.7">
      <c r="A3" t="s">
        <v>2</v>
      </c>
      <c r="B3">
        <v>30</v>
      </c>
      <c r="C3" t="s">
        <v>4</v>
      </c>
      <c r="E3" s="10" t="s">
        <v>18</v>
      </c>
      <c r="F3" s="10"/>
    </row>
    <row r="4" spans="1:15" x14ac:dyDescent="0.55000000000000004">
      <c r="A4" t="s">
        <v>17</v>
      </c>
      <c r="B4">
        <f>B2*B3</f>
        <v>150</v>
      </c>
      <c r="E4" s="11" t="s">
        <v>15</v>
      </c>
      <c r="F4" s="11" t="s">
        <v>16</v>
      </c>
    </row>
    <row r="5" spans="1:15" x14ac:dyDescent="0.55000000000000004">
      <c r="A5" t="s">
        <v>9</v>
      </c>
      <c r="B5">
        <v>800</v>
      </c>
      <c r="C5" t="s">
        <v>10</v>
      </c>
      <c r="E5" s="11"/>
      <c r="F5" s="12">
        <f>B20</f>
        <v>-706000</v>
      </c>
    </row>
    <row r="6" spans="1:15" x14ac:dyDescent="0.55000000000000004">
      <c r="A6" t="s">
        <v>14</v>
      </c>
      <c r="B6" s="9">
        <v>0.8</v>
      </c>
      <c r="E6" s="13">
        <v>0.1</v>
      </c>
      <c r="F6" s="14">
        <f t="dataTable" ref="F6:F15" dt2D="0" dtr="0" r1="B6" ca="1"/>
        <v>-5032000</v>
      </c>
    </row>
    <row r="7" spans="1:15" x14ac:dyDescent="0.55000000000000004">
      <c r="A7" t="s">
        <v>12</v>
      </c>
      <c r="B7" s="6">
        <f>B5*B6</f>
        <v>640</v>
      </c>
      <c r="E7" s="13">
        <v>0.2</v>
      </c>
      <c r="F7" s="14">
        <v>-4414000</v>
      </c>
    </row>
    <row r="8" spans="1:15" x14ac:dyDescent="0.55000000000000004">
      <c r="E8" s="13">
        <v>0.3</v>
      </c>
      <c r="F8" s="14">
        <v>-3796000</v>
      </c>
    </row>
    <row r="9" spans="1:15" x14ac:dyDescent="0.55000000000000004">
      <c r="E9" s="13">
        <v>0.4</v>
      </c>
      <c r="F9" s="14">
        <v>-3178000</v>
      </c>
      <c r="I9" s="15" t="s">
        <v>19</v>
      </c>
      <c r="J9" s="15"/>
      <c r="K9" s="15"/>
      <c r="L9" s="15"/>
      <c r="M9" s="15"/>
      <c r="N9" s="15"/>
      <c r="O9" s="15"/>
    </row>
    <row r="10" spans="1:15" x14ac:dyDescent="0.55000000000000004">
      <c r="A10" s="1" t="s">
        <v>1</v>
      </c>
      <c r="E10" s="13">
        <v>0.5</v>
      </c>
      <c r="F10" s="14">
        <v>-2560000</v>
      </c>
      <c r="I10" s="12">
        <f>B20</f>
        <v>-706000</v>
      </c>
      <c r="J10" s="14">
        <v>40</v>
      </c>
      <c r="K10" s="14">
        <v>45</v>
      </c>
      <c r="L10" s="14">
        <v>50</v>
      </c>
      <c r="M10" s="14">
        <v>55</v>
      </c>
      <c r="N10" s="14">
        <v>60</v>
      </c>
      <c r="O10" s="14">
        <v>65</v>
      </c>
    </row>
    <row r="11" spans="1:15" x14ac:dyDescent="0.55000000000000004">
      <c r="A11" s="2" t="s">
        <v>2</v>
      </c>
      <c r="B11" s="4">
        <v>5500000</v>
      </c>
      <c r="E11" s="13">
        <v>0.6</v>
      </c>
      <c r="F11" s="14">
        <v>-1942000</v>
      </c>
      <c r="H11" s="17" t="s">
        <v>20</v>
      </c>
      <c r="I11" s="11">
        <v>30</v>
      </c>
      <c r="J11" s="11">
        <f t="dataTable" ref="J11:O15" dt2D="1" dtr="1" r1="B16" r2="B3"/>
        <v>-1666000</v>
      </c>
      <c r="K11" s="11">
        <v>-1186000</v>
      </c>
      <c r="L11" s="11">
        <v>-706000</v>
      </c>
      <c r="M11" s="11">
        <v>-226000</v>
      </c>
      <c r="N11" s="11">
        <v>254000</v>
      </c>
      <c r="O11" s="11">
        <v>734000</v>
      </c>
    </row>
    <row r="12" spans="1:15" x14ac:dyDescent="0.55000000000000004">
      <c r="A12" s="2" t="s">
        <v>5</v>
      </c>
      <c r="B12" s="5">
        <v>1000</v>
      </c>
      <c r="E12" s="13">
        <v>0.7</v>
      </c>
      <c r="F12" s="14">
        <v>-1324000</v>
      </c>
      <c r="H12" s="17"/>
      <c r="I12" s="11">
        <v>35</v>
      </c>
      <c r="J12" s="11">
        <v>-1027000</v>
      </c>
      <c r="K12" s="11">
        <v>-467000</v>
      </c>
      <c r="L12" s="11">
        <v>93000</v>
      </c>
      <c r="M12" s="11">
        <v>653000</v>
      </c>
      <c r="N12" s="11">
        <v>1213000</v>
      </c>
      <c r="O12" s="11">
        <v>1773000</v>
      </c>
    </row>
    <row r="13" spans="1:15" x14ac:dyDescent="0.55000000000000004">
      <c r="A13" s="2" t="s">
        <v>13</v>
      </c>
      <c r="B13" s="7">
        <f>B11+(B4*B12)</f>
        <v>5650000</v>
      </c>
      <c r="E13" s="13">
        <v>0.8</v>
      </c>
      <c r="F13" s="14">
        <v>-706000</v>
      </c>
      <c r="H13" s="17"/>
      <c r="I13" s="11">
        <v>40</v>
      </c>
      <c r="J13" s="11">
        <v>-388000</v>
      </c>
      <c r="K13" s="11">
        <v>252000</v>
      </c>
      <c r="L13" s="11">
        <v>892000</v>
      </c>
      <c r="M13" s="11">
        <v>1532000</v>
      </c>
      <c r="N13" s="11">
        <v>2172000</v>
      </c>
      <c r="O13" s="11">
        <v>2812000</v>
      </c>
    </row>
    <row r="14" spans="1:15" x14ac:dyDescent="0.55000000000000004">
      <c r="E14" s="13">
        <v>0.9</v>
      </c>
      <c r="F14" s="14">
        <v>-88000</v>
      </c>
      <c r="H14" s="17"/>
      <c r="I14" s="11">
        <v>45</v>
      </c>
      <c r="J14" s="11">
        <v>251000</v>
      </c>
      <c r="K14" s="11">
        <v>971000</v>
      </c>
      <c r="L14" s="11">
        <v>1691000</v>
      </c>
      <c r="M14" s="11">
        <v>2411000</v>
      </c>
      <c r="N14" s="11">
        <v>3131000</v>
      </c>
      <c r="O14" s="11">
        <v>3851000</v>
      </c>
    </row>
    <row r="15" spans="1:15" x14ac:dyDescent="0.55000000000000004">
      <c r="A15" s="1" t="s">
        <v>6</v>
      </c>
      <c r="E15" s="13">
        <v>1</v>
      </c>
      <c r="F15" s="14">
        <v>530000</v>
      </c>
      <c r="H15" s="17"/>
      <c r="I15" s="11">
        <v>50</v>
      </c>
      <c r="J15" s="11">
        <v>890000</v>
      </c>
      <c r="K15" s="11">
        <v>1690000</v>
      </c>
      <c r="L15" s="11">
        <v>2490000</v>
      </c>
      <c r="M15" s="11">
        <v>3290000</v>
      </c>
      <c r="N15" s="11">
        <v>4090000</v>
      </c>
      <c r="O15" s="11">
        <v>4890000</v>
      </c>
    </row>
    <row r="16" spans="1:15" x14ac:dyDescent="0.55000000000000004">
      <c r="A16" s="2" t="s">
        <v>7</v>
      </c>
      <c r="B16" s="3">
        <v>50</v>
      </c>
    </row>
    <row r="17" spans="1:11" x14ac:dyDescent="0.55000000000000004">
      <c r="A17" s="2" t="s">
        <v>8</v>
      </c>
      <c r="B17" s="3">
        <v>1.5</v>
      </c>
    </row>
    <row r="18" spans="1:11" x14ac:dyDescent="0.55000000000000004">
      <c r="A18" s="2" t="s">
        <v>13</v>
      </c>
      <c r="B18" s="7">
        <f>(B7*B4*B16)+B17*B7*B4</f>
        <v>4944000</v>
      </c>
      <c r="H18" t="s">
        <v>21</v>
      </c>
      <c r="I18">
        <v>35</v>
      </c>
      <c r="J18" s="16" t="s">
        <v>22</v>
      </c>
      <c r="K18" s="16"/>
    </row>
    <row r="20" spans="1:11" x14ac:dyDescent="0.55000000000000004">
      <c r="A20" s="1" t="s">
        <v>16</v>
      </c>
      <c r="B20" s="7">
        <f>B18-B13</f>
        <v>-706000</v>
      </c>
    </row>
  </sheetData>
  <mergeCells count="4">
    <mergeCell ref="I9:O9"/>
    <mergeCell ref="A1:C1"/>
    <mergeCell ref="E3:F3"/>
    <mergeCell ref="H11:H15"/>
  </mergeCells>
  <conditionalFormatting sqref="J1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2015-06-05T18:17:20Z</dcterms:created>
  <dcterms:modified xsi:type="dcterms:W3CDTF">2025-07-09T07:26:44Z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2025-07-08T20:48:52Z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7fd665b8-d161-4685-9b7d-49aaffb2a8f5</vt:lpwstr>
  </property>
  <property fmtid="{D5CDD505-2E9C-101B-9397-08002B2CF9AE}" pid="7" name="MSIP_Label_defa4170-0d19-0005-0004-bc88714345d2_ActionId">
    <vt:lpwstr>a332e9f8-684a-4fdb-832e-f4631ee66c08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