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Excel Modeling\"/>
    </mc:Choice>
  </mc:AlternateContent>
  <xr:revisionPtr revIDLastSave="0" documentId="13_ncr:1_{884826AE-0C58-47DD-8C12-24753A838CFA}" xr6:coauthVersionLast="47" xr6:coauthVersionMax="47" xr10:uidLastSave="{00000000-0000-0000-0000-000000000000}"/>
  <bookViews>
    <workbookView xWindow="-96" yWindow="-96" windowWidth="19392" windowHeight="105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1" i="1"/>
  <c r="B10" i="1"/>
  <c r="B17" i="1" s="1"/>
  <c r="B19" i="1" s="1"/>
  <c r="G18" i="1" s="1"/>
  <c r="C11" i="1"/>
  <c r="C10" i="1"/>
</calcChain>
</file>

<file path=xl/sharedStrings.xml><?xml version="1.0" encoding="utf-8"?>
<sst xmlns="http://schemas.openxmlformats.org/spreadsheetml/2006/main" count="15" uniqueCount="12">
  <si>
    <t>B&amp;N Bookstore</t>
  </si>
  <si>
    <t>Book</t>
  </si>
  <si>
    <t>Sale</t>
  </si>
  <si>
    <t>Demand</t>
  </si>
  <si>
    <t>Order</t>
  </si>
  <si>
    <t>(500-4500)</t>
  </si>
  <si>
    <t>Orders</t>
  </si>
  <si>
    <t>Price</t>
  </si>
  <si>
    <t>Surplus</t>
  </si>
  <si>
    <t>Cost</t>
  </si>
  <si>
    <t>Revenue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</si>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</sst>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s&quot;* #,##0.00_-;\-&quot;Rs&quot;* #,##0.00_-;_-&quot;Rs&quot;* &quot;-&quot;??_-;_-@_-"/>
    <numFmt numFmtId="167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1" xfId="2" applyAlignment="1">
      <alignment horizontal="center"/>
    </xf>
    <xf numFmtId="0" fontId="0" fillId="0" borderId="0" xfId="0" applyAlignment="1">
      <alignment vertical="center"/>
    </xf>
    <xf numFmtId="167" fontId="0" fillId="0" borderId="0" xfId="1" applyNumberFormat="1" applyFont="1" applyAlignment="1">
      <alignment vertical="center"/>
    </xf>
    <xf numFmtId="167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0" fillId="0" borderId="0" xfId="1" applyNumberFormat="1" applyFont="1" applyAlignment="1">
      <alignment horizontal="center"/>
    </xf>
    <xf numFmtId="0" fontId="3" fillId="0" borderId="0" xfId="0" applyFont="1"/>
    <xf numFmtId="167" fontId="0" fillId="0" borderId="0" xfId="0" applyNumberFormat="1" applyAlignment="1">
      <alignment vertical="center"/>
    </xf>
    <xf numFmtId="0" fontId="0" fillId="0" borderId="0" xfId="0" applyBorder="1"/>
    <xf numFmtId="0" fontId="0" fillId="0" borderId="2" xfId="0" applyBorder="1"/>
    <xf numFmtId="167" fontId="4" fillId="0" borderId="2" xfId="0" applyNumberFormat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horizontal="center" vertical="center" textRotation="90"/>
    </xf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3">
    <cellStyle name="Currency" xfId="1" builtinId="4"/>
    <cellStyle name="Heading 1" xfId="2" builtinId="16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[$$-409]* #,##0.00_ ;_-[$$-409]* \-#,##0.00\ ;_-[$$-409]* &quot;-&quot;??_ ;_-@_ 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416400</xdr:colOff>
      <xdr:row>0</xdr:row>
      <xdr:rowOff>110491</xdr:rowOff>
    </xdr:from>
    <xdr:to>
      <xdr:col>16</xdr:col>
      <xdr:colOff>259734</xdr:colOff>
      <xdr:row>15</xdr:row>
      <xdr:rowOff>102871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860B0E-FDD6-BC56-E253-E68F3B06A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5110" y="110491"/>
          <a:ext cx="6373674" cy="2804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3D0174-09B4-4449-92A7-2B216027DDD3}" name="Table1" displayName="Table1" ref="E3:F8" totalsRowShown="0">
  <autoFilter ref="E3:F8" xr:uid="{1E3D0174-09B4-4449-92A7-2B216027DDD3}"/>
  <tableColumns count="2">
    <tableColumn id="1" xr3:uid="{433971A1-42E7-4E36-898C-BB457C07E55D}" name="Orders"/>
    <tableColumn id="2" xr3:uid="{22FD929E-9E43-401E-84CA-280308D65311}" name="Pric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zoomScale="69" workbookViewId="0">
      <selection activeCell="G30" sqref="G30"/>
    </sheetView>
  </sheetViews>
  <sheetFormatPr defaultRowHeight="14.4" x14ac:dyDescent="0.55000000000000004"/>
  <cols>
    <col min="1" max="1" width="13.734375" customWidth="1"/>
    <col min="2" max="2" width="15.05078125" style="3" customWidth="1"/>
    <col min="3" max="3" width="11.1015625" customWidth="1"/>
    <col min="5" max="5" width="10.3671875" customWidth="1"/>
    <col min="7" max="7" width="10.62890625" bestFit="1" customWidth="1"/>
  </cols>
  <sheetData>
    <row r="1" spans="1:6" ht="19.5" thickBot="1" x14ac:dyDescent="0.75">
      <c r="A1" s="2" t="s">
        <v>0</v>
      </c>
      <c r="B1" s="2"/>
    </row>
    <row r="2" spans="1:6" ht="14.7" thickTop="1" x14ac:dyDescent="0.55000000000000004"/>
    <row r="3" spans="1:6" x14ac:dyDescent="0.55000000000000004">
      <c r="A3" t="s">
        <v>1</v>
      </c>
      <c r="B3" s="5">
        <v>30</v>
      </c>
      <c r="E3" t="s">
        <v>6</v>
      </c>
      <c r="F3" t="s">
        <v>7</v>
      </c>
    </row>
    <row r="4" spans="1:6" x14ac:dyDescent="0.55000000000000004">
      <c r="A4" t="s">
        <v>2</v>
      </c>
      <c r="B4" s="4">
        <v>10</v>
      </c>
      <c r="E4">
        <v>0</v>
      </c>
      <c r="F4" s="7">
        <v>24</v>
      </c>
    </row>
    <row r="5" spans="1:6" x14ac:dyDescent="0.55000000000000004">
      <c r="E5">
        <v>1000</v>
      </c>
      <c r="F5" s="7">
        <v>23</v>
      </c>
    </row>
    <row r="6" spans="1:6" x14ac:dyDescent="0.55000000000000004">
      <c r="E6">
        <v>2000</v>
      </c>
      <c r="F6" s="7">
        <v>22.25</v>
      </c>
    </row>
    <row r="7" spans="1:6" x14ac:dyDescent="0.55000000000000004">
      <c r="A7" t="s">
        <v>3</v>
      </c>
      <c r="B7" s="6">
        <v>2300</v>
      </c>
      <c r="C7" s="1" t="s">
        <v>5</v>
      </c>
      <c r="E7">
        <v>3000</v>
      </c>
      <c r="F7" s="7">
        <v>21.75</v>
      </c>
    </row>
    <row r="8" spans="1:6" x14ac:dyDescent="0.55000000000000004">
      <c r="A8" t="s">
        <v>4</v>
      </c>
      <c r="B8" s="6">
        <v>2000</v>
      </c>
      <c r="E8">
        <v>4000</v>
      </c>
      <c r="F8" s="7">
        <v>21.3</v>
      </c>
    </row>
    <row r="10" spans="1:6" x14ac:dyDescent="0.55000000000000004">
      <c r="A10" t="s">
        <v>8</v>
      </c>
      <c r="B10" s="3">
        <f>MAX(B8-B7,0)</f>
        <v>0</v>
      </c>
      <c r="C10" t="str">
        <f ca="1">_xlfn.FORMULATEXT(B10)</f>
        <v>=MAX(B8-B7,0)</v>
      </c>
    </row>
    <row r="11" spans="1:6" x14ac:dyDescent="0.55000000000000004">
      <c r="A11" t="s">
        <v>8</v>
      </c>
      <c r="B11" s="3">
        <f>IF(B7&gt;B8,0,B8-B7)</f>
        <v>0</v>
      </c>
      <c r="C11" t="str">
        <f ca="1">_xlfn.FORMULATEXT(B11)</f>
        <v>=IF(B7&gt;B8,0,B8-B7)</v>
      </c>
    </row>
    <row r="15" spans="1:6" x14ac:dyDescent="0.55000000000000004">
      <c r="A15" s="8" t="s">
        <v>9</v>
      </c>
      <c r="B15" s="4">
        <f>VLOOKUP(B8,Table1[],2,TRUE)*B8</f>
        <v>44500</v>
      </c>
    </row>
    <row r="16" spans="1:6" ht="14.7" thickBot="1" x14ac:dyDescent="0.6"/>
    <row r="17" spans="1:17" x14ac:dyDescent="0.55000000000000004">
      <c r="A17" s="8" t="s">
        <v>10</v>
      </c>
      <c r="B17" s="9">
        <f>MIN(B7,B8)*B3+B4*B10</f>
        <v>60000</v>
      </c>
      <c r="H17" s="15" t="s">
        <v>3</v>
      </c>
      <c r="I17" s="16"/>
      <c r="J17" s="16"/>
      <c r="K17" s="16"/>
      <c r="L17" s="16"/>
      <c r="M17" s="16"/>
      <c r="N17" s="16"/>
      <c r="O17" s="16"/>
      <c r="P17" s="17"/>
    </row>
    <row r="18" spans="1:17" ht="14.7" thickBot="1" x14ac:dyDescent="0.6">
      <c r="G18" s="12">
        <f>B19</f>
        <v>15500</v>
      </c>
      <c r="H18" s="29">
        <v>500</v>
      </c>
      <c r="I18" s="13">
        <v>1000</v>
      </c>
      <c r="J18" s="13">
        <v>1500</v>
      </c>
      <c r="K18" s="13">
        <v>2000</v>
      </c>
      <c r="L18" s="13">
        <v>2500</v>
      </c>
      <c r="M18" s="13">
        <v>3000</v>
      </c>
      <c r="N18" s="13">
        <v>3500</v>
      </c>
      <c r="O18" s="13">
        <v>4000</v>
      </c>
      <c r="P18" s="21">
        <v>4500</v>
      </c>
    </row>
    <row r="19" spans="1:17" x14ac:dyDescent="0.55000000000000004">
      <c r="A19" s="8" t="s">
        <v>11</v>
      </c>
      <c r="B19" s="9">
        <f>B17-B15</f>
        <v>15500</v>
      </c>
      <c r="F19" s="22" t="s">
        <v>4</v>
      </c>
      <c r="G19" s="30">
        <v>500</v>
      </c>
      <c r="H19" s="24">
        <f t="dataTable" ref="H19:P27" dt2D="1" dtr="1" r1="B7" r2="B8"/>
        <v>3000</v>
      </c>
      <c r="I19" s="25">
        <v>3000</v>
      </c>
      <c r="J19" s="25">
        <v>3000</v>
      </c>
      <c r="K19" s="25">
        <v>3000</v>
      </c>
      <c r="L19" s="25">
        <v>3000</v>
      </c>
      <c r="M19" s="25">
        <v>3000</v>
      </c>
      <c r="N19" s="25">
        <v>3000</v>
      </c>
      <c r="O19" s="25">
        <v>3000</v>
      </c>
      <c r="P19" s="23">
        <v>3000</v>
      </c>
      <c r="Q19" s="10"/>
    </row>
    <row r="20" spans="1:17" x14ac:dyDescent="0.55000000000000004">
      <c r="F20" s="26"/>
      <c r="G20" s="14">
        <v>1000</v>
      </c>
      <c r="H20" s="18">
        <v>-3000</v>
      </c>
      <c r="I20" s="11">
        <v>7000</v>
      </c>
      <c r="J20" s="11">
        <v>7000</v>
      </c>
      <c r="K20" s="11">
        <v>7000</v>
      </c>
      <c r="L20" s="11">
        <v>7000</v>
      </c>
      <c r="M20" s="11">
        <v>7000</v>
      </c>
      <c r="N20" s="11">
        <v>7000</v>
      </c>
      <c r="O20" s="11">
        <v>7000</v>
      </c>
      <c r="P20" s="14">
        <v>7000</v>
      </c>
      <c r="Q20" s="10"/>
    </row>
    <row r="21" spans="1:17" x14ac:dyDescent="0.55000000000000004">
      <c r="F21" s="26"/>
      <c r="G21" s="14">
        <v>1500</v>
      </c>
      <c r="H21" s="18">
        <v>-9500</v>
      </c>
      <c r="I21" s="11">
        <v>500</v>
      </c>
      <c r="J21" s="11">
        <v>10500</v>
      </c>
      <c r="K21" s="11">
        <v>10500</v>
      </c>
      <c r="L21" s="11">
        <v>10500</v>
      </c>
      <c r="M21" s="11">
        <v>10500</v>
      </c>
      <c r="N21" s="11">
        <v>10500</v>
      </c>
      <c r="O21" s="11">
        <v>10500</v>
      </c>
      <c r="P21" s="14">
        <v>10500</v>
      </c>
      <c r="Q21" s="10"/>
    </row>
    <row r="22" spans="1:17" x14ac:dyDescent="0.55000000000000004">
      <c r="F22" s="26"/>
      <c r="G22" s="14">
        <v>2000</v>
      </c>
      <c r="H22" s="18">
        <v>-14500</v>
      </c>
      <c r="I22" s="11">
        <v>-4500</v>
      </c>
      <c r="J22" s="11">
        <v>5500</v>
      </c>
      <c r="K22" s="11">
        <v>15500</v>
      </c>
      <c r="L22" s="11">
        <v>15500</v>
      </c>
      <c r="M22" s="11">
        <v>15500</v>
      </c>
      <c r="N22" s="11">
        <v>15500</v>
      </c>
      <c r="O22" s="11">
        <v>15500</v>
      </c>
      <c r="P22" s="14">
        <v>15500</v>
      </c>
      <c r="Q22" s="10"/>
    </row>
    <row r="23" spans="1:17" x14ac:dyDescent="0.55000000000000004">
      <c r="F23" s="26"/>
      <c r="G23" s="14">
        <v>2500</v>
      </c>
      <c r="H23" s="18">
        <v>-20625</v>
      </c>
      <c r="I23" s="11">
        <v>-10625</v>
      </c>
      <c r="J23" s="11">
        <v>-625</v>
      </c>
      <c r="K23" s="11">
        <v>9375</v>
      </c>
      <c r="L23" s="11">
        <v>19375</v>
      </c>
      <c r="M23" s="11">
        <v>19375</v>
      </c>
      <c r="N23" s="11">
        <v>19375</v>
      </c>
      <c r="O23" s="11">
        <v>19375</v>
      </c>
      <c r="P23" s="14">
        <v>19375</v>
      </c>
      <c r="Q23" s="10"/>
    </row>
    <row r="24" spans="1:17" x14ac:dyDescent="0.55000000000000004">
      <c r="F24" s="26"/>
      <c r="G24" s="14">
        <v>3000</v>
      </c>
      <c r="H24" s="18">
        <v>-25250</v>
      </c>
      <c r="I24" s="11">
        <v>-15250</v>
      </c>
      <c r="J24" s="11">
        <v>-5250</v>
      </c>
      <c r="K24" s="11">
        <v>4750</v>
      </c>
      <c r="L24" s="11">
        <v>14750</v>
      </c>
      <c r="M24" s="11">
        <v>24750</v>
      </c>
      <c r="N24" s="11">
        <v>24750</v>
      </c>
      <c r="O24" s="11">
        <v>24750</v>
      </c>
      <c r="P24" s="14">
        <v>24750</v>
      </c>
      <c r="Q24" s="10"/>
    </row>
    <row r="25" spans="1:17" x14ac:dyDescent="0.55000000000000004">
      <c r="F25" s="26"/>
      <c r="G25" s="14">
        <v>3500</v>
      </c>
      <c r="H25" s="18">
        <v>-31125</v>
      </c>
      <c r="I25" s="11">
        <v>-21125</v>
      </c>
      <c r="J25" s="11">
        <v>-11125</v>
      </c>
      <c r="K25" s="11">
        <v>-1125</v>
      </c>
      <c r="L25" s="11">
        <v>8875</v>
      </c>
      <c r="M25" s="11">
        <v>18875</v>
      </c>
      <c r="N25" s="11">
        <v>28875</v>
      </c>
      <c r="O25" s="11">
        <v>28875</v>
      </c>
      <c r="P25" s="14">
        <v>28875</v>
      </c>
      <c r="Q25" s="10"/>
    </row>
    <row r="26" spans="1:17" x14ac:dyDescent="0.55000000000000004">
      <c r="F26" s="26"/>
      <c r="G26" s="14">
        <v>4000</v>
      </c>
      <c r="H26" s="18">
        <v>-35200</v>
      </c>
      <c r="I26" s="11">
        <v>-25200</v>
      </c>
      <c r="J26" s="11">
        <v>-15200</v>
      </c>
      <c r="K26" s="11">
        <v>-5200</v>
      </c>
      <c r="L26" s="11">
        <v>4800</v>
      </c>
      <c r="M26" s="11">
        <v>14800</v>
      </c>
      <c r="N26" s="11">
        <v>24800</v>
      </c>
      <c r="O26" s="11">
        <v>34800</v>
      </c>
      <c r="P26" s="14">
        <v>34800</v>
      </c>
      <c r="Q26" s="10"/>
    </row>
    <row r="27" spans="1:17" ht="14.7" thickBot="1" x14ac:dyDescent="0.6">
      <c r="F27" s="27"/>
      <c r="G27" s="28">
        <v>4500</v>
      </c>
      <c r="H27" s="19">
        <v>-40850</v>
      </c>
      <c r="I27" s="20">
        <v>-30850</v>
      </c>
      <c r="J27" s="20">
        <v>-20850</v>
      </c>
      <c r="K27" s="20">
        <v>-10850</v>
      </c>
      <c r="L27" s="20">
        <v>-850</v>
      </c>
      <c r="M27" s="20">
        <v>9150</v>
      </c>
      <c r="N27" s="20">
        <v>19150</v>
      </c>
      <c r="O27" s="20">
        <v>29150</v>
      </c>
      <c r="P27" s="28">
        <v>39150</v>
      </c>
      <c r="Q27" s="10"/>
    </row>
  </sheetData>
  <mergeCells count="3">
    <mergeCell ref="A1:B1"/>
    <mergeCell ref="H17:P17"/>
    <mergeCell ref="F19:F27"/>
  </mergeCells>
  <conditionalFormatting sqref="H19:P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</dc:creator>
  <cp:lastModifiedBy>Junaid</cp:lastModifiedBy>
  <dcterms:created xsi:type="dcterms:W3CDTF">2015-06-05T18:17:20Z</dcterms:created>
  <dcterms:modified xsi:type="dcterms:W3CDTF">2025-07-08T03:34:03Z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2025-07-08T03:34:03Z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7fd665b8-d161-4685-9b7d-49aaffb2a8f5</vt:lpwstr>
  </property>
  <property fmtid="{D5CDD505-2E9C-101B-9397-08002B2CF9AE}" pid="7" name="MSIP_Label_defa4170-0d19-0005-0004-bc88714345d2_ActionId">
    <vt:lpwstr>5ada471f-45cd-46da-9915-ca5f2adc91bf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